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ed/Documents/WR4/"/>
    </mc:Choice>
  </mc:AlternateContent>
  <xr:revisionPtr revIDLastSave="0" documentId="13_ncr:1_{6E606AB7-D512-D840-8B62-80F7673EC391}" xr6:coauthVersionLast="45" xr6:coauthVersionMax="45" xr10:uidLastSave="{00000000-0000-0000-0000-000000000000}"/>
  <bookViews>
    <workbookView xWindow="740" yWindow="2120" windowWidth="27540" windowHeight="15880" xr2:uid="{00000000-000D-0000-FFFF-FFFF00000000}"/>
  </bookViews>
  <sheets>
    <sheet name="1900sLOCATIONS" sheetId="1" r:id="rId1"/>
    <sheet name="Sheet2" sheetId="2" r:id="rId2"/>
    <sheet name="Sheet1" sheetId="3" r:id="rId3"/>
  </sheets>
  <definedNames>
    <definedName name="Z_DE4B8950_4345_43A2_89E0_E06A6526D9F2_.wvu.FilterData" localSheetId="0" hidden="1">'1900sLOCATIONS'!$F$1:$F$6982</definedName>
    <definedName name="Z_EE2B93EA_684C_4363_9B7D_927E62E5E3F8_.wvu.FilterData" localSheetId="0" hidden="1">'1900sLOCATIONS'!$F$1:$F$6982</definedName>
  </definedNames>
  <calcPr calcId="191029"/>
  <customWorkbookViews>
    <customWorkbookView name="Filter 1" guid="{EE2B93EA-684C-4363-9B7D-927E62E5E3F8}" maximized="1" windowWidth="0" windowHeight="0" activeSheetId="0"/>
    <customWorkbookView name="Filter 2" guid="{DE4B8950-4345-43A2-89E0-E06A6526D9F2}"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6978" i="1" l="1"/>
  <c r="O6978" i="1"/>
  <c r="P6977" i="1"/>
  <c r="O6977" i="1"/>
  <c r="P6976" i="1"/>
  <c r="O6976" i="1"/>
  <c r="P6975" i="1"/>
  <c r="O6975" i="1"/>
  <c r="P6974" i="1"/>
  <c r="O6974" i="1"/>
  <c r="P6973" i="1"/>
  <c r="O6973" i="1"/>
  <c r="P6972" i="1"/>
  <c r="O6972" i="1"/>
  <c r="P6971" i="1"/>
  <c r="O6971" i="1"/>
  <c r="P6970" i="1"/>
  <c r="O6970" i="1"/>
  <c r="P6969" i="1"/>
  <c r="O6969" i="1"/>
  <c r="P6968" i="1"/>
  <c r="O6968" i="1"/>
  <c r="P6967" i="1"/>
  <c r="O6967" i="1"/>
  <c r="P6966" i="1"/>
  <c r="O6966" i="1"/>
  <c r="P6965" i="1"/>
  <c r="O6965" i="1"/>
  <c r="P6964" i="1"/>
  <c r="O6964" i="1"/>
  <c r="P6963" i="1"/>
  <c r="O6963" i="1"/>
  <c r="P6962" i="1"/>
  <c r="O6962" i="1"/>
  <c r="P6961" i="1"/>
  <c r="O6961" i="1"/>
  <c r="P6960" i="1"/>
  <c r="O6960" i="1"/>
  <c r="P6959" i="1"/>
  <c r="O6959" i="1"/>
  <c r="P6958" i="1"/>
  <c r="O6958" i="1"/>
  <c r="P6957" i="1"/>
  <c r="O6957" i="1"/>
  <c r="P6956" i="1"/>
  <c r="O6956" i="1"/>
  <c r="P6955" i="1"/>
  <c r="O6955" i="1"/>
  <c r="P6954" i="1"/>
  <c r="O6954" i="1"/>
  <c r="P6953" i="1"/>
  <c r="O6953" i="1"/>
  <c r="P6952" i="1"/>
  <c r="O6952" i="1"/>
  <c r="P6951" i="1"/>
  <c r="O6951" i="1"/>
  <c r="P6950" i="1"/>
  <c r="O6950" i="1"/>
  <c r="P6949" i="1"/>
  <c r="O6949" i="1"/>
  <c r="P6948" i="1"/>
  <c r="O6948" i="1"/>
  <c r="P6947" i="1"/>
  <c r="O6947" i="1"/>
  <c r="P6946" i="1"/>
  <c r="O6946" i="1"/>
  <c r="P6945" i="1"/>
  <c r="O6945" i="1"/>
  <c r="P6944" i="1"/>
  <c r="O6944" i="1"/>
  <c r="P6943" i="1"/>
  <c r="O6943" i="1"/>
  <c r="P6942" i="1"/>
  <c r="O6942" i="1"/>
  <c r="P6941" i="1"/>
  <c r="O6941" i="1"/>
  <c r="P6940" i="1"/>
  <c r="O6940" i="1"/>
  <c r="P6939" i="1"/>
  <c r="O6939" i="1"/>
  <c r="P6938" i="1"/>
  <c r="O6938" i="1"/>
  <c r="P6937" i="1"/>
  <c r="O6937" i="1"/>
  <c r="P6936" i="1"/>
  <c r="O6936" i="1"/>
  <c r="P6935" i="1"/>
  <c r="O6935" i="1"/>
  <c r="P6934" i="1"/>
  <c r="O6934" i="1"/>
  <c r="P6933" i="1"/>
  <c r="O6933" i="1"/>
  <c r="P6932" i="1"/>
  <c r="O6932" i="1"/>
  <c r="P6931" i="1"/>
  <c r="O6931" i="1"/>
  <c r="P6930" i="1"/>
  <c r="O6930" i="1"/>
  <c r="P6929" i="1"/>
  <c r="O6929" i="1"/>
  <c r="P6928" i="1"/>
  <c r="O6928" i="1"/>
  <c r="P6927" i="1"/>
  <c r="O6927" i="1"/>
  <c r="P6926" i="1"/>
  <c r="O6926" i="1"/>
  <c r="P6925" i="1"/>
  <c r="O6925" i="1"/>
  <c r="P6924" i="1"/>
  <c r="O6924" i="1"/>
  <c r="P6923" i="1"/>
  <c r="O6923" i="1"/>
  <c r="P6922" i="1"/>
  <c r="O6922" i="1"/>
  <c r="P6921" i="1"/>
  <c r="O6921" i="1"/>
  <c r="P6920" i="1"/>
  <c r="O6920" i="1"/>
  <c r="P6919" i="1"/>
  <c r="O6919" i="1"/>
  <c r="P6918" i="1"/>
  <c r="O6918" i="1"/>
  <c r="P6917" i="1"/>
  <c r="O6917" i="1"/>
  <c r="P6916" i="1"/>
  <c r="O6916" i="1"/>
  <c r="P6915" i="1"/>
  <c r="O6915" i="1"/>
  <c r="P6914" i="1"/>
  <c r="O6914" i="1"/>
  <c r="P6913" i="1"/>
  <c r="O6913" i="1"/>
  <c r="P6912" i="1"/>
  <c r="O6912" i="1"/>
  <c r="P6911" i="1"/>
  <c r="O6911" i="1"/>
  <c r="P6910" i="1"/>
  <c r="O6910" i="1"/>
  <c r="P6909" i="1"/>
  <c r="O6909" i="1"/>
  <c r="P6908" i="1"/>
  <c r="O6908" i="1"/>
  <c r="P6907" i="1"/>
  <c r="O6907" i="1"/>
  <c r="P6906" i="1"/>
  <c r="O6906" i="1"/>
  <c r="P6905" i="1"/>
  <c r="O6905" i="1"/>
  <c r="P6904" i="1"/>
  <c r="O6904" i="1"/>
  <c r="P6903" i="1"/>
  <c r="O6903" i="1"/>
  <c r="P6902" i="1"/>
  <c r="O6902" i="1"/>
  <c r="P6901" i="1"/>
  <c r="O6901" i="1"/>
  <c r="P6900" i="1"/>
  <c r="O6900" i="1"/>
  <c r="P6899" i="1"/>
  <c r="O6899" i="1"/>
  <c r="P6898" i="1"/>
  <c r="O6898" i="1"/>
  <c r="P6897" i="1"/>
  <c r="O6897" i="1"/>
  <c r="P6896" i="1"/>
  <c r="O6896" i="1"/>
  <c r="P6895" i="1"/>
  <c r="O6895" i="1"/>
  <c r="P6894" i="1"/>
  <c r="O6894" i="1"/>
  <c r="P6893" i="1"/>
  <c r="O6893" i="1"/>
  <c r="P6892" i="1"/>
  <c r="O6892" i="1"/>
  <c r="P6891" i="1"/>
  <c r="O6891" i="1"/>
  <c r="P6890" i="1"/>
  <c r="O6890" i="1"/>
  <c r="P6889" i="1"/>
  <c r="O6889" i="1"/>
  <c r="P6888" i="1"/>
  <c r="O6888" i="1"/>
  <c r="P6887" i="1"/>
  <c r="O6887" i="1"/>
  <c r="P6886" i="1"/>
  <c r="O6886" i="1"/>
  <c r="P6885" i="1"/>
  <c r="O6885" i="1"/>
  <c r="P6884" i="1"/>
  <c r="O6884" i="1"/>
  <c r="P6883" i="1"/>
  <c r="O6883" i="1"/>
  <c r="P6882" i="1"/>
  <c r="O6882" i="1"/>
  <c r="P6881" i="1"/>
  <c r="O6881" i="1"/>
  <c r="P6880" i="1"/>
  <c r="O6880" i="1"/>
  <c r="P6879" i="1"/>
  <c r="O6879" i="1"/>
  <c r="P6878" i="1"/>
  <c r="O6878" i="1"/>
  <c r="P6877" i="1"/>
  <c r="O6877" i="1"/>
  <c r="P6876" i="1"/>
  <c r="O6876" i="1"/>
  <c r="P6875" i="1"/>
  <c r="O6875" i="1"/>
  <c r="P6874" i="1"/>
  <c r="O6874" i="1"/>
  <c r="P6873" i="1"/>
  <c r="O6873" i="1"/>
  <c r="P6872" i="1"/>
  <c r="O6872" i="1"/>
  <c r="P6871" i="1"/>
  <c r="O6871" i="1"/>
  <c r="P6870" i="1"/>
  <c r="O6870" i="1"/>
  <c r="P6869" i="1"/>
  <c r="O6869" i="1"/>
  <c r="P6868" i="1"/>
  <c r="O6868" i="1"/>
  <c r="P6867" i="1"/>
  <c r="O6867" i="1"/>
  <c r="P6866" i="1"/>
  <c r="O6866" i="1"/>
  <c r="P6865" i="1"/>
  <c r="O6865" i="1"/>
  <c r="P6864" i="1"/>
  <c r="O6864" i="1"/>
  <c r="P6863" i="1"/>
  <c r="O6863" i="1"/>
  <c r="P6862" i="1"/>
  <c r="O6862" i="1"/>
  <c r="P6861" i="1"/>
  <c r="O6861" i="1"/>
  <c r="P6860" i="1"/>
  <c r="O6860" i="1"/>
  <c r="P6859" i="1"/>
  <c r="O6859" i="1"/>
  <c r="P6858" i="1"/>
  <c r="O6858" i="1"/>
  <c r="P6857" i="1"/>
  <c r="O6857" i="1"/>
  <c r="P6856" i="1"/>
  <c r="O6856" i="1"/>
  <c r="P6855" i="1"/>
  <c r="O6855" i="1"/>
  <c r="P6854" i="1"/>
  <c r="O6854" i="1"/>
  <c r="P6853" i="1"/>
  <c r="O6853" i="1"/>
  <c r="P6852" i="1"/>
  <c r="O6852" i="1"/>
  <c r="P6851" i="1"/>
  <c r="O6851" i="1"/>
  <c r="P6850" i="1"/>
  <c r="O6850" i="1"/>
  <c r="P6849" i="1"/>
  <c r="O6849" i="1"/>
  <c r="P6848" i="1"/>
  <c r="O6848" i="1"/>
  <c r="P6847" i="1"/>
  <c r="O6847" i="1"/>
  <c r="P6846" i="1"/>
  <c r="O6846" i="1"/>
  <c r="P6845" i="1"/>
  <c r="O6845" i="1"/>
  <c r="P6844" i="1"/>
  <c r="O6844" i="1"/>
  <c r="P6843" i="1"/>
  <c r="O6843" i="1"/>
  <c r="P6842" i="1"/>
  <c r="O6842" i="1"/>
  <c r="P6841" i="1"/>
  <c r="O6841" i="1"/>
  <c r="P6840" i="1"/>
  <c r="O6840" i="1"/>
  <c r="P6839" i="1"/>
  <c r="O6839" i="1"/>
  <c r="P6838" i="1"/>
  <c r="O6838" i="1"/>
  <c r="P6837" i="1"/>
  <c r="O6837" i="1"/>
  <c r="P6836" i="1"/>
  <c r="O6836" i="1"/>
  <c r="P6835" i="1"/>
  <c r="O6835" i="1"/>
  <c r="P6834" i="1"/>
  <c r="O6834" i="1"/>
  <c r="P6833" i="1"/>
  <c r="O6833" i="1"/>
  <c r="P6832" i="1"/>
  <c r="O6832" i="1"/>
  <c r="P6831" i="1"/>
  <c r="O6831" i="1"/>
  <c r="P6830" i="1"/>
  <c r="O6830" i="1"/>
  <c r="P6829" i="1"/>
  <c r="O6829" i="1"/>
  <c r="P6828" i="1"/>
  <c r="O6828" i="1"/>
  <c r="P6827" i="1"/>
  <c r="O6827" i="1"/>
  <c r="P6826" i="1"/>
  <c r="O6826" i="1"/>
  <c r="P6825" i="1"/>
  <c r="O6825" i="1"/>
  <c r="P6824" i="1"/>
  <c r="O6824" i="1"/>
  <c r="P6823" i="1"/>
  <c r="O6823" i="1"/>
  <c r="P6822" i="1"/>
  <c r="O6822" i="1"/>
  <c r="P6821" i="1"/>
  <c r="O6821" i="1"/>
  <c r="P6820" i="1"/>
  <c r="O6820" i="1"/>
  <c r="P6819" i="1"/>
  <c r="O6819" i="1"/>
  <c r="P6818" i="1"/>
  <c r="O6818" i="1"/>
  <c r="P6817" i="1"/>
  <c r="O6817" i="1"/>
  <c r="P6816" i="1"/>
  <c r="O6816" i="1"/>
  <c r="P6815" i="1"/>
  <c r="O6815" i="1"/>
  <c r="P6814" i="1"/>
  <c r="O6814" i="1"/>
  <c r="P6813" i="1"/>
  <c r="O6813" i="1"/>
  <c r="P6812" i="1"/>
  <c r="O6812" i="1"/>
  <c r="P6811" i="1"/>
  <c r="O6811" i="1"/>
  <c r="P6810" i="1"/>
  <c r="O6810" i="1"/>
  <c r="P6809" i="1"/>
  <c r="O6809" i="1"/>
  <c r="P6808" i="1"/>
  <c r="O6808" i="1"/>
  <c r="P6807" i="1"/>
  <c r="O6807" i="1"/>
  <c r="P6806" i="1"/>
  <c r="O6806" i="1"/>
  <c r="P6805" i="1"/>
  <c r="O6805" i="1"/>
  <c r="P6804" i="1"/>
  <c r="O6804" i="1"/>
  <c r="P6803" i="1"/>
  <c r="O6803" i="1"/>
  <c r="P6802" i="1"/>
  <c r="O6802" i="1"/>
  <c r="P6801" i="1"/>
  <c r="O6801" i="1"/>
  <c r="P6800" i="1"/>
  <c r="O6800" i="1"/>
  <c r="P6799" i="1"/>
  <c r="O6799" i="1"/>
  <c r="P6798" i="1"/>
  <c r="O6798" i="1"/>
  <c r="P6797" i="1"/>
  <c r="O6797" i="1"/>
  <c r="P6796" i="1"/>
  <c r="O6796" i="1"/>
  <c r="P6795" i="1"/>
  <c r="O6795" i="1"/>
  <c r="P6794" i="1"/>
  <c r="O6794" i="1"/>
  <c r="P6793" i="1"/>
  <c r="O6793" i="1"/>
  <c r="P6792" i="1"/>
  <c r="O6792" i="1"/>
  <c r="P6791" i="1"/>
  <c r="O6791" i="1"/>
  <c r="P6790" i="1"/>
  <c r="O6790" i="1"/>
  <c r="P6789" i="1"/>
  <c r="O6789" i="1"/>
  <c r="P6788" i="1"/>
  <c r="O6788" i="1"/>
  <c r="P6787" i="1"/>
  <c r="O6787" i="1"/>
  <c r="P6786" i="1"/>
  <c r="O6786" i="1"/>
  <c r="P6785" i="1"/>
  <c r="O6785" i="1"/>
  <c r="P6784" i="1"/>
  <c r="O6784" i="1"/>
  <c r="P6783" i="1"/>
  <c r="O6783" i="1"/>
  <c r="P6782" i="1"/>
  <c r="O6782" i="1"/>
  <c r="P6781" i="1"/>
  <c r="O6781" i="1"/>
  <c r="P6780" i="1"/>
  <c r="O6780" i="1"/>
  <c r="P6779" i="1"/>
  <c r="O6779" i="1"/>
  <c r="P6778" i="1"/>
  <c r="O6778" i="1"/>
  <c r="P6777" i="1"/>
  <c r="O6777" i="1"/>
  <c r="P6776" i="1"/>
  <c r="O6776" i="1"/>
  <c r="P6775" i="1"/>
  <c r="O6775" i="1"/>
  <c r="P6774" i="1"/>
  <c r="O6774" i="1"/>
  <c r="P6773" i="1"/>
  <c r="O6773" i="1"/>
  <c r="P6772" i="1"/>
  <c r="O6772" i="1"/>
  <c r="P6771" i="1"/>
  <c r="O6771" i="1"/>
  <c r="P6770" i="1"/>
  <c r="O6770" i="1"/>
  <c r="P6769" i="1"/>
  <c r="O6769" i="1"/>
  <c r="P6768" i="1"/>
  <c r="O6768" i="1"/>
  <c r="P6767" i="1"/>
  <c r="O6767" i="1"/>
  <c r="P6766" i="1"/>
  <c r="O6766" i="1"/>
  <c r="P6765" i="1"/>
  <c r="O6765" i="1"/>
  <c r="P6764" i="1"/>
  <c r="O6764" i="1"/>
  <c r="P6763" i="1"/>
  <c r="O6763" i="1"/>
  <c r="P6762" i="1"/>
  <c r="O6762" i="1"/>
  <c r="P6761" i="1"/>
  <c r="O6761" i="1"/>
  <c r="P6760" i="1"/>
  <c r="O6760" i="1"/>
  <c r="P6759" i="1"/>
  <c r="O6759" i="1"/>
  <c r="P6758" i="1"/>
  <c r="O6758" i="1"/>
  <c r="P6757" i="1"/>
  <c r="O6757" i="1"/>
  <c r="P6756" i="1"/>
  <c r="O6756" i="1"/>
  <c r="P6755" i="1"/>
  <c r="O6755" i="1"/>
  <c r="P6754" i="1"/>
  <c r="O6754" i="1"/>
  <c r="P6753" i="1"/>
  <c r="O6753" i="1"/>
  <c r="P6752" i="1"/>
  <c r="O6752" i="1"/>
  <c r="P6751" i="1"/>
  <c r="O6751" i="1"/>
  <c r="P6750" i="1"/>
  <c r="O6750" i="1"/>
  <c r="P6749" i="1"/>
  <c r="O6749" i="1"/>
  <c r="P6748" i="1"/>
  <c r="O6748" i="1"/>
  <c r="P6747" i="1"/>
  <c r="O6747" i="1"/>
  <c r="P6746" i="1"/>
  <c r="O6746" i="1"/>
  <c r="P6745" i="1"/>
  <c r="O6745" i="1"/>
  <c r="P6744" i="1"/>
  <c r="O6744" i="1"/>
  <c r="P6743" i="1"/>
  <c r="O6743" i="1"/>
  <c r="P6742" i="1"/>
  <c r="O6742" i="1"/>
  <c r="P6741" i="1"/>
  <c r="O6741" i="1"/>
  <c r="P6740" i="1"/>
  <c r="O6740" i="1"/>
  <c r="P6739" i="1"/>
  <c r="O6739" i="1"/>
  <c r="P6738" i="1"/>
  <c r="O6738" i="1"/>
  <c r="P6737" i="1"/>
  <c r="O6737" i="1"/>
  <c r="P6736" i="1"/>
  <c r="O6736" i="1"/>
  <c r="P6735" i="1"/>
  <c r="O6735" i="1"/>
  <c r="P6734" i="1"/>
  <c r="O6734" i="1"/>
  <c r="P6733" i="1"/>
  <c r="O6733" i="1"/>
  <c r="P6732" i="1"/>
  <c r="O6732" i="1"/>
  <c r="P6731" i="1"/>
  <c r="O6731" i="1"/>
  <c r="P6730" i="1"/>
  <c r="O6730" i="1"/>
  <c r="P6729" i="1"/>
  <c r="O6729" i="1"/>
  <c r="P6728" i="1"/>
  <c r="O6728" i="1"/>
  <c r="P6727" i="1"/>
  <c r="O6727" i="1"/>
  <c r="P6726" i="1"/>
  <c r="O6726" i="1"/>
  <c r="P6725" i="1"/>
  <c r="O6725" i="1"/>
  <c r="P6724" i="1"/>
  <c r="O6724" i="1"/>
  <c r="P6723" i="1"/>
  <c r="O6723" i="1"/>
  <c r="P6722" i="1"/>
  <c r="O6722" i="1"/>
  <c r="P6721" i="1"/>
  <c r="O6721" i="1"/>
  <c r="P6720" i="1"/>
  <c r="O6720" i="1"/>
  <c r="P6719" i="1"/>
  <c r="O6719" i="1"/>
  <c r="P6718" i="1"/>
  <c r="O6718" i="1"/>
  <c r="P6717" i="1"/>
  <c r="O6717" i="1"/>
  <c r="P6716" i="1"/>
  <c r="O6716" i="1"/>
  <c r="P6715" i="1"/>
  <c r="O6715" i="1"/>
  <c r="P6714" i="1"/>
  <c r="O6714" i="1"/>
  <c r="P6713" i="1"/>
  <c r="O6713" i="1"/>
  <c r="P6712" i="1"/>
  <c r="O6712" i="1"/>
  <c r="P6711" i="1"/>
  <c r="O6711" i="1"/>
  <c r="P6710" i="1"/>
  <c r="O6710" i="1"/>
  <c r="P6709" i="1"/>
  <c r="O6709" i="1"/>
  <c r="P6708" i="1"/>
  <c r="O6708" i="1"/>
  <c r="P6707" i="1"/>
  <c r="O6707" i="1"/>
  <c r="P6706" i="1"/>
  <c r="O6706" i="1"/>
  <c r="P6705" i="1"/>
  <c r="O6705" i="1"/>
  <c r="P6704" i="1"/>
  <c r="O6704" i="1"/>
  <c r="P6703" i="1"/>
  <c r="O6703" i="1"/>
  <c r="P6702" i="1"/>
  <c r="O6702" i="1"/>
  <c r="P6701" i="1"/>
  <c r="O6701" i="1"/>
  <c r="P6700" i="1"/>
  <c r="O6700" i="1"/>
  <c r="P6699" i="1"/>
  <c r="O6699" i="1"/>
  <c r="P6698" i="1"/>
  <c r="O6698" i="1"/>
  <c r="P6697" i="1"/>
  <c r="O6697" i="1"/>
  <c r="P6696" i="1"/>
  <c r="O6696" i="1"/>
  <c r="P6695" i="1"/>
  <c r="O6695" i="1"/>
  <c r="P6694" i="1"/>
  <c r="O6694" i="1"/>
  <c r="P6693" i="1"/>
  <c r="O6693" i="1"/>
  <c r="P6692" i="1"/>
  <c r="O6692" i="1"/>
  <c r="P6691" i="1"/>
  <c r="O6691" i="1"/>
  <c r="P6690" i="1"/>
  <c r="O6690" i="1"/>
  <c r="P6689" i="1"/>
  <c r="O6689" i="1"/>
  <c r="P6688" i="1"/>
  <c r="O6688" i="1"/>
  <c r="P6687" i="1"/>
  <c r="O6687" i="1"/>
  <c r="P6686" i="1"/>
  <c r="O6686" i="1"/>
  <c r="P6685" i="1"/>
  <c r="O6685" i="1"/>
  <c r="P6684" i="1"/>
  <c r="O6684" i="1"/>
  <c r="P6683" i="1"/>
  <c r="O6683" i="1"/>
  <c r="P6682" i="1"/>
  <c r="O6682" i="1"/>
  <c r="P6681" i="1"/>
  <c r="O6681" i="1"/>
  <c r="P6680" i="1"/>
  <c r="O6680" i="1"/>
  <c r="P6679" i="1"/>
  <c r="O6679" i="1"/>
  <c r="P6678" i="1"/>
  <c r="O6678" i="1"/>
  <c r="P6677" i="1"/>
  <c r="O6677" i="1"/>
  <c r="P6676" i="1"/>
  <c r="O6676" i="1"/>
  <c r="P6675" i="1"/>
  <c r="O6675" i="1"/>
  <c r="P6674" i="1"/>
  <c r="O6674" i="1"/>
  <c r="P6673" i="1"/>
  <c r="O6673" i="1"/>
  <c r="P6672" i="1"/>
  <c r="O6672" i="1"/>
  <c r="P6671" i="1"/>
  <c r="O6671" i="1"/>
  <c r="P6670" i="1"/>
  <c r="O6670" i="1"/>
  <c r="P6669" i="1"/>
  <c r="O6669" i="1"/>
  <c r="P6668" i="1"/>
  <c r="O6668" i="1"/>
  <c r="P6667" i="1"/>
  <c r="O6667" i="1"/>
  <c r="P6666" i="1"/>
  <c r="O6666" i="1"/>
  <c r="P6665" i="1"/>
  <c r="O6665" i="1"/>
  <c r="P6664" i="1"/>
  <c r="O6664" i="1"/>
  <c r="P6663" i="1"/>
  <c r="O6663" i="1"/>
  <c r="P6662" i="1"/>
  <c r="O6662" i="1"/>
  <c r="P6661" i="1"/>
  <c r="O6661" i="1"/>
  <c r="P6660" i="1"/>
  <c r="O6660" i="1"/>
  <c r="P6659" i="1"/>
  <c r="O6659" i="1"/>
  <c r="P6658" i="1"/>
  <c r="O6658" i="1"/>
  <c r="P6657" i="1"/>
  <c r="O6657" i="1"/>
  <c r="P6656" i="1"/>
  <c r="O6656" i="1"/>
  <c r="P6655" i="1"/>
  <c r="O6655" i="1"/>
  <c r="P6654" i="1"/>
  <c r="O6654" i="1"/>
  <c r="P6653" i="1"/>
  <c r="O6653" i="1"/>
  <c r="P6652" i="1"/>
  <c r="O6652" i="1"/>
  <c r="P6651" i="1"/>
  <c r="O6651" i="1"/>
  <c r="P6650" i="1"/>
  <c r="O6650" i="1"/>
  <c r="P6649" i="1"/>
  <c r="O6649" i="1"/>
  <c r="P6648" i="1"/>
  <c r="O6648" i="1"/>
  <c r="P6647" i="1"/>
  <c r="O6647" i="1"/>
  <c r="P6646" i="1"/>
  <c r="O6646" i="1"/>
  <c r="P6645" i="1"/>
  <c r="O6645" i="1"/>
  <c r="P6644" i="1"/>
  <c r="O6644" i="1"/>
  <c r="P6643" i="1"/>
  <c r="O6643" i="1"/>
  <c r="P6642" i="1"/>
  <c r="O6642" i="1"/>
  <c r="P6641" i="1"/>
  <c r="O6641" i="1"/>
  <c r="P6640" i="1"/>
  <c r="O6640" i="1"/>
  <c r="P6639" i="1"/>
  <c r="O6639" i="1"/>
  <c r="P6638" i="1"/>
  <c r="O6638" i="1"/>
  <c r="P6637" i="1"/>
  <c r="O6637" i="1"/>
  <c r="P6636" i="1"/>
  <c r="O6636" i="1"/>
  <c r="P6635" i="1"/>
  <c r="O6635" i="1"/>
  <c r="P6634" i="1"/>
  <c r="O6634" i="1"/>
  <c r="P6633" i="1"/>
  <c r="O6633" i="1"/>
  <c r="P6632" i="1"/>
  <c r="O6632" i="1"/>
  <c r="P6631" i="1"/>
  <c r="O6631" i="1"/>
  <c r="P6630" i="1"/>
  <c r="O6630" i="1"/>
  <c r="P6629" i="1"/>
  <c r="O6629" i="1"/>
  <c r="P6628" i="1"/>
  <c r="O6628" i="1"/>
  <c r="P6627" i="1"/>
  <c r="O6627" i="1"/>
  <c r="P6626" i="1"/>
  <c r="O6626" i="1"/>
  <c r="P6625" i="1"/>
  <c r="O6625" i="1"/>
  <c r="P6624" i="1"/>
  <c r="O6624" i="1"/>
  <c r="P6623" i="1"/>
  <c r="O6623" i="1"/>
  <c r="P6622" i="1"/>
  <c r="O6622" i="1"/>
  <c r="P6621" i="1"/>
  <c r="O6621" i="1"/>
  <c r="P6620" i="1"/>
  <c r="O6620" i="1"/>
  <c r="P6619" i="1"/>
  <c r="O6619" i="1"/>
  <c r="P6618" i="1"/>
  <c r="O6618" i="1"/>
  <c r="P6617" i="1"/>
  <c r="O6617" i="1"/>
  <c r="P6616" i="1"/>
  <c r="O6616" i="1"/>
  <c r="P6615" i="1"/>
  <c r="O6615" i="1"/>
  <c r="P6614" i="1"/>
  <c r="O6614" i="1"/>
  <c r="P6613" i="1"/>
  <c r="O6613" i="1"/>
  <c r="P6612" i="1"/>
  <c r="O6612" i="1"/>
  <c r="P6611" i="1"/>
  <c r="O6611" i="1"/>
  <c r="P6610" i="1"/>
  <c r="O6610" i="1"/>
  <c r="P6609" i="1"/>
  <c r="O6609" i="1"/>
  <c r="P6608" i="1"/>
  <c r="O6608" i="1"/>
  <c r="P6607" i="1"/>
  <c r="O6607" i="1"/>
  <c r="P6606" i="1"/>
  <c r="O6606" i="1"/>
  <c r="P6605" i="1"/>
  <c r="O6605" i="1"/>
  <c r="P6604" i="1"/>
  <c r="O6604" i="1"/>
  <c r="P6603" i="1"/>
  <c r="O6603" i="1"/>
  <c r="P6602" i="1"/>
  <c r="O6602" i="1"/>
  <c r="P6601" i="1"/>
  <c r="O6601" i="1"/>
  <c r="P6600" i="1"/>
  <c r="O6600" i="1"/>
  <c r="P6599" i="1"/>
  <c r="O6599" i="1"/>
  <c r="P6598" i="1"/>
  <c r="O6598" i="1"/>
  <c r="P6597" i="1"/>
  <c r="O6597" i="1"/>
  <c r="P6596" i="1"/>
  <c r="O6596" i="1"/>
  <c r="P6595" i="1"/>
  <c r="O6595" i="1"/>
  <c r="P6594" i="1"/>
  <c r="O6594" i="1"/>
  <c r="P6593" i="1"/>
  <c r="O6593" i="1"/>
  <c r="P6592" i="1"/>
  <c r="O6592" i="1"/>
  <c r="P6591" i="1"/>
  <c r="O6591" i="1"/>
  <c r="P6590" i="1"/>
  <c r="O6590" i="1"/>
  <c r="P6589" i="1"/>
  <c r="O6589" i="1"/>
  <c r="P6588" i="1"/>
  <c r="O6588" i="1"/>
  <c r="P6587" i="1"/>
  <c r="O6587" i="1"/>
  <c r="P6586" i="1"/>
  <c r="O6586" i="1"/>
  <c r="P6585" i="1"/>
  <c r="O6585" i="1"/>
  <c r="P6584" i="1"/>
  <c r="O6584" i="1"/>
  <c r="P6583" i="1"/>
  <c r="O6583" i="1"/>
  <c r="P6582" i="1"/>
  <c r="O6582" i="1"/>
  <c r="P6581" i="1"/>
  <c r="O6581" i="1"/>
  <c r="P6580" i="1"/>
  <c r="O6580" i="1"/>
  <c r="P6579" i="1"/>
  <c r="O6579" i="1"/>
  <c r="P6578" i="1"/>
  <c r="O6578" i="1"/>
  <c r="P6577" i="1"/>
  <c r="O6577" i="1"/>
  <c r="P6576" i="1"/>
  <c r="O6576" i="1"/>
  <c r="P6575" i="1"/>
  <c r="O6575" i="1"/>
  <c r="P6574" i="1"/>
  <c r="O6574" i="1"/>
  <c r="P6573" i="1"/>
  <c r="O6573" i="1"/>
  <c r="P6572" i="1"/>
  <c r="O6572" i="1"/>
  <c r="P6571" i="1"/>
  <c r="O6571" i="1"/>
  <c r="P6570" i="1"/>
  <c r="O6570" i="1"/>
  <c r="P6569" i="1"/>
  <c r="O6569" i="1"/>
  <c r="P6568" i="1"/>
  <c r="O6568" i="1"/>
  <c r="P6567" i="1"/>
  <c r="O6567" i="1"/>
  <c r="P6566" i="1"/>
  <c r="O6566" i="1"/>
  <c r="P6565" i="1"/>
  <c r="O6565" i="1"/>
  <c r="P6564" i="1"/>
  <c r="O6564" i="1"/>
  <c r="P6563" i="1"/>
  <c r="O6563" i="1"/>
  <c r="P6562" i="1"/>
  <c r="O6562" i="1"/>
  <c r="P6561" i="1"/>
  <c r="O6561" i="1"/>
  <c r="P6560" i="1"/>
  <c r="O6560" i="1"/>
  <c r="P6559" i="1"/>
  <c r="O6559" i="1"/>
  <c r="P6558" i="1"/>
  <c r="O6558" i="1"/>
  <c r="P6557" i="1"/>
  <c r="O6557" i="1"/>
  <c r="P6556" i="1"/>
  <c r="O6556" i="1"/>
  <c r="P6555" i="1"/>
  <c r="O6555" i="1"/>
  <c r="P6554" i="1"/>
  <c r="O6554" i="1"/>
  <c r="P6553" i="1"/>
  <c r="O6553" i="1"/>
  <c r="P6552" i="1"/>
  <c r="O6552" i="1"/>
  <c r="P6551" i="1"/>
  <c r="O6551" i="1"/>
  <c r="P6550" i="1"/>
  <c r="O6550" i="1"/>
  <c r="P6549" i="1"/>
  <c r="O6549" i="1"/>
  <c r="P6548" i="1"/>
  <c r="O6548" i="1"/>
  <c r="P6547" i="1"/>
  <c r="O6547" i="1"/>
  <c r="P6546" i="1"/>
  <c r="O6546" i="1"/>
  <c r="P6545" i="1"/>
  <c r="O6545" i="1"/>
  <c r="P6544" i="1"/>
  <c r="O6544" i="1"/>
  <c r="P6543" i="1"/>
  <c r="O6543" i="1"/>
  <c r="P6542" i="1"/>
  <c r="O6542" i="1"/>
  <c r="P6541" i="1"/>
  <c r="O6541" i="1"/>
  <c r="P6540" i="1"/>
  <c r="O6540" i="1"/>
  <c r="P6539" i="1"/>
  <c r="O6539" i="1"/>
  <c r="P6538" i="1"/>
  <c r="O6538" i="1"/>
  <c r="P6537" i="1"/>
  <c r="O6537" i="1"/>
  <c r="P6536" i="1"/>
  <c r="O6536" i="1"/>
  <c r="P6535" i="1"/>
  <c r="O6535" i="1"/>
  <c r="P6534" i="1"/>
  <c r="O6534" i="1"/>
  <c r="P6533" i="1"/>
  <c r="O6533" i="1"/>
  <c r="P6532" i="1"/>
  <c r="O6532" i="1"/>
  <c r="P6531" i="1"/>
  <c r="O6531" i="1"/>
  <c r="P6530" i="1"/>
  <c r="O6530" i="1"/>
  <c r="P6529" i="1"/>
  <c r="O6529" i="1"/>
  <c r="P6528" i="1"/>
  <c r="O6528" i="1"/>
  <c r="P6527" i="1"/>
  <c r="O6527" i="1"/>
  <c r="P6526" i="1"/>
  <c r="O6526" i="1"/>
  <c r="P6525" i="1"/>
  <c r="O6525" i="1"/>
  <c r="P6524" i="1"/>
  <c r="O6524" i="1"/>
  <c r="P6523" i="1"/>
  <c r="O6523" i="1"/>
  <c r="P6522" i="1"/>
  <c r="O6522" i="1"/>
  <c r="P6521" i="1"/>
  <c r="O6521" i="1"/>
  <c r="P6520" i="1"/>
  <c r="O6520" i="1"/>
  <c r="P6519" i="1"/>
  <c r="O6519" i="1"/>
  <c r="P6518" i="1"/>
  <c r="O6518" i="1"/>
  <c r="P6517" i="1"/>
  <c r="O6517" i="1"/>
  <c r="P6516" i="1"/>
  <c r="O6516" i="1"/>
  <c r="P6515" i="1"/>
  <c r="O6515" i="1"/>
  <c r="P6514" i="1"/>
  <c r="O6514" i="1"/>
  <c r="P6513" i="1"/>
  <c r="O6513" i="1"/>
  <c r="P6512" i="1"/>
  <c r="O6512" i="1"/>
  <c r="P6511" i="1"/>
  <c r="O6511" i="1"/>
  <c r="P6510" i="1"/>
  <c r="O6510" i="1"/>
  <c r="P6509" i="1"/>
  <c r="O6509" i="1"/>
  <c r="P6508" i="1"/>
  <c r="O6508" i="1"/>
  <c r="P6507" i="1"/>
  <c r="O6507" i="1"/>
  <c r="P6506" i="1"/>
  <c r="O6506" i="1"/>
  <c r="P6505" i="1"/>
  <c r="O6505" i="1"/>
  <c r="P6504" i="1"/>
  <c r="O6504" i="1"/>
  <c r="P6503" i="1"/>
  <c r="O6503" i="1"/>
  <c r="P6502" i="1"/>
  <c r="O6502" i="1"/>
  <c r="P6501" i="1"/>
  <c r="O6501" i="1"/>
  <c r="P6500" i="1"/>
  <c r="O6500" i="1"/>
  <c r="P6499" i="1"/>
  <c r="O6499" i="1"/>
  <c r="P6498" i="1"/>
  <c r="O6498" i="1"/>
  <c r="P6497" i="1"/>
  <c r="O6497" i="1"/>
  <c r="P6496" i="1"/>
  <c r="O6496" i="1"/>
  <c r="P6495" i="1"/>
  <c r="O6495" i="1"/>
  <c r="P6494" i="1"/>
  <c r="O6494" i="1"/>
  <c r="P6493" i="1"/>
  <c r="O6493" i="1"/>
  <c r="P6492" i="1"/>
  <c r="O6492" i="1"/>
  <c r="P6491" i="1"/>
  <c r="O6491" i="1"/>
  <c r="P6490" i="1"/>
  <c r="O6490" i="1"/>
  <c r="P6489" i="1"/>
  <c r="O6489" i="1"/>
  <c r="P6488" i="1"/>
  <c r="O6488" i="1"/>
  <c r="P6487" i="1"/>
  <c r="O6487" i="1"/>
  <c r="P6486" i="1"/>
  <c r="O6486" i="1"/>
  <c r="P6485" i="1"/>
  <c r="O6485" i="1"/>
  <c r="P6484" i="1"/>
  <c r="O6484" i="1"/>
  <c r="P6483" i="1"/>
  <c r="O6483" i="1"/>
  <c r="P6482" i="1"/>
  <c r="O6482" i="1"/>
  <c r="P6481" i="1"/>
  <c r="O6481" i="1"/>
  <c r="P6480" i="1"/>
  <c r="O6480" i="1"/>
  <c r="P6479" i="1"/>
  <c r="O6479" i="1"/>
  <c r="P6478" i="1"/>
  <c r="O6478" i="1"/>
  <c r="P6477" i="1"/>
  <c r="O6477" i="1"/>
  <c r="P6476" i="1"/>
  <c r="O6476" i="1"/>
  <c r="P6475" i="1"/>
  <c r="O6475" i="1"/>
  <c r="P6474" i="1"/>
  <c r="O6474" i="1"/>
  <c r="P6473" i="1"/>
  <c r="O6473" i="1"/>
  <c r="P6472" i="1"/>
  <c r="O6472" i="1"/>
  <c r="P6471" i="1"/>
  <c r="O6471" i="1"/>
  <c r="P6470" i="1"/>
  <c r="O6470" i="1"/>
  <c r="P6469" i="1"/>
  <c r="O6469" i="1"/>
  <c r="P6468" i="1"/>
  <c r="O6468" i="1"/>
  <c r="P6467" i="1"/>
  <c r="O6467" i="1"/>
  <c r="P6466" i="1"/>
  <c r="O6466" i="1"/>
  <c r="P6465" i="1"/>
  <c r="O6465" i="1"/>
  <c r="P6464" i="1"/>
  <c r="O6464" i="1"/>
  <c r="P6463" i="1"/>
  <c r="O6463" i="1"/>
  <c r="P6462" i="1"/>
  <c r="O6462" i="1"/>
  <c r="P6461" i="1"/>
  <c r="O6461" i="1"/>
  <c r="P6460" i="1"/>
  <c r="O6460" i="1"/>
  <c r="P6459" i="1"/>
  <c r="O6459" i="1"/>
  <c r="P6458" i="1"/>
  <c r="O6458" i="1"/>
  <c r="P6457" i="1"/>
  <c r="O6457" i="1"/>
  <c r="P6456" i="1"/>
  <c r="O6456" i="1"/>
  <c r="P6455" i="1"/>
  <c r="O6455" i="1"/>
  <c r="P6454" i="1"/>
  <c r="O6454" i="1"/>
  <c r="P6453" i="1"/>
  <c r="O6453" i="1"/>
  <c r="P6452" i="1"/>
  <c r="O6452" i="1"/>
  <c r="P6451" i="1"/>
  <c r="O6451" i="1"/>
  <c r="P6450" i="1"/>
  <c r="O6450" i="1"/>
  <c r="P6449" i="1"/>
  <c r="O6449" i="1"/>
  <c r="P6448" i="1"/>
  <c r="O6448" i="1"/>
  <c r="P6447" i="1"/>
  <c r="O6447" i="1"/>
  <c r="P6446" i="1"/>
  <c r="O6446" i="1"/>
  <c r="P6445" i="1"/>
  <c r="O6445" i="1"/>
  <c r="P6444" i="1"/>
  <c r="O6444" i="1"/>
  <c r="P6443" i="1"/>
  <c r="O6443" i="1"/>
  <c r="P6442" i="1"/>
  <c r="O6442" i="1"/>
  <c r="P6441" i="1"/>
  <c r="O6441" i="1"/>
  <c r="P6440" i="1"/>
  <c r="O6440" i="1"/>
  <c r="P6439" i="1"/>
  <c r="O6439" i="1"/>
  <c r="P6438" i="1"/>
  <c r="O6438" i="1"/>
  <c r="P6437" i="1"/>
  <c r="O6437" i="1"/>
  <c r="P6436" i="1"/>
  <c r="O6436" i="1"/>
  <c r="P6435" i="1"/>
  <c r="O6435" i="1"/>
  <c r="P6434" i="1"/>
  <c r="O6434" i="1"/>
  <c r="P6433" i="1"/>
  <c r="O6433" i="1"/>
  <c r="P6432" i="1"/>
  <c r="O6432" i="1"/>
  <c r="P6431" i="1"/>
  <c r="O6431" i="1"/>
  <c r="P6430" i="1"/>
  <c r="O6430" i="1"/>
  <c r="P6429" i="1"/>
  <c r="O6429" i="1"/>
  <c r="P6428" i="1"/>
  <c r="O6428" i="1"/>
  <c r="P6427" i="1"/>
  <c r="O6427" i="1"/>
  <c r="P6426" i="1"/>
  <c r="O6426" i="1"/>
  <c r="P6425" i="1"/>
  <c r="O6425" i="1"/>
  <c r="P6424" i="1"/>
  <c r="O6424" i="1"/>
  <c r="P6423" i="1"/>
  <c r="O6423" i="1"/>
  <c r="P6422" i="1"/>
  <c r="O6422" i="1"/>
  <c r="P6421" i="1"/>
  <c r="O6421" i="1"/>
  <c r="P6420" i="1"/>
  <c r="O6420" i="1"/>
  <c r="P6419" i="1"/>
  <c r="O6419" i="1"/>
  <c r="P6418" i="1"/>
  <c r="O6418" i="1"/>
  <c r="P6417" i="1"/>
  <c r="O6417" i="1"/>
  <c r="P6416" i="1"/>
  <c r="O6416" i="1"/>
  <c r="P6415" i="1"/>
  <c r="O6415" i="1"/>
  <c r="P6414" i="1"/>
  <c r="O6414" i="1"/>
  <c r="P6413" i="1"/>
  <c r="O6413" i="1"/>
  <c r="P6412" i="1"/>
  <c r="O6412" i="1"/>
  <c r="P6411" i="1"/>
  <c r="O6411" i="1"/>
  <c r="P6410" i="1"/>
  <c r="O6410" i="1"/>
  <c r="P6409" i="1"/>
  <c r="O6409" i="1"/>
  <c r="P6408" i="1"/>
  <c r="O6408" i="1"/>
  <c r="P6407" i="1"/>
  <c r="O6407" i="1"/>
  <c r="P6406" i="1"/>
  <c r="O6406" i="1"/>
  <c r="P6405" i="1"/>
  <c r="O6405" i="1"/>
  <c r="P6404" i="1"/>
  <c r="O6404" i="1"/>
  <c r="P6403" i="1"/>
  <c r="O6403" i="1"/>
  <c r="P6402" i="1"/>
  <c r="O6402" i="1"/>
  <c r="P6401" i="1"/>
  <c r="O6401" i="1"/>
  <c r="P6400" i="1"/>
  <c r="O6400" i="1"/>
  <c r="P6399" i="1"/>
  <c r="O6399" i="1"/>
  <c r="P6398" i="1"/>
  <c r="O6398" i="1"/>
  <c r="P6397" i="1"/>
  <c r="O6397" i="1"/>
  <c r="P6396" i="1"/>
  <c r="O6396" i="1"/>
  <c r="P6395" i="1"/>
  <c r="O6395" i="1"/>
  <c r="P6394" i="1"/>
  <c r="O6394" i="1"/>
  <c r="P6393" i="1"/>
  <c r="O6393" i="1"/>
  <c r="P6392" i="1"/>
  <c r="O6392" i="1"/>
  <c r="P6391" i="1"/>
  <c r="O6391" i="1"/>
  <c r="P6390" i="1"/>
  <c r="O6390" i="1"/>
  <c r="P6389" i="1"/>
  <c r="O6389" i="1"/>
  <c r="P6388" i="1"/>
  <c r="O6388" i="1"/>
  <c r="P6387" i="1"/>
  <c r="O6387" i="1"/>
  <c r="P6386" i="1"/>
  <c r="O6386" i="1"/>
  <c r="P6385" i="1"/>
  <c r="O6385" i="1"/>
  <c r="P6384" i="1"/>
  <c r="O6384" i="1"/>
  <c r="P6383" i="1"/>
  <c r="O6383" i="1"/>
  <c r="P6382" i="1"/>
  <c r="O6382" i="1"/>
  <c r="P6381" i="1"/>
  <c r="O6381" i="1"/>
  <c r="P6380" i="1"/>
  <c r="O6380" i="1"/>
  <c r="P6379" i="1"/>
  <c r="O6379" i="1"/>
  <c r="P6378" i="1"/>
  <c r="O6378" i="1"/>
  <c r="P6377" i="1"/>
  <c r="O6377" i="1"/>
  <c r="P6376" i="1"/>
  <c r="O6376" i="1"/>
  <c r="P6375" i="1"/>
  <c r="O6375" i="1"/>
  <c r="P6374" i="1"/>
  <c r="O6374" i="1"/>
  <c r="P6373" i="1"/>
  <c r="O6373" i="1"/>
  <c r="P6372" i="1"/>
  <c r="O6372" i="1"/>
  <c r="P6371" i="1"/>
  <c r="O6371" i="1"/>
  <c r="P6370" i="1"/>
  <c r="O6370" i="1"/>
  <c r="P6369" i="1"/>
  <c r="O6369" i="1"/>
  <c r="P6368" i="1"/>
  <c r="O6368" i="1"/>
  <c r="P6367" i="1"/>
  <c r="O6367" i="1"/>
  <c r="P6366" i="1"/>
  <c r="O6366" i="1"/>
  <c r="P6365" i="1"/>
  <c r="O6365" i="1"/>
  <c r="P6364" i="1"/>
  <c r="O6364" i="1"/>
  <c r="P6363" i="1"/>
  <c r="O6363" i="1"/>
  <c r="P6362" i="1"/>
  <c r="O6362" i="1"/>
  <c r="P6361" i="1"/>
  <c r="O6361" i="1"/>
  <c r="P6360" i="1"/>
  <c r="O6360" i="1"/>
  <c r="P6359" i="1"/>
  <c r="O6359" i="1"/>
  <c r="P6358" i="1"/>
  <c r="O6358" i="1"/>
  <c r="P6357" i="1"/>
  <c r="O6357" i="1"/>
  <c r="P6356" i="1"/>
  <c r="O6356" i="1"/>
  <c r="P6355" i="1"/>
  <c r="O6355" i="1"/>
  <c r="P6354" i="1"/>
  <c r="O6354" i="1"/>
  <c r="P6353" i="1"/>
  <c r="O6353" i="1"/>
  <c r="P6352" i="1"/>
  <c r="O6352" i="1"/>
  <c r="P6351" i="1"/>
  <c r="O6351" i="1"/>
  <c r="P6350" i="1"/>
  <c r="O6350" i="1"/>
  <c r="P6349" i="1"/>
  <c r="O6349" i="1"/>
  <c r="P6348" i="1"/>
  <c r="O6348" i="1"/>
  <c r="P6347" i="1"/>
  <c r="O6347" i="1"/>
  <c r="P6346" i="1"/>
  <c r="O6346" i="1"/>
  <c r="P6345" i="1"/>
  <c r="O6345" i="1"/>
  <c r="P6344" i="1"/>
  <c r="O6344" i="1"/>
  <c r="P6343" i="1"/>
  <c r="O6343" i="1"/>
  <c r="P6342" i="1"/>
  <c r="O6342" i="1"/>
  <c r="P6341" i="1"/>
  <c r="O6341" i="1"/>
  <c r="P6340" i="1"/>
  <c r="O6340" i="1"/>
  <c r="P6339" i="1"/>
  <c r="O6339" i="1"/>
  <c r="P6338" i="1"/>
  <c r="O6338" i="1"/>
  <c r="P6337" i="1"/>
  <c r="O6337" i="1"/>
  <c r="P6336" i="1"/>
  <c r="O6336" i="1"/>
  <c r="P6335" i="1"/>
  <c r="O6335" i="1"/>
  <c r="P6334" i="1"/>
  <c r="O6334" i="1"/>
  <c r="P6333" i="1"/>
  <c r="O6333" i="1"/>
  <c r="P6332" i="1"/>
  <c r="O6332" i="1"/>
  <c r="P6331" i="1"/>
  <c r="O6331" i="1"/>
  <c r="P6330" i="1"/>
  <c r="O6330" i="1"/>
  <c r="P6329" i="1"/>
  <c r="O6329" i="1"/>
  <c r="P6328" i="1"/>
  <c r="O6328" i="1"/>
  <c r="P6327" i="1"/>
  <c r="O6327" i="1"/>
  <c r="P6326" i="1"/>
  <c r="O6326" i="1"/>
  <c r="P6325" i="1"/>
  <c r="O6325" i="1"/>
  <c r="P6324" i="1"/>
  <c r="O6324" i="1"/>
  <c r="P6323" i="1"/>
  <c r="O6323" i="1"/>
  <c r="P6322" i="1"/>
  <c r="O6322" i="1"/>
  <c r="P6321" i="1"/>
  <c r="O6321" i="1"/>
  <c r="P6320" i="1"/>
  <c r="O6320" i="1"/>
  <c r="P6319" i="1"/>
  <c r="O6319" i="1"/>
  <c r="P6318" i="1"/>
  <c r="O6318" i="1"/>
  <c r="P6317" i="1"/>
  <c r="O6317" i="1"/>
  <c r="P6316" i="1"/>
  <c r="O6316" i="1"/>
  <c r="P6315" i="1"/>
  <c r="O6315" i="1"/>
  <c r="P6314" i="1"/>
  <c r="O6314" i="1"/>
  <c r="P6313" i="1"/>
  <c r="O6313" i="1"/>
  <c r="P6312" i="1"/>
  <c r="O6312" i="1"/>
  <c r="P6311" i="1"/>
  <c r="O6311" i="1"/>
  <c r="P6310" i="1"/>
  <c r="O6310" i="1"/>
  <c r="P6309" i="1"/>
  <c r="O6309" i="1"/>
  <c r="P6308" i="1"/>
  <c r="O6308" i="1"/>
  <c r="P6307" i="1"/>
  <c r="O6307" i="1"/>
  <c r="P6306" i="1"/>
  <c r="O6306" i="1"/>
  <c r="P6305" i="1"/>
  <c r="O6305" i="1"/>
  <c r="P6304" i="1"/>
  <c r="O6304" i="1"/>
  <c r="P6303" i="1"/>
  <c r="O6303" i="1"/>
  <c r="P6302" i="1"/>
  <c r="O6302" i="1"/>
  <c r="P6301" i="1"/>
  <c r="O6301" i="1"/>
  <c r="P6300" i="1"/>
  <c r="O6300" i="1"/>
  <c r="P6299" i="1"/>
  <c r="O6299" i="1"/>
  <c r="P6298" i="1"/>
  <c r="O6298" i="1"/>
  <c r="P6297" i="1"/>
  <c r="O6297" i="1"/>
  <c r="P6296" i="1"/>
  <c r="O6296" i="1"/>
  <c r="P6295" i="1"/>
  <c r="O6295" i="1"/>
  <c r="P6294" i="1"/>
  <c r="O6294" i="1"/>
  <c r="P6293" i="1"/>
  <c r="O6293" i="1"/>
  <c r="P6292" i="1"/>
  <c r="O6292" i="1"/>
  <c r="P6291" i="1"/>
  <c r="O6291" i="1"/>
  <c r="P6290" i="1"/>
  <c r="O6290" i="1"/>
  <c r="P6289" i="1"/>
  <c r="O6289" i="1"/>
  <c r="P6288" i="1"/>
  <c r="O6288" i="1"/>
  <c r="P6287" i="1"/>
  <c r="O6287" i="1"/>
  <c r="P6286" i="1"/>
  <c r="O6286" i="1"/>
  <c r="P6285" i="1"/>
  <c r="O6285" i="1"/>
  <c r="P6284" i="1"/>
  <c r="O6284" i="1"/>
  <c r="P6283" i="1"/>
  <c r="O6283" i="1"/>
  <c r="P6282" i="1"/>
  <c r="O6282" i="1"/>
  <c r="P6281" i="1"/>
  <c r="O6281" i="1"/>
  <c r="P6280" i="1"/>
  <c r="O6280" i="1"/>
  <c r="P6279" i="1"/>
  <c r="O6279" i="1"/>
  <c r="P6278" i="1"/>
  <c r="O6278" i="1"/>
  <c r="P6277" i="1"/>
  <c r="O6277" i="1"/>
  <c r="P6276" i="1"/>
  <c r="O6276" i="1"/>
  <c r="P6275" i="1"/>
  <c r="O6275" i="1"/>
  <c r="P6274" i="1"/>
  <c r="O6274" i="1"/>
  <c r="P6273" i="1"/>
  <c r="O6273" i="1"/>
  <c r="P6272" i="1"/>
  <c r="O6272" i="1"/>
  <c r="P6271" i="1"/>
  <c r="O6271" i="1"/>
  <c r="P6270" i="1"/>
  <c r="O6270" i="1"/>
  <c r="P6269" i="1"/>
  <c r="O6269" i="1"/>
  <c r="P6268" i="1"/>
  <c r="O6268" i="1"/>
  <c r="P6267" i="1"/>
  <c r="O6267" i="1"/>
  <c r="P6266" i="1"/>
  <c r="O6266" i="1"/>
  <c r="P6265" i="1"/>
  <c r="O6265" i="1"/>
  <c r="P6264" i="1"/>
  <c r="O6264" i="1"/>
  <c r="P6263" i="1"/>
  <c r="O6263" i="1"/>
  <c r="P6262" i="1"/>
  <c r="O6262" i="1"/>
  <c r="P6261" i="1"/>
  <c r="O6261" i="1"/>
  <c r="P6260" i="1"/>
  <c r="O6260" i="1"/>
  <c r="P6259" i="1"/>
  <c r="O6259" i="1"/>
  <c r="P6258" i="1"/>
  <c r="O6258" i="1"/>
  <c r="P6257" i="1"/>
  <c r="O6257" i="1"/>
  <c r="P6256" i="1"/>
  <c r="O6256" i="1"/>
  <c r="P6255" i="1"/>
  <c r="O6255" i="1"/>
  <c r="P6254" i="1"/>
  <c r="O6254" i="1"/>
  <c r="P6253" i="1"/>
  <c r="O6253" i="1"/>
  <c r="P6252" i="1"/>
  <c r="O6252" i="1"/>
  <c r="P6251" i="1"/>
  <c r="O6251" i="1"/>
  <c r="P6250" i="1"/>
  <c r="O6250" i="1"/>
  <c r="P6249" i="1"/>
  <c r="O6249" i="1"/>
  <c r="P6248" i="1"/>
  <c r="O6248" i="1"/>
  <c r="P6247" i="1"/>
  <c r="O6247" i="1"/>
  <c r="P6246" i="1"/>
  <c r="O6246" i="1"/>
  <c r="P6245" i="1"/>
  <c r="O6245" i="1"/>
  <c r="P6244" i="1"/>
  <c r="O6244" i="1"/>
  <c r="P6243" i="1"/>
  <c r="O6243" i="1"/>
  <c r="P6242" i="1"/>
  <c r="O6242" i="1"/>
  <c r="P6241" i="1"/>
  <c r="O6241" i="1"/>
  <c r="P6240" i="1"/>
  <c r="O6240" i="1"/>
  <c r="P6239" i="1"/>
  <c r="O6239" i="1"/>
  <c r="P6238" i="1"/>
  <c r="O6238" i="1"/>
  <c r="P6237" i="1"/>
  <c r="O6237" i="1"/>
  <c r="P6236" i="1"/>
  <c r="O6236" i="1"/>
  <c r="P6235" i="1"/>
  <c r="O6235" i="1"/>
  <c r="P6234" i="1"/>
  <c r="O6234" i="1"/>
  <c r="P6233" i="1"/>
  <c r="O6233" i="1"/>
  <c r="P6232" i="1"/>
  <c r="O6232" i="1"/>
  <c r="P6231" i="1"/>
  <c r="O6231" i="1"/>
  <c r="P6230" i="1"/>
  <c r="O6230" i="1"/>
  <c r="P6229" i="1"/>
  <c r="O6229" i="1"/>
  <c r="P6228" i="1"/>
  <c r="O6228" i="1"/>
  <c r="P6227" i="1"/>
  <c r="O6227" i="1"/>
  <c r="P6226" i="1"/>
  <c r="O6226" i="1"/>
  <c r="P6225" i="1"/>
  <c r="O6225" i="1"/>
  <c r="P6224" i="1"/>
  <c r="O6224" i="1"/>
  <c r="P6223" i="1"/>
  <c r="O6223" i="1"/>
  <c r="P6222" i="1"/>
  <c r="O6222" i="1"/>
  <c r="P6221" i="1"/>
  <c r="O6221" i="1"/>
  <c r="P6220" i="1"/>
  <c r="O6220" i="1"/>
  <c r="P6219" i="1"/>
  <c r="O6219" i="1"/>
  <c r="P6218" i="1"/>
  <c r="O6218" i="1"/>
  <c r="P6217" i="1"/>
  <c r="O6217" i="1"/>
  <c r="P6216" i="1"/>
  <c r="O6216" i="1"/>
  <c r="P6215" i="1"/>
  <c r="O6215" i="1"/>
  <c r="P6214" i="1"/>
  <c r="O6214" i="1"/>
  <c r="P6213" i="1"/>
  <c r="O6213" i="1"/>
  <c r="P6212" i="1"/>
  <c r="O6212" i="1"/>
  <c r="P6211" i="1"/>
  <c r="O6211" i="1"/>
  <c r="P6210" i="1"/>
  <c r="O6210" i="1"/>
  <c r="P6209" i="1"/>
  <c r="O6209" i="1"/>
  <c r="P6208" i="1"/>
  <c r="O6208" i="1"/>
  <c r="P6207" i="1"/>
  <c r="O6207" i="1"/>
  <c r="P6206" i="1"/>
  <c r="O6206" i="1"/>
  <c r="P6205" i="1"/>
  <c r="O6205" i="1"/>
  <c r="P6204" i="1"/>
  <c r="O6204" i="1"/>
  <c r="P6203" i="1"/>
  <c r="O6203" i="1"/>
  <c r="P6202" i="1"/>
  <c r="O6202" i="1"/>
  <c r="P6201" i="1"/>
  <c r="O6201" i="1"/>
  <c r="P6200" i="1"/>
  <c r="O6200" i="1"/>
  <c r="P6199" i="1"/>
  <c r="O6199" i="1"/>
  <c r="P6198" i="1"/>
  <c r="O6198" i="1"/>
  <c r="P6197" i="1"/>
  <c r="O6197" i="1"/>
  <c r="P6196" i="1"/>
  <c r="O6196" i="1"/>
  <c r="P6195" i="1"/>
  <c r="O6195" i="1"/>
  <c r="P6194" i="1"/>
  <c r="O6194" i="1"/>
  <c r="P6193" i="1"/>
  <c r="O6193" i="1"/>
  <c r="P6192" i="1"/>
  <c r="O6192" i="1"/>
  <c r="P6191" i="1"/>
  <c r="O6191" i="1"/>
  <c r="P6190" i="1"/>
  <c r="O6190" i="1"/>
  <c r="P6189" i="1"/>
  <c r="O6189" i="1"/>
  <c r="P6188" i="1"/>
  <c r="O6188" i="1"/>
  <c r="P6187" i="1"/>
  <c r="O6187" i="1"/>
  <c r="P6186" i="1"/>
  <c r="O6186" i="1"/>
  <c r="P6185" i="1"/>
  <c r="O6185" i="1"/>
  <c r="P6184" i="1"/>
  <c r="O6184" i="1"/>
  <c r="P6183" i="1"/>
  <c r="O6183" i="1"/>
  <c r="P6182" i="1"/>
  <c r="O6182" i="1"/>
  <c r="P6181" i="1"/>
  <c r="O6181" i="1"/>
  <c r="P6180" i="1"/>
  <c r="O6180" i="1"/>
  <c r="P6179" i="1"/>
  <c r="O6179" i="1"/>
  <c r="P6178" i="1"/>
  <c r="O6178" i="1"/>
  <c r="P6177" i="1"/>
  <c r="O6177" i="1"/>
  <c r="P6176" i="1"/>
  <c r="O6176" i="1"/>
  <c r="P6175" i="1"/>
  <c r="O6175" i="1"/>
  <c r="P6174" i="1"/>
  <c r="O6174" i="1"/>
  <c r="P6173" i="1"/>
  <c r="O6173" i="1"/>
  <c r="P6172" i="1"/>
  <c r="O6172" i="1"/>
  <c r="P6171" i="1"/>
  <c r="O6171" i="1"/>
  <c r="P6170" i="1"/>
  <c r="O6170" i="1"/>
  <c r="P6169" i="1"/>
  <c r="O6169" i="1"/>
  <c r="P6168" i="1"/>
  <c r="O6168" i="1"/>
  <c r="P6167" i="1"/>
  <c r="O6167" i="1"/>
  <c r="P6166" i="1"/>
  <c r="O6166" i="1"/>
  <c r="P6165" i="1"/>
  <c r="O6165" i="1"/>
  <c r="P6164" i="1"/>
  <c r="O6164" i="1"/>
  <c r="P6163" i="1"/>
  <c r="O6163" i="1"/>
  <c r="P6162" i="1"/>
  <c r="O6162" i="1"/>
  <c r="P6161" i="1"/>
  <c r="O6161" i="1"/>
  <c r="P6160" i="1"/>
  <c r="O6160" i="1"/>
  <c r="P6159" i="1"/>
  <c r="O6159" i="1"/>
  <c r="P6158" i="1"/>
  <c r="O6158" i="1"/>
  <c r="P6157" i="1"/>
  <c r="O6157" i="1"/>
  <c r="P6156" i="1"/>
  <c r="O6156" i="1"/>
  <c r="P6155" i="1"/>
  <c r="O6155" i="1"/>
  <c r="P6154" i="1"/>
  <c r="O6154" i="1"/>
  <c r="P6153" i="1"/>
  <c r="O6153" i="1"/>
  <c r="P6152" i="1"/>
  <c r="O6152" i="1"/>
  <c r="P6151" i="1"/>
  <c r="O6151" i="1"/>
  <c r="P6150" i="1"/>
  <c r="O6150" i="1"/>
  <c r="P6149" i="1"/>
  <c r="O6149" i="1"/>
  <c r="P6148" i="1"/>
  <c r="O6148" i="1"/>
  <c r="P6147" i="1"/>
  <c r="O6147" i="1"/>
  <c r="P6146" i="1"/>
  <c r="O6146" i="1"/>
  <c r="P6145" i="1"/>
  <c r="O6145" i="1"/>
  <c r="P6144" i="1"/>
  <c r="O6144" i="1"/>
  <c r="P6143" i="1"/>
  <c r="O6143" i="1"/>
  <c r="P6142" i="1"/>
  <c r="O6142" i="1"/>
  <c r="P6141" i="1"/>
  <c r="O6141" i="1"/>
  <c r="P6140" i="1"/>
  <c r="O6140" i="1"/>
  <c r="P6139" i="1"/>
  <c r="O6139" i="1"/>
  <c r="P6138" i="1"/>
  <c r="O6138" i="1"/>
  <c r="P6137" i="1"/>
  <c r="O6137" i="1"/>
  <c r="P6136" i="1"/>
  <c r="O6136" i="1"/>
  <c r="P6135" i="1"/>
  <c r="O6135" i="1"/>
  <c r="P6134" i="1"/>
  <c r="O6134" i="1"/>
  <c r="P6133" i="1"/>
  <c r="O6133" i="1"/>
  <c r="P6132" i="1"/>
  <c r="O6132" i="1"/>
  <c r="P6131" i="1"/>
  <c r="O6131" i="1"/>
  <c r="P6130" i="1"/>
  <c r="O6130" i="1"/>
  <c r="P6129" i="1"/>
  <c r="O6129" i="1"/>
  <c r="P6128" i="1"/>
  <c r="O6128" i="1"/>
  <c r="P6127" i="1"/>
  <c r="O6127" i="1"/>
  <c r="P6126" i="1"/>
  <c r="O6126" i="1"/>
  <c r="P6125" i="1"/>
  <c r="O6125" i="1"/>
  <c r="P6124" i="1"/>
  <c r="O6124" i="1"/>
  <c r="P6123" i="1"/>
  <c r="O6123" i="1"/>
  <c r="P6122" i="1"/>
  <c r="O6122" i="1"/>
  <c r="P6121" i="1"/>
  <c r="O6121" i="1"/>
  <c r="P6120" i="1"/>
  <c r="O6120" i="1"/>
  <c r="P6119" i="1"/>
  <c r="O6119" i="1"/>
  <c r="P6118" i="1"/>
  <c r="O6118" i="1"/>
  <c r="P6117" i="1"/>
  <c r="O6117" i="1"/>
  <c r="P6116" i="1"/>
  <c r="O6116" i="1"/>
  <c r="P6115" i="1"/>
  <c r="O6115" i="1"/>
  <c r="P6114" i="1"/>
  <c r="O6114" i="1"/>
  <c r="P6113" i="1"/>
  <c r="O6113" i="1"/>
  <c r="P6112" i="1"/>
  <c r="O6112" i="1"/>
  <c r="P6111" i="1"/>
  <c r="O6111" i="1"/>
  <c r="P6110" i="1"/>
  <c r="O6110" i="1"/>
  <c r="P6109" i="1"/>
  <c r="O6109" i="1"/>
  <c r="P6108" i="1"/>
  <c r="O6108" i="1"/>
  <c r="P6107" i="1"/>
  <c r="O6107" i="1"/>
  <c r="P6106" i="1"/>
  <c r="O6106" i="1"/>
  <c r="P6105" i="1"/>
  <c r="O6105" i="1"/>
  <c r="P6104" i="1"/>
  <c r="O6104" i="1"/>
  <c r="P6103" i="1"/>
  <c r="O6103" i="1"/>
  <c r="P6102" i="1"/>
  <c r="O6102" i="1"/>
  <c r="P6101" i="1"/>
  <c r="O6101" i="1"/>
  <c r="P6100" i="1"/>
  <c r="O6100" i="1"/>
  <c r="P6099" i="1"/>
  <c r="O6099" i="1"/>
  <c r="P6098" i="1"/>
  <c r="O6098" i="1"/>
  <c r="P6097" i="1"/>
  <c r="O6097" i="1"/>
  <c r="P6096" i="1"/>
  <c r="O6096" i="1"/>
  <c r="P6095" i="1"/>
  <c r="O6095" i="1"/>
  <c r="P6094" i="1"/>
  <c r="O6094" i="1"/>
  <c r="P6093" i="1"/>
  <c r="O6093" i="1"/>
  <c r="P6092" i="1"/>
  <c r="O6092" i="1"/>
  <c r="P6091" i="1"/>
  <c r="O6091" i="1"/>
  <c r="P6090" i="1"/>
  <c r="O6090" i="1"/>
  <c r="P6089" i="1"/>
  <c r="O6089" i="1"/>
  <c r="P6088" i="1"/>
  <c r="O6088" i="1"/>
  <c r="P6087" i="1"/>
  <c r="O6087" i="1"/>
  <c r="P6086" i="1"/>
  <c r="O6086" i="1"/>
  <c r="P6085" i="1"/>
  <c r="O6085" i="1"/>
  <c r="P6084" i="1"/>
  <c r="O6084" i="1"/>
  <c r="P6083" i="1"/>
  <c r="O6083" i="1"/>
  <c r="P6082" i="1"/>
  <c r="O6082" i="1"/>
  <c r="P6081" i="1"/>
  <c r="O6081" i="1"/>
  <c r="P6080" i="1"/>
  <c r="O6080" i="1"/>
  <c r="P6079" i="1"/>
  <c r="O6079" i="1"/>
  <c r="P6078" i="1"/>
  <c r="O6078" i="1"/>
  <c r="P6077" i="1"/>
  <c r="O6077" i="1"/>
  <c r="P6076" i="1"/>
  <c r="O6076" i="1"/>
  <c r="P6075" i="1"/>
  <c r="O6075" i="1"/>
  <c r="P6074" i="1"/>
  <c r="O6074" i="1"/>
  <c r="P6073" i="1"/>
  <c r="O6073" i="1"/>
  <c r="P6072" i="1"/>
  <c r="O6072" i="1"/>
  <c r="P6071" i="1"/>
  <c r="O6071" i="1"/>
  <c r="P6070" i="1"/>
  <c r="O6070" i="1"/>
  <c r="P6069" i="1"/>
  <c r="O6069" i="1"/>
  <c r="P6068" i="1"/>
  <c r="O6068" i="1"/>
  <c r="P6067" i="1"/>
  <c r="O6067" i="1"/>
  <c r="P6066" i="1"/>
  <c r="O6066" i="1"/>
  <c r="P6065" i="1"/>
  <c r="O6065" i="1"/>
  <c r="P6064" i="1"/>
  <c r="O6064" i="1"/>
  <c r="P6063" i="1"/>
  <c r="O6063" i="1"/>
  <c r="P6062" i="1"/>
  <c r="O6062" i="1"/>
  <c r="P6061" i="1"/>
  <c r="O6061" i="1"/>
  <c r="P6060" i="1"/>
  <c r="O6060" i="1"/>
  <c r="P6059" i="1"/>
  <c r="O6059" i="1"/>
  <c r="P6058" i="1"/>
  <c r="O6058" i="1"/>
  <c r="P6057" i="1"/>
  <c r="O6057" i="1"/>
  <c r="P6056" i="1"/>
  <c r="O6056" i="1"/>
  <c r="P6055" i="1"/>
  <c r="O6055" i="1"/>
  <c r="P6054" i="1"/>
  <c r="O6054" i="1"/>
  <c r="P6053" i="1"/>
  <c r="O6053" i="1"/>
  <c r="P6052" i="1"/>
  <c r="O6052" i="1"/>
  <c r="P6051" i="1"/>
  <c r="O6051" i="1"/>
  <c r="P6050" i="1"/>
  <c r="O6050" i="1"/>
  <c r="P6049" i="1"/>
  <c r="O6049" i="1"/>
  <c r="P6048" i="1"/>
  <c r="O6048" i="1"/>
  <c r="P6047" i="1"/>
  <c r="O6047" i="1"/>
  <c r="P6046" i="1"/>
  <c r="O6046" i="1"/>
  <c r="P6045" i="1"/>
  <c r="O6045" i="1"/>
  <c r="P6044" i="1"/>
  <c r="O6044" i="1"/>
  <c r="P6043" i="1"/>
  <c r="O6043" i="1"/>
  <c r="P6042" i="1"/>
  <c r="O6042" i="1"/>
  <c r="P6041" i="1"/>
  <c r="O6041" i="1"/>
  <c r="P6040" i="1"/>
  <c r="O6040" i="1"/>
  <c r="P6039" i="1"/>
  <c r="O6039" i="1"/>
  <c r="P6038" i="1"/>
  <c r="O6038" i="1"/>
  <c r="P6037" i="1"/>
  <c r="O6037" i="1"/>
  <c r="P6036" i="1"/>
  <c r="O6036" i="1"/>
  <c r="P6035" i="1"/>
  <c r="O6035" i="1"/>
  <c r="P6034" i="1"/>
  <c r="O6034" i="1"/>
  <c r="P6033" i="1"/>
  <c r="O6033" i="1"/>
  <c r="P6032" i="1"/>
  <c r="O6032" i="1"/>
  <c r="P6031" i="1"/>
  <c r="O6031" i="1"/>
  <c r="P6030" i="1"/>
  <c r="O6030" i="1"/>
  <c r="P6029" i="1"/>
  <c r="O6029" i="1"/>
  <c r="P6028" i="1"/>
  <c r="O6028" i="1"/>
  <c r="P6027" i="1"/>
  <c r="O6027" i="1"/>
  <c r="P6026" i="1"/>
  <c r="O6026" i="1"/>
  <c r="P6025" i="1"/>
  <c r="O6025" i="1"/>
  <c r="P6024" i="1"/>
  <c r="O6024" i="1"/>
  <c r="P6023" i="1"/>
  <c r="O6023" i="1"/>
  <c r="P6022" i="1"/>
  <c r="O6022" i="1"/>
  <c r="P6021" i="1"/>
  <c r="O6021" i="1"/>
  <c r="P6020" i="1"/>
  <c r="O6020" i="1"/>
  <c r="P6019" i="1"/>
  <c r="O6019" i="1"/>
  <c r="P6018" i="1"/>
  <c r="O6018" i="1"/>
  <c r="P6017" i="1"/>
  <c r="O6017" i="1"/>
  <c r="P6016" i="1"/>
  <c r="O6016" i="1"/>
  <c r="P6015" i="1"/>
  <c r="O6015" i="1"/>
  <c r="P6014" i="1"/>
  <c r="O6014" i="1"/>
  <c r="P6013" i="1"/>
  <c r="O6013" i="1"/>
  <c r="P6012" i="1"/>
  <c r="O6012" i="1"/>
  <c r="P6011" i="1"/>
  <c r="O6011" i="1"/>
  <c r="P6010" i="1"/>
  <c r="O6010" i="1"/>
  <c r="P6009" i="1"/>
  <c r="O6009" i="1"/>
  <c r="P6008" i="1"/>
  <c r="O6008" i="1"/>
  <c r="P6007" i="1"/>
  <c r="O6007" i="1"/>
  <c r="P6006" i="1"/>
  <c r="O6006" i="1"/>
  <c r="P6005" i="1"/>
  <c r="O6005" i="1"/>
  <c r="P6004" i="1"/>
  <c r="O6004" i="1"/>
  <c r="P6003" i="1"/>
  <c r="O6003" i="1"/>
  <c r="P6002" i="1"/>
  <c r="O6002" i="1"/>
  <c r="P6001" i="1"/>
  <c r="O6001" i="1"/>
  <c r="P6000" i="1"/>
  <c r="O6000" i="1"/>
  <c r="P5999" i="1"/>
  <c r="O5999" i="1"/>
  <c r="P5998" i="1"/>
  <c r="O5998" i="1"/>
  <c r="P5997" i="1"/>
  <c r="O5997" i="1"/>
  <c r="P5996" i="1"/>
  <c r="O5996" i="1"/>
  <c r="P5995" i="1"/>
  <c r="O5995" i="1"/>
  <c r="P5994" i="1"/>
  <c r="O5994" i="1"/>
  <c r="P5993" i="1"/>
  <c r="O5993" i="1"/>
  <c r="P5992" i="1"/>
  <c r="O5992" i="1"/>
  <c r="P5991" i="1"/>
  <c r="O5991" i="1"/>
  <c r="P5990" i="1"/>
  <c r="O5990" i="1"/>
  <c r="P5989" i="1"/>
  <c r="O5989" i="1"/>
  <c r="P5988" i="1"/>
  <c r="O5988" i="1"/>
  <c r="P5987" i="1"/>
  <c r="O5987" i="1"/>
  <c r="P5986" i="1"/>
  <c r="O5986" i="1"/>
  <c r="P5985" i="1"/>
  <c r="O5985" i="1"/>
  <c r="P5984" i="1"/>
  <c r="O5984" i="1"/>
  <c r="P5983" i="1"/>
  <c r="O5983" i="1"/>
  <c r="P5982" i="1"/>
  <c r="O5982" i="1"/>
  <c r="P5981" i="1"/>
  <c r="O5981" i="1"/>
  <c r="P5980" i="1"/>
  <c r="O5980" i="1"/>
  <c r="P5979" i="1"/>
  <c r="O5979" i="1"/>
  <c r="P5978" i="1"/>
  <c r="O5978" i="1"/>
  <c r="P5977" i="1"/>
  <c r="O5977" i="1"/>
  <c r="P5976" i="1"/>
  <c r="O5976" i="1"/>
  <c r="P5975" i="1"/>
  <c r="O5975" i="1"/>
  <c r="P5974" i="1"/>
  <c r="O5974" i="1"/>
  <c r="P5973" i="1"/>
  <c r="O5973" i="1"/>
  <c r="P5972" i="1"/>
  <c r="O5972" i="1"/>
  <c r="P5971" i="1"/>
  <c r="O5971" i="1"/>
  <c r="P5970" i="1"/>
  <c r="O5970" i="1"/>
  <c r="P5969" i="1"/>
  <c r="O5969" i="1"/>
  <c r="P5968" i="1"/>
  <c r="O5968" i="1"/>
  <c r="P5967" i="1"/>
  <c r="O5967" i="1"/>
  <c r="P5966" i="1"/>
  <c r="O5966" i="1"/>
  <c r="P5965" i="1"/>
  <c r="O5965" i="1"/>
  <c r="P5964" i="1"/>
  <c r="O5964" i="1"/>
  <c r="P5963" i="1"/>
  <c r="O5963" i="1"/>
  <c r="P5962" i="1"/>
  <c r="O5962" i="1"/>
  <c r="P5961" i="1"/>
  <c r="O5961" i="1"/>
  <c r="P5960" i="1"/>
  <c r="O5960" i="1"/>
  <c r="P5959" i="1"/>
  <c r="O5959" i="1"/>
  <c r="P5958" i="1"/>
  <c r="O5958" i="1"/>
  <c r="P5957" i="1"/>
  <c r="O5957" i="1"/>
  <c r="P5956" i="1"/>
  <c r="O5956" i="1"/>
  <c r="P5955" i="1"/>
  <c r="O5955" i="1"/>
  <c r="P5954" i="1"/>
  <c r="O5954" i="1"/>
  <c r="P5953" i="1"/>
  <c r="O5953" i="1"/>
  <c r="P5952" i="1"/>
  <c r="O5952" i="1"/>
  <c r="P5951" i="1"/>
  <c r="O5951" i="1"/>
  <c r="P5950" i="1"/>
  <c r="O5950" i="1"/>
  <c r="P5949" i="1"/>
  <c r="O5949" i="1"/>
  <c r="P5948" i="1"/>
  <c r="O5948" i="1"/>
  <c r="P5947" i="1"/>
  <c r="O5947" i="1"/>
  <c r="P5946" i="1"/>
  <c r="O5946" i="1"/>
  <c r="P5945" i="1"/>
  <c r="O5945" i="1"/>
  <c r="P5944" i="1"/>
  <c r="O5944" i="1"/>
  <c r="P5943" i="1"/>
  <c r="O5943" i="1"/>
  <c r="P5942" i="1"/>
  <c r="O5942" i="1"/>
  <c r="P5941" i="1"/>
  <c r="O5941" i="1"/>
  <c r="P5940" i="1"/>
  <c r="O5940" i="1"/>
  <c r="P5939" i="1"/>
  <c r="O5939" i="1"/>
  <c r="P5938" i="1"/>
  <c r="O5938" i="1"/>
  <c r="P5937" i="1"/>
  <c r="O5937" i="1"/>
  <c r="P5936" i="1"/>
  <c r="O5936" i="1"/>
  <c r="P5935" i="1"/>
  <c r="O5935" i="1"/>
  <c r="P5934" i="1"/>
  <c r="O5934" i="1"/>
  <c r="P5933" i="1"/>
  <c r="O5933" i="1"/>
  <c r="P5932" i="1"/>
  <c r="O5932" i="1"/>
  <c r="P5931" i="1"/>
  <c r="O5931" i="1"/>
  <c r="P5930" i="1"/>
  <c r="O5930" i="1"/>
  <c r="P5929" i="1"/>
  <c r="O5929" i="1"/>
  <c r="P5928" i="1"/>
  <c r="O5928" i="1"/>
  <c r="P5927" i="1"/>
  <c r="O5927" i="1"/>
  <c r="P5926" i="1"/>
  <c r="O5926" i="1"/>
  <c r="P5925" i="1"/>
  <c r="O5925" i="1"/>
  <c r="P5924" i="1"/>
  <c r="O5924" i="1"/>
  <c r="P5923" i="1"/>
  <c r="O5923" i="1"/>
  <c r="P5922" i="1"/>
  <c r="O5922" i="1"/>
  <c r="P5921" i="1"/>
  <c r="O5921" i="1"/>
  <c r="P5920" i="1"/>
  <c r="O5920" i="1"/>
  <c r="P5919" i="1"/>
  <c r="O5919" i="1"/>
  <c r="P5918" i="1"/>
  <c r="O5918" i="1"/>
  <c r="P5917" i="1"/>
  <c r="O5917" i="1"/>
  <c r="P5916" i="1"/>
  <c r="O5916" i="1"/>
  <c r="P5915" i="1"/>
  <c r="O5915" i="1"/>
  <c r="P5914" i="1"/>
  <c r="O5914" i="1"/>
  <c r="P5913" i="1"/>
  <c r="O5913" i="1"/>
  <c r="P5912" i="1"/>
  <c r="O5912" i="1"/>
  <c r="P5911" i="1"/>
  <c r="O5911" i="1"/>
  <c r="P5910" i="1"/>
  <c r="O5910" i="1"/>
  <c r="P5909" i="1"/>
  <c r="O5909" i="1"/>
  <c r="P5908" i="1"/>
  <c r="O5908" i="1"/>
  <c r="P5907" i="1"/>
  <c r="O5907" i="1"/>
  <c r="P5906" i="1"/>
  <c r="O5906" i="1"/>
  <c r="P5905" i="1"/>
  <c r="O5905" i="1"/>
  <c r="P5904" i="1"/>
  <c r="O5904" i="1"/>
  <c r="P5903" i="1"/>
  <c r="O5903" i="1"/>
  <c r="P5902" i="1"/>
  <c r="O5902" i="1"/>
  <c r="P5901" i="1"/>
  <c r="O5901" i="1"/>
  <c r="P5900" i="1"/>
  <c r="O5900" i="1"/>
  <c r="P5899" i="1"/>
  <c r="O5899" i="1"/>
  <c r="P5898" i="1"/>
  <c r="O5898" i="1"/>
  <c r="P5897" i="1"/>
  <c r="O5897" i="1"/>
  <c r="P5896" i="1"/>
  <c r="O5896" i="1"/>
  <c r="P5895" i="1"/>
  <c r="O5895" i="1"/>
  <c r="P5894" i="1"/>
  <c r="O5894" i="1"/>
  <c r="P5893" i="1"/>
  <c r="O5893" i="1"/>
  <c r="P5892" i="1"/>
  <c r="O5892" i="1"/>
  <c r="P5891" i="1"/>
  <c r="O5891" i="1"/>
  <c r="P5890" i="1"/>
  <c r="O5890" i="1"/>
  <c r="P5889" i="1"/>
  <c r="O5889" i="1"/>
  <c r="P5888" i="1"/>
  <c r="O5888" i="1"/>
  <c r="P5887" i="1"/>
  <c r="O5887" i="1"/>
  <c r="P5886" i="1"/>
  <c r="O5886" i="1"/>
  <c r="P5885" i="1"/>
  <c r="O5885" i="1"/>
  <c r="P5884" i="1"/>
  <c r="O5884" i="1"/>
  <c r="P5883" i="1"/>
  <c r="O5883" i="1"/>
  <c r="P5882" i="1"/>
  <c r="O5882" i="1"/>
  <c r="P5881" i="1"/>
  <c r="O5881" i="1"/>
  <c r="P5880" i="1"/>
  <c r="O5880" i="1"/>
  <c r="P5879" i="1"/>
  <c r="O5879" i="1"/>
  <c r="P5878" i="1"/>
  <c r="O5878" i="1"/>
  <c r="P5877" i="1"/>
  <c r="O5877" i="1"/>
  <c r="P5876" i="1"/>
  <c r="O5876" i="1"/>
  <c r="P5875" i="1"/>
  <c r="O5875" i="1"/>
  <c r="P5874" i="1"/>
  <c r="O5874" i="1"/>
  <c r="P5873" i="1"/>
  <c r="O5873" i="1"/>
  <c r="P5872" i="1"/>
  <c r="O5872" i="1"/>
  <c r="P5871" i="1"/>
  <c r="O5871" i="1"/>
  <c r="P5870" i="1"/>
  <c r="O5870" i="1"/>
  <c r="P5869" i="1"/>
  <c r="O5869" i="1"/>
  <c r="P5868" i="1"/>
  <c r="O5868" i="1"/>
  <c r="P5867" i="1"/>
  <c r="O5867" i="1"/>
  <c r="P5866" i="1"/>
  <c r="O5866" i="1"/>
  <c r="P5865" i="1"/>
  <c r="O5865" i="1"/>
  <c r="P5864" i="1"/>
  <c r="O5864" i="1"/>
  <c r="P5863" i="1"/>
  <c r="O5863" i="1"/>
  <c r="P5862" i="1"/>
  <c r="O5862" i="1"/>
  <c r="P5861" i="1"/>
  <c r="O5861" i="1"/>
  <c r="P5860" i="1"/>
  <c r="O5860" i="1"/>
  <c r="P5859" i="1"/>
  <c r="O5859" i="1"/>
  <c r="P5858" i="1"/>
  <c r="O5858" i="1"/>
  <c r="P5857" i="1"/>
  <c r="O5857" i="1"/>
  <c r="P5856" i="1"/>
  <c r="O5856" i="1"/>
  <c r="P5855" i="1"/>
  <c r="O5855" i="1"/>
  <c r="P5854" i="1"/>
  <c r="O5854" i="1"/>
  <c r="P5853" i="1"/>
  <c r="O5853" i="1"/>
  <c r="P5852" i="1"/>
  <c r="O5852" i="1"/>
  <c r="P5851" i="1"/>
  <c r="O5851" i="1"/>
  <c r="P5850" i="1"/>
  <c r="O5850" i="1"/>
  <c r="P5849" i="1"/>
  <c r="O5849" i="1"/>
  <c r="P5848" i="1"/>
  <c r="O5848" i="1"/>
  <c r="P5847" i="1"/>
  <c r="O5847" i="1"/>
  <c r="P5846" i="1"/>
  <c r="O5846" i="1"/>
  <c r="P5845" i="1"/>
  <c r="O5845" i="1"/>
  <c r="P5844" i="1"/>
  <c r="O5844" i="1"/>
  <c r="P5843" i="1"/>
  <c r="O5843" i="1"/>
  <c r="P5842" i="1"/>
  <c r="O5842" i="1"/>
  <c r="P5841" i="1"/>
  <c r="O5841" i="1"/>
  <c r="P5840" i="1"/>
  <c r="O5840" i="1"/>
  <c r="P5839" i="1"/>
  <c r="O5839" i="1"/>
  <c r="P5838" i="1"/>
  <c r="O5838" i="1"/>
  <c r="P5837" i="1"/>
  <c r="O5837" i="1"/>
  <c r="P5836" i="1"/>
  <c r="O5836" i="1"/>
  <c r="P5835" i="1"/>
  <c r="O5835" i="1"/>
  <c r="P5834" i="1"/>
  <c r="O5834" i="1"/>
  <c r="P5833" i="1"/>
  <c r="O5833" i="1"/>
  <c r="P5832" i="1"/>
  <c r="O5832" i="1"/>
  <c r="P5831" i="1"/>
  <c r="O5831" i="1"/>
  <c r="P5830" i="1"/>
  <c r="O5830" i="1"/>
  <c r="P5829" i="1"/>
  <c r="O5829" i="1"/>
  <c r="P5828" i="1"/>
  <c r="O5828" i="1"/>
  <c r="P5827" i="1"/>
  <c r="O5827" i="1"/>
  <c r="P5826" i="1"/>
  <c r="O5826" i="1"/>
  <c r="P5825" i="1"/>
  <c r="O5825" i="1"/>
  <c r="P5824" i="1"/>
  <c r="O5824" i="1"/>
  <c r="P5823" i="1"/>
  <c r="O5823" i="1"/>
  <c r="P5822" i="1"/>
  <c r="O5822" i="1"/>
  <c r="P5821" i="1"/>
  <c r="O5821" i="1"/>
  <c r="P5820" i="1"/>
  <c r="O5820" i="1"/>
  <c r="P5819" i="1"/>
  <c r="O5819" i="1"/>
  <c r="P5818" i="1"/>
  <c r="O5818" i="1"/>
  <c r="P5817" i="1"/>
  <c r="O5817" i="1"/>
  <c r="P5816" i="1"/>
  <c r="O5816" i="1"/>
  <c r="P5815" i="1"/>
  <c r="O5815" i="1"/>
  <c r="P5814" i="1"/>
  <c r="O5814" i="1"/>
  <c r="P5813" i="1"/>
  <c r="O5813" i="1"/>
  <c r="P5812" i="1"/>
  <c r="O5812" i="1"/>
  <c r="P5811" i="1"/>
  <c r="O5811" i="1"/>
  <c r="P5810" i="1"/>
  <c r="O5810" i="1"/>
  <c r="P5809" i="1"/>
  <c r="O5809" i="1"/>
  <c r="P5808" i="1"/>
  <c r="O5808" i="1"/>
  <c r="P5807" i="1"/>
  <c r="O5807" i="1"/>
  <c r="P5806" i="1"/>
  <c r="O5806" i="1"/>
  <c r="P5805" i="1"/>
  <c r="O5805" i="1"/>
  <c r="P5804" i="1"/>
  <c r="O5804" i="1"/>
  <c r="P5803" i="1"/>
  <c r="O5803" i="1"/>
  <c r="P5802" i="1"/>
  <c r="O5802" i="1"/>
  <c r="P5801" i="1"/>
  <c r="O5801" i="1"/>
  <c r="P5800" i="1"/>
  <c r="O5800" i="1"/>
  <c r="P5799" i="1"/>
  <c r="O5799" i="1"/>
  <c r="P5798" i="1"/>
  <c r="O5798" i="1"/>
  <c r="P5797" i="1"/>
  <c r="O5797" i="1"/>
  <c r="P5796" i="1"/>
  <c r="O5796" i="1"/>
  <c r="P5795" i="1"/>
  <c r="O5795" i="1"/>
  <c r="P5794" i="1"/>
  <c r="O5794" i="1"/>
  <c r="P5793" i="1"/>
  <c r="O5793" i="1"/>
  <c r="P5792" i="1"/>
  <c r="O5792" i="1"/>
  <c r="P5791" i="1"/>
  <c r="O5791" i="1"/>
  <c r="P5790" i="1"/>
  <c r="O5790" i="1"/>
  <c r="P5789" i="1"/>
  <c r="O5789" i="1"/>
  <c r="P5788" i="1"/>
  <c r="O5788" i="1"/>
  <c r="P5787" i="1"/>
  <c r="O5787" i="1"/>
  <c r="P5786" i="1"/>
  <c r="O5786" i="1"/>
  <c r="P5785" i="1"/>
  <c r="O5785" i="1"/>
  <c r="P5784" i="1"/>
  <c r="O5784" i="1"/>
  <c r="P5783" i="1"/>
  <c r="O5783" i="1"/>
  <c r="P5782" i="1"/>
  <c r="O5782" i="1"/>
  <c r="P5781" i="1"/>
  <c r="O5781" i="1"/>
  <c r="P5780" i="1"/>
  <c r="O5780" i="1"/>
  <c r="P5779" i="1"/>
  <c r="O5779" i="1"/>
  <c r="P5778" i="1"/>
  <c r="O5778" i="1"/>
  <c r="P5777" i="1"/>
  <c r="O5777" i="1"/>
  <c r="P5776" i="1"/>
  <c r="O5776" i="1"/>
  <c r="P5775" i="1"/>
  <c r="O5775" i="1"/>
  <c r="P5774" i="1"/>
  <c r="O5774" i="1"/>
  <c r="P5773" i="1"/>
  <c r="O5773" i="1"/>
  <c r="P5772" i="1"/>
  <c r="O5772" i="1"/>
  <c r="P5771" i="1"/>
  <c r="O5771" i="1"/>
  <c r="P5770" i="1"/>
  <c r="O5770" i="1"/>
  <c r="P5769" i="1"/>
  <c r="O5769" i="1"/>
  <c r="P5768" i="1"/>
  <c r="O5768" i="1"/>
  <c r="P5767" i="1"/>
  <c r="O5767" i="1"/>
  <c r="P5766" i="1"/>
  <c r="O5766" i="1"/>
  <c r="P5765" i="1"/>
  <c r="O5765" i="1"/>
  <c r="P5764" i="1"/>
  <c r="O5764" i="1"/>
  <c r="P5763" i="1"/>
  <c r="O5763" i="1"/>
  <c r="P5762" i="1"/>
  <c r="O5762" i="1"/>
  <c r="P5761" i="1"/>
  <c r="O5761" i="1"/>
  <c r="P5760" i="1"/>
  <c r="O5760" i="1"/>
  <c r="P5759" i="1"/>
  <c r="O5759" i="1"/>
  <c r="P5758" i="1"/>
  <c r="O5758" i="1"/>
  <c r="P5757" i="1"/>
  <c r="O5757" i="1"/>
  <c r="P5756" i="1"/>
  <c r="O5756" i="1"/>
  <c r="P5755" i="1"/>
  <c r="O5755" i="1"/>
  <c r="P5754" i="1"/>
  <c r="O5754" i="1"/>
  <c r="P5753" i="1"/>
  <c r="O5753" i="1"/>
  <c r="P5752" i="1"/>
  <c r="O5752" i="1"/>
  <c r="P5751" i="1"/>
  <c r="O5751" i="1"/>
  <c r="P5750" i="1"/>
  <c r="O5750" i="1"/>
  <c r="P5749" i="1"/>
  <c r="O5749" i="1"/>
  <c r="P5748" i="1"/>
  <c r="O5748" i="1"/>
  <c r="P5747" i="1"/>
  <c r="O5747" i="1"/>
  <c r="P5746" i="1"/>
  <c r="O5746" i="1"/>
  <c r="P5745" i="1"/>
  <c r="O5745" i="1"/>
  <c r="P5744" i="1"/>
  <c r="O5744" i="1"/>
  <c r="P5743" i="1"/>
  <c r="O5743" i="1"/>
  <c r="P5742" i="1"/>
  <c r="O5742" i="1"/>
  <c r="P5741" i="1"/>
  <c r="O5741" i="1"/>
  <c r="P5740" i="1"/>
  <c r="O5740" i="1"/>
  <c r="P5739" i="1"/>
  <c r="O5739" i="1"/>
  <c r="P5738" i="1"/>
  <c r="O5738" i="1"/>
  <c r="P5737" i="1"/>
  <c r="O5737" i="1"/>
  <c r="P5736" i="1"/>
  <c r="O5736" i="1"/>
  <c r="P5735" i="1"/>
  <c r="O5735" i="1"/>
  <c r="P5734" i="1"/>
  <c r="O5734" i="1"/>
  <c r="P5733" i="1"/>
  <c r="O5733" i="1"/>
  <c r="P5732" i="1"/>
  <c r="O5732" i="1"/>
  <c r="P5731" i="1"/>
  <c r="O5731" i="1"/>
  <c r="P5730" i="1"/>
  <c r="O5730" i="1"/>
  <c r="P5729" i="1"/>
  <c r="O5729" i="1"/>
  <c r="P5728" i="1"/>
  <c r="O5728" i="1"/>
  <c r="P5727" i="1"/>
  <c r="O5727" i="1"/>
  <c r="P5726" i="1"/>
  <c r="O5726" i="1"/>
  <c r="P5725" i="1"/>
  <c r="O5725" i="1"/>
  <c r="P5724" i="1"/>
  <c r="O5724" i="1"/>
  <c r="P5723" i="1"/>
  <c r="O5723" i="1"/>
  <c r="P5722" i="1"/>
  <c r="O5722" i="1"/>
  <c r="P5721" i="1"/>
  <c r="O5721" i="1"/>
  <c r="P5720" i="1"/>
  <c r="O5720" i="1"/>
  <c r="P5719" i="1"/>
  <c r="O5719" i="1"/>
  <c r="P5718" i="1"/>
  <c r="O5718" i="1"/>
  <c r="P5717" i="1"/>
  <c r="O5717" i="1"/>
  <c r="P5716" i="1"/>
  <c r="O5716" i="1"/>
  <c r="P5715" i="1"/>
  <c r="O5715" i="1"/>
  <c r="P5714" i="1"/>
  <c r="O5714" i="1"/>
  <c r="P5713" i="1"/>
  <c r="O5713" i="1"/>
  <c r="P5712" i="1"/>
  <c r="O5712" i="1"/>
  <c r="P5711" i="1"/>
  <c r="O5711" i="1"/>
  <c r="P5710" i="1"/>
  <c r="O5710" i="1"/>
  <c r="P5709" i="1"/>
  <c r="O5709" i="1"/>
  <c r="P5708" i="1"/>
  <c r="O5708" i="1"/>
  <c r="P5707" i="1"/>
  <c r="O5707" i="1"/>
  <c r="P5706" i="1"/>
  <c r="O5706" i="1"/>
  <c r="P5705" i="1"/>
  <c r="O5705" i="1"/>
  <c r="P5704" i="1"/>
  <c r="O5704" i="1"/>
  <c r="P5703" i="1"/>
  <c r="O5703" i="1"/>
  <c r="P5702" i="1"/>
  <c r="O5702" i="1"/>
  <c r="P5701" i="1"/>
  <c r="O5701" i="1"/>
  <c r="P5700" i="1"/>
  <c r="O5700" i="1"/>
  <c r="P5699" i="1"/>
  <c r="O5699" i="1"/>
  <c r="P5698" i="1"/>
  <c r="O5698" i="1"/>
  <c r="P5697" i="1"/>
  <c r="O5697" i="1"/>
  <c r="P5696" i="1"/>
  <c r="O5696" i="1"/>
  <c r="P5695" i="1"/>
  <c r="O5695" i="1"/>
  <c r="P5694" i="1"/>
  <c r="O5694" i="1"/>
  <c r="P5693" i="1"/>
  <c r="O5693" i="1"/>
  <c r="P5692" i="1"/>
  <c r="O5692" i="1"/>
  <c r="P5691" i="1"/>
  <c r="O5691" i="1"/>
  <c r="P5690" i="1"/>
  <c r="O5690" i="1"/>
  <c r="P5689" i="1"/>
  <c r="O5689" i="1"/>
  <c r="P5688" i="1"/>
  <c r="O5688" i="1"/>
  <c r="P5687" i="1"/>
  <c r="O5687" i="1"/>
  <c r="P5686" i="1"/>
  <c r="O5686" i="1"/>
  <c r="P5685" i="1"/>
  <c r="O5685" i="1"/>
  <c r="P5684" i="1"/>
  <c r="O5684" i="1"/>
  <c r="P5683" i="1"/>
  <c r="O5683" i="1"/>
  <c r="P5682" i="1"/>
  <c r="O5682" i="1"/>
  <c r="P5681" i="1"/>
  <c r="O5681" i="1"/>
  <c r="P5680" i="1"/>
  <c r="O5680" i="1"/>
  <c r="P5679" i="1"/>
  <c r="O5679" i="1"/>
  <c r="P5678" i="1"/>
  <c r="O5678" i="1"/>
  <c r="P5677" i="1"/>
  <c r="O5677" i="1"/>
  <c r="P5676" i="1"/>
  <c r="O5676" i="1"/>
  <c r="P5675" i="1"/>
  <c r="O5675" i="1"/>
  <c r="P5674" i="1"/>
  <c r="O5674" i="1"/>
  <c r="P5673" i="1"/>
  <c r="O5673" i="1"/>
  <c r="P5672" i="1"/>
  <c r="O5672" i="1"/>
  <c r="P5671" i="1"/>
  <c r="O5671" i="1"/>
  <c r="P5670" i="1"/>
  <c r="O5670" i="1"/>
  <c r="P5669" i="1"/>
  <c r="O5669" i="1"/>
  <c r="P5668" i="1"/>
  <c r="O5668" i="1"/>
  <c r="P5667" i="1"/>
  <c r="O5667" i="1"/>
  <c r="P5666" i="1"/>
  <c r="O5666" i="1"/>
  <c r="P5665" i="1"/>
  <c r="O5665" i="1"/>
  <c r="P5664" i="1"/>
  <c r="O5664" i="1"/>
  <c r="P5663" i="1"/>
  <c r="O5663" i="1"/>
  <c r="P5662" i="1"/>
  <c r="O5662" i="1"/>
  <c r="P5661" i="1"/>
  <c r="O5661" i="1"/>
  <c r="P5660" i="1"/>
  <c r="O5660" i="1"/>
  <c r="P5659" i="1"/>
  <c r="O5659" i="1"/>
  <c r="P5658" i="1"/>
  <c r="O5658" i="1"/>
  <c r="P5657" i="1"/>
  <c r="O5657" i="1"/>
  <c r="P5656" i="1"/>
  <c r="O5656" i="1"/>
  <c r="P5655" i="1"/>
  <c r="O5655" i="1"/>
  <c r="P5654" i="1"/>
  <c r="O5654" i="1"/>
  <c r="P5653" i="1"/>
  <c r="O5653" i="1"/>
  <c r="P5652" i="1"/>
  <c r="O5652" i="1"/>
  <c r="P5651" i="1"/>
  <c r="O5651" i="1"/>
  <c r="P5650" i="1"/>
  <c r="O5650" i="1"/>
  <c r="P5649" i="1"/>
  <c r="O5649" i="1"/>
  <c r="P5648" i="1"/>
  <c r="O5648" i="1"/>
  <c r="P5647" i="1"/>
  <c r="O5647" i="1"/>
  <c r="P5646" i="1"/>
  <c r="O5646" i="1"/>
  <c r="P5645" i="1"/>
  <c r="O5645" i="1"/>
  <c r="P5644" i="1"/>
  <c r="O5644" i="1"/>
  <c r="P5643" i="1"/>
  <c r="O5643" i="1"/>
  <c r="P5642" i="1"/>
  <c r="O5642" i="1"/>
  <c r="P5641" i="1"/>
  <c r="O5641" i="1"/>
  <c r="P5640" i="1"/>
  <c r="O5640" i="1"/>
  <c r="P5639" i="1"/>
  <c r="O5639" i="1"/>
  <c r="P5638" i="1"/>
  <c r="O5638" i="1"/>
  <c r="P5637" i="1"/>
  <c r="O5637" i="1"/>
  <c r="P5636" i="1"/>
  <c r="O5636" i="1"/>
  <c r="P5635" i="1"/>
  <c r="O5635" i="1"/>
  <c r="P5634" i="1"/>
  <c r="O5634" i="1"/>
  <c r="P5633" i="1"/>
  <c r="O5633" i="1"/>
  <c r="P5632" i="1"/>
  <c r="O5632" i="1"/>
  <c r="P5631" i="1"/>
  <c r="O5631" i="1"/>
  <c r="P5630" i="1"/>
  <c r="O5630" i="1"/>
  <c r="P5629" i="1"/>
  <c r="O5629" i="1"/>
  <c r="P5628" i="1"/>
  <c r="O5628" i="1"/>
  <c r="P5627" i="1"/>
  <c r="O5627" i="1"/>
  <c r="P5626" i="1"/>
  <c r="O5626" i="1"/>
  <c r="P5625" i="1"/>
  <c r="O5625" i="1"/>
  <c r="P5624" i="1"/>
  <c r="O5624" i="1"/>
  <c r="P5623" i="1"/>
  <c r="O5623" i="1"/>
  <c r="P5622" i="1"/>
  <c r="O5622" i="1"/>
  <c r="P5621" i="1"/>
  <c r="O5621" i="1"/>
  <c r="P5620" i="1"/>
  <c r="O5620" i="1"/>
  <c r="P5619" i="1"/>
  <c r="O5619" i="1"/>
  <c r="P5618" i="1"/>
  <c r="O5618" i="1"/>
  <c r="P5617" i="1"/>
  <c r="O5617" i="1"/>
  <c r="P5616" i="1"/>
  <c r="O5616" i="1"/>
  <c r="P5615" i="1"/>
  <c r="O5615" i="1"/>
  <c r="P5614" i="1"/>
  <c r="O5614" i="1"/>
  <c r="P5613" i="1"/>
  <c r="O5613" i="1"/>
  <c r="P5612" i="1"/>
  <c r="O5612" i="1"/>
  <c r="P5611" i="1"/>
  <c r="O5611" i="1"/>
  <c r="P5610" i="1"/>
  <c r="O5610" i="1"/>
  <c r="P5609" i="1"/>
  <c r="O5609" i="1"/>
  <c r="P5608" i="1"/>
  <c r="O5608" i="1"/>
  <c r="P5607" i="1"/>
  <c r="O5607" i="1"/>
  <c r="P5606" i="1"/>
  <c r="O5606" i="1"/>
  <c r="P5605" i="1"/>
  <c r="O5605" i="1"/>
  <c r="P5604" i="1"/>
  <c r="O5604" i="1"/>
  <c r="P5603" i="1"/>
  <c r="O5603" i="1"/>
  <c r="P5602" i="1"/>
  <c r="O5602" i="1"/>
  <c r="P5601" i="1"/>
  <c r="O5601" i="1"/>
  <c r="P5600" i="1"/>
  <c r="O5600" i="1"/>
  <c r="P5599" i="1"/>
  <c r="O5599" i="1"/>
  <c r="P5598" i="1"/>
  <c r="O5598" i="1"/>
  <c r="P5597" i="1"/>
  <c r="O5597" i="1"/>
  <c r="P5596" i="1"/>
  <c r="O5596" i="1"/>
  <c r="P5595" i="1"/>
  <c r="O5595" i="1"/>
  <c r="P5594" i="1"/>
  <c r="O5594" i="1"/>
  <c r="P5593" i="1"/>
  <c r="O5593" i="1"/>
  <c r="P5592" i="1"/>
  <c r="O5592" i="1"/>
  <c r="P5591" i="1"/>
  <c r="O5591" i="1"/>
  <c r="P5590" i="1"/>
  <c r="O5590" i="1"/>
  <c r="P5589" i="1"/>
  <c r="O5589" i="1"/>
  <c r="P5588" i="1"/>
  <c r="O5588" i="1"/>
  <c r="P5587" i="1"/>
  <c r="O5587" i="1"/>
  <c r="P5586" i="1"/>
  <c r="O5586" i="1"/>
  <c r="P5585" i="1"/>
  <c r="O5585" i="1"/>
  <c r="P5584" i="1"/>
  <c r="O5584" i="1"/>
  <c r="P5583" i="1"/>
  <c r="O5583" i="1"/>
  <c r="P5582" i="1"/>
  <c r="O5582" i="1"/>
  <c r="P5581" i="1"/>
  <c r="O5581" i="1"/>
  <c r="P5580" i="1"/>
  <c r="O5580" i="1"/>
  <c r="P5579" i="1"/>
  <c r="O5579" i="1"/>
  <c r="P5578" i="1"/>
  <c r="O5578" i="1"/>
  <c r="P5577" i="1"/>
  <c r="O5577" i="1"/>
  <c r="P5576" i="1"/>
  <c r="O5576" i="1"/>
  <c r="P5575" i="1"/>
  <c r="O5575" i="1"/>
  <c r="P5574" i="1"/>
  <c r="O5574" i="1"/>
  <c r="P5573" i="1"/>
  <c r="O5573" i="1"/>
  <c r="P5572" i="1"/>
  <c r="O5572" i="1"/>
  <c r="P5571" i="1"/>
  <c r="O5571" i="1"/>
  <c r="P5570" i="1"/>
  <c r="O5570" i="1"/>
  <c r="P5569" i="1"/>
  <c r="O5569" i="1"/>
  <c r="P5568" i="1"/>
  <c r="O5568" i="1"/>
  <c r="P5567" i="1"/>
  <c r="O5567" i="1"/>
  <c r="P5566" i="1"/>
  <c r="O5566" i="1"/>
  <c r="P5565" i="1"/>
  <c r="O5565" i="1"/>
  <c r="P5564" i="1"/>
  <c r="O5564" i="1"/>
  <c r="P5563" i="1"/>
  <c r="O5563" i="1"/>
  <c r="P5562" i="1"/>
  <c r="O5562" i="1"/>
  <c r="P5561" i="1"/>
  <c r="O5561" i="1"/>
  <c r="P5560" i="1"/>
  <c r="O5560" i="1"/>
  <c r="P5559" i="1"/>
  <c r="O5559" i="1"/>
  <c r="P5558" i="1"/>
  <c r="O5558" i="1"/>
  <c r="P5557" i="1"/>
  <c r="O5557" i="1"/>
  <c r="P5556" i="1"/>
  <c r="O5556" i="1"/>
  <c r="P5555" i="1"/>
  <c r="O5555" i="1"/>
  <c r="P5554" i="1"/>
  <c r="O5554" i="1"/>
  <c r="P5553" i="1"/>
  <c r="O5553" i="1"/>
  <c r="P5552" i="1"/>
  <c r="O5552" i="1"/>
  <c r="P5551" i="1"/>
  <c r="O5551" i="1"/>
  <c r="P5550" i="1"/>
  <c r="O5550" i="1"/>
  <c r="P5549" i="1"/>
  <c r="O5549" i="1"/>
  <c r="P5548" i="1"/>
  <c r="O5548" i="1"/>
  <c r="P5547" i="1"/>
  <c r="O5547" i="1"/>
  <c r="P5546" i="1"/>
  <c r="O5546" i="1"/>
  <c r="P5545" i="1"/>
  <c r="O5545" i="1"/>
  <c r="P5544" i="1"/>
  <c r="O5544" i="1"/>
  <c r="P5543" i="1"/>
  <c r="O5543" i="1"/>
  <c r="P5542" i="1"/>
  <c r="O5542" i="1"/>
  <c r="P5541" i="1"/>
  <c r="O5541" i="1"/>
  <c r="P5540" i="1"/>
  <c r="O5540" i="1"/>
  <c r="P5539" i="1"/>
  <c r="O5539" i="1"/>
  <c r="P5538" i="1"/>
  <c r="O5538" i="1"/>
  <c r="P5537" i="1"/>
  <c r="O5537" i="1"/>
  <c r="P5536" i="1"/>
  <c r="O5536" i="1"/>
  <c r="P5535" i="1"/>
  <c r="O5535" i="1"/>
  <c r="P5534" i="1"/>
  <c r="O5534" i="1"/>
  <c r="P5533" i="1"/>
  <c r="O5533" i="1"/>
  <c r="P5532" i="1"/>
  <c r="O5532" i="1"/>
  <c r="P5531" i="1"/>
  <c r="O5531" i="1"/>
  <c r="P5530" i="1"/>
  <c r="O5530" i="1"/>
  <c r="P5529" i="1"/>
  <c r="O5529" i="1"/>
  <c r="P5528" i="1"/>
  <c r="O5528" i="1"/>
  <c r="P5527" i="1"/>
  <c r="O5527" i="1"/>
  <c r="P5526" i="1"/>
  <c r="O5526" i="1"/>
  <c r="P5525" i="1"/>
  <c r="O5525" i="1"/>
  <c r="P5524" i="1"/>
  <c r="O5524" i="1"/>
  <c r="P5523" i="1"/>
  <c r="O5523" i="1"/>
  <c r="P5522" i="1"/>
  <c r="O5522" i="1"/>
  <c r="P5521" i="1"/>
  <c r="O5521" i="1"/>
  <c r="P5520" i="1"/>
  <c r="O5520" i="1"/>
  <c r="P5519" i="1"/>
  <c r="O5519" i="1"/>
  <c r="P5518" i="1"/>
  <c r="O5518" i="1"/>
  <c r="P5517" i="1"/>
  <c r="O5517" i="1"/>
  <c r="P5516" i="1"/>
  <c r="O5516" i="1"/>
  <c r="P5515" i="1"/>
  <c r="O5515" i="1"/>
  <c r="P5514" i="1"/>
  <c r="O5514" i="1"/>
  <c r="P5513" i="1"/>
  <c r="O5513" i="1"/>
  <c r="P5512" i="1"/>
  <c r="O5512" i="1"/>
  <c r="P5511" i="1"/>
  <c r="O5511" i="1"/>
  <c r="P5510" i="1"/>
  <c r="O5510" i="1"/>
  <c r="P5509" i="1"/>
  <c r="O5509" i="1"/>
  <c r="P5508" i="1"/>
  <c r="O5508" i="1"/>
  <c r="P5507" i="1"/>
  <c r="O5507" i="1"/>
  <c r="P5506" i="1"/>
  <c r="O5506" i="1"/>
  <c r="P5505" i="1"/>
  <c r="O5505" i="1"/>
  <c r="P5504" i="1"/>
  <c r="O5504" i="1"/>
  <c r="P5503" i="1"/>
  <c r="O5503" i="1"/>
  <c r="P5502" i="1"/>
  <c r="O5502" i="1"/>
  <c r="P5501" i="1"/>
  <c r="O5501" i="1"/>
  <c r="P5500" i="1"/>
  <c r="O5500" i="1"/>
  <c r="P5499" i="1"/>
  <c r="O5499" i="1"/>
  <c r="P5498" i="1"/>
  <c r="O5498" i="1"/>
  <c r="P5497" i="1"/>
  <c r="O5497" i="1"/>
  <c r="P5496" i="1"/>
  <c r="O5496" i="1"/>
  <c r="P5495" i="1"/>
  <c r="O5495" i="1"/>
  <c r="P5494" i="1"/>
  <c r="O5494" i="1"/>
  <c r="P5493" i="1"/>
  <c r="O5493" i="1"/>
  <c r="P5492" i="1"/>
  <c r="O5492" i="1"/>
  <c r="P5491" i="1"/>
  <c r="O5491" i="1"/>
  <c r="P5490" i="1"/>
  <c r="O5490" i="1"/>
  <c r="P5489" i="1"/>
  <c r="O5489" i="1"/>
  <c r="P5488" i="1"/>
  <c r="O5488" i="1"/>
  <c r="P5487" i="1"/>
  <c r="O5487" i="1"/>
  <c r="P5486" i="1"/>
  <c r="O5486" i="1"/>
  <c r="P5485" i="1"/>
  <c r="O5485" i="1"/>
  <c r="P5484" i="1"/>
  <c r="O5484" i="1"/>
  <c r="P5483" i="1"/>
  <c r="O5483" i="1"/>
  <c r="P5482" i="1"/>
  <c r="O5482" i="1"/>
  <c r="P5481" i="1"/>
  <c r="O5481" i="1"/>
  <c r="P5480" i="1"/>
  <c r="O5480" i="1"/>
  <c r="P5479" i="1"/>
  <c r="O5479" i="1"/>
  <c r="P5478" i="1"/>
  <c r="O5478" i="1"/>
  <c r="P5477" i="1"/>
  <c r="O5477" i="1"/>
  <c r="P5476" i="1"/>
  <c r="O5476" i="1"/>
  <c r="P5475" i="1"/>
  <c r="O5475" i="1"/>
  <c r="P5474" i="1"/>
  <c r="O5474" i="1"/>
  <c r="P5473" i="1"/>
  <c r="O5473" i="1"/>
  <c r="P5472" i="1"/>
  <c r="O5472" i="1"/>
  <c r="P5471" i="1"/>
  <c r="O5471" i="1"/>
  <c r="P5470" i="1"/>
  <c r="O5470" i="1"/>
  <c r="P5469" i="1"/>
  <c r="O5469" i="1"/>
  <c r="P5468" i="1"/>
  <c r="O5468" i="1"/>
  <c r="P5467" i="1"/>
  <c r="O5467" i="1"/>
  <c r="P5466" i="1"/>
  <c r="O5466" i="1"/>
  <c r="P5465" i="1"/>
  <c r="O5465" i="1"/>
  <c r="P5464" i="1"/>
  <c r="O5464" i="1"/>
  <c r="P5463" i="1"/>
  <c r="O5463" i="1"/>
  <c r="P5462" i="1"/>
  <c r="O5462" i="1"/>
  <c r="P5461" i="1"/>
  <c r="O5461" i="1"/>
  <c r="P5460" i="1"/>
  <c r="O5460" i="1"/>
  <c r="P5459" i="1"/>
  <c r="O5459" i="1"/>
  <c r="P5458" i="1"/>
  <c r="O5458" i="1"/>
  <c r="P5457" i="1"/>
  <c r="O5457" i="1"/>
  <c r="P5456" i="1"/>
  <c r="O5456" i="1"/>
  <c r="P5455" i="1"/>
  <c r="O5455" i="1"/>
  <c r="P5454" i="1"/>
  <c r="O5454" i="1"/>
  <c r="P5453" i="1"/>
  <c r="O5453" i="1"/>
  <c r="P5452" i="1"/>
  <c r="O5452" i="1"/>
  <c r="P5451" i="1"/>
  <c r="O5451" i="1"/>
  <c r="P5450" i="1"/>
  <c r="O5450" i="1"/>
  <c r="P5449" i="1"/>
  <c r="O5449" i="1"/>
  <c r="P5448" i="1"/>
  <c r="O5448" i="1"/>
  <c r="P5447" i="1"/>
  <c r="O5447" i="1"/>
  <c r="P5446" i="1"/>
  <c r="O5446" i="1"/>
  <c r="P5445" i="1"/>
  <c r="O5445" i="1"/>
  <c r="P5444" i="1"/>
  <c r="O5444" i="1"/>
  <c r="P5443" i="1"/>
  <c r="O5443" i="1"/>
  <c r="P5442" i="1"/>
  <c r="O5442" i="1"/>
  <c r="P5441" i="1"/>
  <c r="O5441" i="1"/>
  <c r="P5440" i="1"/>
  <c r="O5440" i="1"/>
  <c r="P5439" i="1"/>
  <c r="O5439" i="1"/>
  <c r="P5438" i="1"/>
  <c r="O5438" i="1"/>
  <c r="P5437" i="1"/>
  <c r="O5437" i="1"/>
  <c r="P5436" i="1"/>
  <c r="O5436" i="1"/>
  <c r="P5435" i="1"/>
  <c r="O5435" i="1"/>
  <c r="P5434" i="1"/>
  <c r="O5434" i="1"/>
  <c r="P5433" i="1"/>
  <c r="O5433" i="1"/>
  <c r="P5432" i="1"/>
  <c r="O5432" i="1"/>
  <c r="P5431" i="1"/>
  <c r="O5431" i="1"/>
  <c r="P5430" i="1"/>
  <c r="O5430" i="1"/>
  <c r="P5429" i="1"/>
  <c r="O5429" i="1"/>
  <c r="P5428" i="1"/>
  <c r="O5428" i="1"/>
  <c r="P5427" i="1"/>
  <c r="O5427" i="1"/>
  <c r="P5426" i="1"/>
  <c r="O5426" i="1"/>
  <c r="P5425" i="1"/>
  <c r="O5425" i="1"/>
  <c r="P5424" i="1"/>
  <c r="O5424" i="1"/>
  <c r="P5423" i="1"/>
  <c r="O5423" i="1"/>
  <c r="P5422" i="1"/>
  <c r="O5422" i="1"/>
  <c r="P5421" i="1"/>
  <c r="O5421" i="1"/>
  <c r="P5420" i="1"/>
  <c r="O5420" i="1"/>
  <c r="P5419" i="1"/>
  <c r="O5419" i="1"/>
  <c r="P5418" i="1"/>
  <c r="O5418" i="1"/>
  <c r="P5417" i="1"/>
  <c r="O5417" i="1"/>
  <c r="P5416" i="1"/>
  <c r="O5416" i="1"/>
  <c r="P5415" i="1"/>
  <c r="O5415" i="1"/>
  <c r="P5414" i="1"/>
  <c r="O5414" i="1"/>
  <c r="P5413" i="1"/>
  <c r="O5413" i="1"/>
  <c r="P5412" i="1"/>
  <c r="O5412" i="1"/>
  <c r="P5411" i="1"/>
  <c r="O5411" i="1"/>
  <c r="P5410" i="1"/>
  <c r="O5410" i="1"/>
  <c r="P5409" i="1"/>
  <c r="O5409" i="1"/>
  <c r="P5408" i="1"/>
  <c r="O5408" i="1"/>
  <c r="P5407" i="1"/>
  <c r="O5407" i="1"/>
  <c r="P5406" i="1"/>
  <c r="O5406" i="1"/>
  <c r="P5405" i="1"/>
  <c r="O5405" i="1"/>
  <c r="P5404" i="1"/>
  <c r="O5404" i="1"/>
  <c r="P5403" i="1"/>
  <c r="O5403" i="1"/>
  <c r="P5402" i="1"/>
  <c r="O5402" i="1"/>
  <c r="P5401" i="1"/>
  <c r="O5401" i="1"/>
  <c r="P5400" i="1"/>
  <c r="O5400" i="1"/>
  <c r="P5399" i="1"/>
  <c r="O5399" i="1"/>
  <c r="P5398" i="1"/>
  <c r="O5398" i="1"/>
  <c r="P5397" i="1"/>
  <c r="O5397" i="1"/>
  <c r="P5396" i="1"/>
  <c r="O5396" i="1"/>
  <c r="P5395" i="1"/>
  <c r="O5395" i="1"/>
  <c r="P5394" i="1"/>
  <c r="O5394" i="1"/>
  <c r="P5393" i="1"/>
  <c r="O5393" i="1"/>
  <c r="P5392" i="1"/>
  <c r="O5392" i="1"/>
  <c r="P5391" i="1"/>
  <c r="O5391" i="1"/>
  <c r="P5390" i="1"/>
  <c r="O5390" i="1"/>
  <c r="P5389" i="1"/>
  <c r="O5389" i="1"/>
  <c r="P5388" i="1"/>
  <c r="O5388" i="1"/>
  <c r="P5387" i="1"/>
  <c r="O5387" i="1"/>
  <c r="P5386" i="1"/>
  <c r="O5386" i="1"/>
  <c r="P5385" i="1"/>
  <c r="O5385" i="1"/>
  <c r="P5384" i="1"/>
  <c r="O5384" i="1"/>
  <c r="P5383" i="1"/>
  <c r="O5383" i="1"/>
  <c r="P5382" i="1"/>
  <c r="O5382" i="1"/>
  <c r="P5381" i="1"/>
  <c r="O5381" i="1"/>
  <c r="P5380" i="1"/>
  <c r="O5380" i="1"/>
  <c r="P5379" i="1"/>
  <c r="O5379" i="1"/>
  <c r="P5378" i="1"/>
  <c r="O5378" i="1"/>
  <c r="P5377" i="1"/>
  <c r="O5377" i="1"/>
  <c r="P5376" i="1"/>
  <c r="O5376" i="1"/>
  <c r="P5375" i="1"/>
  <c r="O5375" i="1"/>
  <c r="P5374" i="1"/>
  <c r="O5374" i="1"/>
  <c r="P5373" i="1"/>
  <c r="O5373" i="1"/>
  <c r="P5372" i="1"/>
  <c r="O5372" i="1"/>
  <c r="P5371" i="1"/>
  <c r="O5371" i="1"/>
  <c r="P5370" i="1"/>
  <c r="O5370" i="1"/>
  <c r="P5369" i="1"/>
  <c r="O5369" i="1"/>
  <c r="P5368" i="1"/>
  <c r="O5368" i="1"/>
  <c r="P5367" i="1"/>
  <c r="O5367" i="1"/>
  <c r="P5366" i="1"/>
  <c r="O5366" i="1"/>
  <c r="P5365" i="1"/>
  <c r="O5365" i="1"/>
  <c r="P5364" i="1"/>
  <c r="O5364" i="1"/>
  <c r="P5363" i="1"/>
  <c r="O5363" i="1"/>
  <c r="P5362" i="1"/>
  <c r="O5362" i="1"/>
  <c r="P5361" i="1"/>
  <c r="O5361" i="1"/>
  <c r="P5360" i="1"/>
  <c r="O5360" i="1"/>
  <c r="P5359" i="1"/>
  <c r="O5359" i="1"/>
  <c r="P5358" i="1"/>
  <c r="O5358" i="1"/>
  <c r="P5357" i="1"/>
  <c r="O5357" i="1"/>
  <c r="P5356" i="1"/>
  <c r="O5356" i="1"/>
  <c r="P5355" i="1"/>
  <c r="O5355" i="1"/>
  <c r="P5354" i="1"/>
  <c r="O5354" i="1"/>
  <c r="P5353" i="1"/>
  <c r="O5353" i="1"/>
  <c r="P5352" i="1"/>
  <c r="O5352" i="1"/>
  <c r="P5351" i="1"/>
  <c r="O5351" i="1"/>
  <c r="P5350" i="1"/>
  <c r="O5350" i="1"/>
  <c r="P5349" i="1"/>
  <c r="O5349" i="1"/>
  <c r="P5348" i="1"/>
  <c r="O5348" i="1"/>
  <c r="P5347" i="1"/>
  <c r="O5347" i="1"/>
  <c r="P5346" i="1"/>
  <c r="O5346" i="1"/>
  <c r="P5345" i="1"/>
  <c r="O5345" i="1"/>
  <c r="P5344" i="1"/>
  <c r="O5344" i="1"/>
  <c r="P5343" i="1"/>
  <c r="O5343" i="1"/>
  <c r="P5342" i="1"/>
  <c r="O5342" i="1"/>
  <c r="P5341" i="1"/>
  <c r="O5341" i="1"/>
  <c r="P5340" i="1"/>
  <c r="O5340" i="1"/>
  <c r="P5339" i="1"/>
  <c r="O5339" i="1"/>
  <c r="P5338" i="1"/>
  <c r="O5338" i="1"/>
  <c r="P5337" i="1"/>
  <c r="O5337" i="1"/>
  <c r="P5336" i="1"/>
  <c r="O5336" i="1"/>
  <c r="P5335" i="1"/>
  <c r="O5335" i="1"/>
  <c r="P5334" i="1"/>
  <c r="O5334" i="1"/>
  <c r="P5333" i="1"/>
  <c r="O5333" i="1"/>
  <c r="P5332" i="1"/>
  <c r="O5332" i="1"/>
  <c r="P5331" i="1"/>
  <c r="O5331" i="1"/>
  <c r="P5330" i="1"/>
  <c r="O5330" i="1"/>
  <c r="P5329" i="1"/>
  <c r="O5329" i="1"/>
  <c r="P5328" i="1"/>
  <c r="O5328" i="1"/>
  <c r="P5327" i="1"/>
  <c r="O5327" i="1"/>
  <c r="P5326" i="1"/>
  <c r="O5326" i="1"/>
  <c r="P5325" i="1"/>
  <c r="O5325" i="1"/>
  <c r="P5324" i="1"/>
  <c r="O5324" i="1"/>
  <c r="P5323" i="1"/>
  <c r="O5323" i="1"/>
  <c r="P5322" i="1"/>
  <c r="O5322" i="1"/>
  <c r="P5321" i="1"/>
  <c r="O5321" i="1"/>
  <c r="P5320" i="1"/>
  <c r="O5320" i="1"/>
  <c r="P5319" i="1"/>
  <c r="O5319" i="1"/>
  <c r="P5318" i="1"/>
  <c r="O5318" i="1"/>
  <c r="P5317" i="1"/>
  <c r="O5317" i="1"/>
  <c r="P5316" i="1"/>
  <c r="O5316" i="1"/>
  <c r="P5315" i="1"/>
  <c r="O5315" i="1"/>
  <c r="P5314" i="1"/>
  <c r="O5314" i="1"/>
  <c r="P5313" i="1"/>
  <c r="O5313" i="1"/>
  <c r="P5312" i="1"/>
  <c r="O5312" i="1"/>
  <c r="P5311" i="1"/>
  <c r="O5311" i="1"/>
  <c r="P5310" i="1"/>
  <c r="O5310" i="1"/>
  <c r="P5309" i="1"/>
  <c r="O5309" i="1"/>
  <c r="P5308" i="1"/>
  <c r="O5308" i="1"/>
  <c r="P5307" i="1"/>
  <c r="O5307" i="1"/>
  <c r="P5306" i="1"/>
  <c r="O5306" i="1"/>
  <c r="P5305" i="1"/>
  <c r="O5305" i="1"/>
  <c r="P5304" i="1"/>
  <c r="O5304" i="1"/>
  <c r="P5303" i="1"/>
  <c r="O5303" i="1"/>
  <c r="P5302" i="1"/>
  <c r="O5302" i="1"/>
  <c r="P5301" i="1"/>
  <c r="O5301" i="1"/>
  <c r="P5300" i="1"/>
  <c r="O5300" i="1"/>
  <c r="P5299" i="1"/>
  <c r="O5299" i="1"/>
  <c r="P5298" i="1"/>
  <c r="O5298" i="1"/>
  <c r="P5297" i="1"/>
  <c r="O5297" i="1"/>
  <c r="P5296" i="1"/>
  <c r="O5296" i="1"/>
  <c r="P5295" i="1"/>
  <c r="O5295" i="1"/>
  <c r="P5294" i="1"/>
  <c r="O5294" i="1"/>
  <c r="P5293" i="1"/>
  <c r="O5293" i="1"/>
  <c r="P5292" i="1"/>
  <c r="O5292" i="1"/>
  <c r="P5291" i="1"/>
  <c r="O5291" i="1"/>
  <c r="P5290" i="1"/>
  <c r="O5290" i="1"/>
  <c r="P5289" i="1"/>
  <c r="O5289" i="1"/>
  <c r="P5288" i="1"/>
  <c r="O5288" i="1"/>
  <c r="P5287" i="1"/>
  <c r="O5287" i="1"/>
  <c r="P5286" i="1"/>
  <c r="O5286" i="1"/>
  <c r="P5285" i="1"/>
  <c r="O5285" i="1"/>
  <c r="P5284" i="1"/>
  <c r="O5284" i="1"/>
  <c r="P5283" i="1"/>
  <c r="O5283" i="1"/>
  <c r="P5282" i="1"/>
  <c r="O5282" i="1"/>
  <c r="P5281" i="1"/>
  <c r="O5281" i="1"/>
  <c r="P5280" i="1"/>
  <c r="O5280" i="1"/>
  <c r="P5279" i="1"/>
  <c r="O5279" i="1"/>
  <c r="P5278" i="1"/>
  <c r="O5278" i="1"/>
  <c r="P5277" i="1"/>
  <c r="O5277" i="1"/>
  <c r="P5276" i="1"/>
  <c r="O5276" i="1"/>
  <c r="P5275" i="1"/>
  <c r="O5275" i="1"/>
  <c r="P5274" i="1"/>
  <c r="O5274" i="1"/>
  <c r="P5273" i="1"/>
  <c r="O5273" i="1"/>
  <c r="P5272" i="1"/>
  <c r="O5272" i="1"/>
  <c r="P5271" i="1"/>
  <c r="O5271" i="1"/>
  <c r="P5270" i="1"/>
  <c r="O5270" i="1"/>
  <c r="P5269" i="1"/>
  <c r="O5269" i="1"/>
  <c r="P5268" i="1"/>
  <c r="O5268" i="1"/>
  <c r="P5267" i="1"/>
  <c r="O5267" i="1"/>
  <c r="P5266" i="1"/>
  <c r="O5266" i="1"/>
  <c r="P5265" i="1"/>
  <c r="O5265" i="1"/>
  <c r="P5264" i="1"/>
  <c r="O5264" i="1"/>
  <c r="P5263" i="1"/>
  <c r="O5263" i="1"/>
  <c r="P5262" i="1"/>
  <c r="O5262" i="1"/>
  <c r="P5261" i="1"/>
  <c r="O5261" i="1"/>
  <c r="P5260" i="1"/>
  <c r="O5260" i="1"/>
  <c r="P5259" i="1"/>
  <c r="O5259" i="1"/>
  <c r="P5258" i="1"/>
  <c r="O5258" i="1"/>
  <c r="P5257" i="1"/>
  <c r="O5257" i="1"/>
  <c r="P5256" i="1"/>
  <c r="O5256" i="1"/>
  <c r="P5255" i="1"/>
  <c r="O5255" i="1"/>
  <c r="P5254" i="1"/>
  <c r="O5254" i="1"/>
  <c r="P5253" i="1"/>
  <c r="O5253" i="1"/>
  <c r="P5252" i="1"/>
  <c r="O5252" i="1"/>
  <c r="P5251" i="1"/>
  <c r="O5251" i="1"/>
  <c r="P5250" i="1"/>
  <c r="O5250" i="1"/>
  <c r="P5249" i="1"/>
  <c r="O5249" i="1"/>
  <c r="P5248" i="1"/>
  <c r="O5248" i="1"/>
  <c r="P5247" i="1"/>
  <c r="O5247" i="1"/>
  <c r="P5246" i="1"/>
  <c r="O5246" i="1"/>
  <c r="P5245" i="1"/>
  <c r="O5245" i="1"/>
  <c r="P5244" i="1"/>
  <c r="O5244" i="1"/>
  <c r="P5243" i="1"/>
  <c r="O5243" i="1"/>
  <c r="P5242" i="1"/>
  <c r="O5242" i="1"/>
  <c r="P5241" i="1"/>
  <c r="O5241" i="1"/>
  <c r="P5240" i="1"/>
  <c r="O5240" i="1"/>
  <c r="P5239" i="1"/>
  <c r="O5239" i="1"/>
  <c r="P5238" i="1"/>
  <c r="O5238" i="1"/>
  <c r="P5237" i="1"/>
  <c r="O5237" i="1"/>
  <c r="P5236" i="1"/>
  <c r="O5236" i="1"/>
  <c r="P5235" i="1"/>
  <c r="O5235" i="1"/>
  <c r="P5234" i="1"/>
  <c r="O5234" i="1"/>
  <c r="P5233" i="1"/>
  <c r="O5233" i="1"/>
  <c r="P5232" i="1"/>
  <c r="O5232" i="1"/>
  <c r="P5231" i="1"/>
  <c r="O5231" i="1"/>
  <c r="P5230" i="1"/>
  <c r="O5230" i="1"/>
  <c r="P5229" i="1"/>
  <c r="O5229" i="1"/>
  <c r="P5228" i="1"/>
  <c r="O5228" i="1"/>
  <c r="P5227" i="1"/>
  <c r="O5227" i="1"/>
  <c r="P5226" i="1"/>
  <c r="O5226" i="1"/>
  <c r="P5225" i="1"/>
  <c r="O5225" i="1"/>
  <c r="P5224" i="1"/>
  <c r="O5224" i="1"/>
  <c r="P5223" i="1"/>
  <c r="O5223" i="1"/>
  <c r="P5222" i="1"/>
  <c r="O5222" i="1"/>
  <c r="P5221" i="1"/>
  <c r="O5221" i="1"/>
  <c r="P5220" i="1"/>
  <c r="O5220" i="1"/>
  <c r="P5219" i="1"/>
  <c r="O5219" i="1"/>
  <c r="P5218" i="1"/>
  <c r="O5218" i="1"/>
  <c r="P5217" i="1"/>
  <c r="O5217" i="1"/>
  <c r="P5216" i="1"/>
  <c r="O5216" i="1"/>
  <c r="P5215" i="1"/>
  <c r="O5215" i="1"/>
  <c r="P5214" i="1"/>
  <c r="O5214" i="1"/>
  <c r="P5213" i="1"/>
  <c r="O5213" i="1"/>
  <c r="P5212" i="1"/>
  <c r="O5212" i="1"/>
  <c r="P5211" i="1"/>
  <c r="O5211" i="1"/>
  <c r="P5210" i="1"/>
  <c r="O5210" i="1"/>
  <c r="P5209" i="1"/>
  <c r="O5209" i="1"/>
  <c r="P5208" i="1"/>
  <c r="O5208" i="1"/>
  <c r="P5207" i="1"/>
  <c r="O5207" i="1"/>
  <c r="P5206" i="1"/>
  <c r="O5206" i="1"/>
  <c r="P5205" i="1"/>
  <c r="O5205" i="1"/>
  <c r="P5204" i="1"/>
  <c r="O5204" i="1"/>
  <c r="P5203" i="1"/>
  <c r="O5203" i="1"/>
  <c r="P5202" i="1"/>
  <c r="O5202" i="1"/>
  <c r="P5201" i="1"/>
  <c r="O5201" i="1"/>
  <c r="P5200" i="1"/>
  <c r="O5200" i="1"/>
  <c r="P5199" i="1"/>
  <c r="O5199" i="1"/>
  <c r="P5198" i="1"/>
  <c r="O5198" i="1"/>
  <c r="P5197" i="1"/>
  <c r="O5197" i="1"/>
  <c r="P5196" i="1"/>
  <c r="O5196" i="1"/>
  <c r="P5195" i="1"/>
  <c r="O5195" i="1"/>
  <c r="P5194" i="1"/>
  <c r="O5194" i="1"/>
  <c r="P5193" i="1"/>
  <c r="O5193" i="1"/>
  <c r="P5192" i="1"/>
  <c r="O5192" i="1"/>
  <c r="P5191" i="1"/>
  <c r="O5191" i="1"/>
  <c r="P5190" i="1"/>
  <c r="O5190" i="1"/>
  <c r="P5189" i="1"/>
  <c r="O5189" i="1"/>
  <c r="P5188" i="1"/>
  <c r="O5188" i="1"/>
  <c r="P5187" i="1"/>
  <c r="O5187" i="1"/>
  <c r="P5186" i="1"/>
  <c r="O5186" i="1"/>
  <c r="P5185" i="1"/>
  <c r="O5185" i="1"/>
  <c r="P5184" i="1"/>
  <c r="O5184" i="1"/>
  <c r="P5183" i="1"/>
  <c r="O5183" i="1"/>
  <c r="P5182" i="1"/>
  <c r="O5182" i="1"/>
  <c r="P5181" i="1"/>
  <c r="O5181" i="1"/>
  <c r="P5180" i="1"/>
  <c r="O5180" i="1"/>
  <c r="P5179" i="1"/>
  <c r="O5179" i="1"/>
  <c r="P5178" i="1"/>
  <c r="O5178" i="1"/>
  <c r="P5177" i="1"/>
  <c r="O5177" i="1"/>
  <c r="P5176" i="1"/>
  <c r="O5176" i="1"/>
  <c r="P5175" i="1"/>
  <c r="O5175" i="1"/>
  <c r="P5174" i="1"/>
  <c r="O5174" i="1"/>
  <c r="P5173" i="1"/>
  <c r="O5173" i="1"/>
  <c r="P5172" i="1"/>
  <c r="O5172" i="1"/>
  <c r="P5171" i="1"/>
  <c r="O5171" i="1"/>
  <c r="P5170" i="1"/>
  <c r="O5170" i="1"/>
  <c r="P5169" i="1"/>
  <c r="O5169" i="1"/>
  <c r="P5168" i="1"/>
  <c r="O5168" i="1"/>
  <c r="P5167" i="1"/>
  <c r="O5167" i="1"/>
  <c r="P5166" i="1"/>
  <c r="O5166" i="1"/>
  <c r="P5165" i="1"/>
  <c r="O5165" i="1"/>
  <c r="P5164" i="1"/>
  <c r="O5164" i="1"/>
  <c r="P5163" i="1"/>
  <c r="O5163" i="1"/>
  <c r="P5162" i="1"/>
  <c r="O5162" i="1"/>
  <c r="P5161" i="1"/>
  <c r="O5161" i="1"/>
  <c r="P5160" i="1"/>
  <c r="O5160" i="1"/>
  <c r="P5159" i="1"/>
  <c r="O5159" i="1"/>
  <c r="P5158" i="1"/>
  <c r="O5158" i="1"/>
  <c r="P5157" i="1"/>
  <c r="O5157" i="1"/>
  <c r="P5156" i="1"/>
  <c r="O5156" i="1"/>
  <c r="P5155" i="1"/>
  <c r="O5155" i="1"/>
  <c r="P5154" i="1"/>
  <c r="O5154" i="1"/>
  <c r="P5153" i="1"/>
  <c r="O5153" i="1"/>
  <c r="P5152" i="1"/>
  <c r="O5152" i="1"/>
  <c r="P5151" i="1"/>
  <c r="O5151" i="1"/>
  <c r="P5150" i="1"/>
  <c r="O5150" i="1"/>
  <c r="P5149" i="1"/>
  <c r="O5149" i="1"/>
  <c r="P5148" i="1"/>
  <c r="O5148" i="1"/>
  <c r="P5147" i="1"/>
  <c r="O5147" i="1"/>
  <c r="P5146" i="1"/>
  <c r="O5146" i="1"/>
  <c r="P5145" i="1"/>
  <c r="O5145" i="1"/>
  <c r="P5144" i="1"/>
  <c r="O5144" i="1"/>
  <c r="P5143" i="1"/>
  <c r="O5143" i="1"/>
  <c r="P5142" i="1"/>
  <c r="O5142" i="1"/>
  <c r="P5141" i="1"/>
  <c r="O5141" i="1"/>
  <c r="P5140" i="1"/>
  <c r="O5140" i="1"/>
  <c r="P5139" i="1"/>
  <c r="O5139" i="1"/>
  <c r="P5138" i="1"/>
  <c r="O5138" i="1"/>
  <c r="P5137" i="1"/>
  <c r="O5137" i="1"/>
  <c r="P5136" i="1"/>
  <c r="O5136" i="1"/>
  <c r="P5135" i="1"/>
  <c r="O5135" i="1"/>
  <c r="P5134" i="1"/>
  <c r="O5134" i="1"/>
  <c r="P5133" i="1"/>
  <c r="O5133" i="1"/>
  <c r="P5132" i="1"/>
  <c r="O5132" i="1"/>
  <c r="P5131" i="1"/>
  <c r="O5131" i="1"/>
  <c r="P5130" i="1"/>
  <c r="O5130" i="1"/>
  <c r="P5129" i="1"/>
  <c r="O5129" i="1"/>
  <c r="P5128" i="1"/>
  <c r="O5128" i="1"/>
  <c r="P5127" i="1"/>
  <c r="O5127" i="1"/>
  <c r="P5126" i="1"/>
  <c r="O5126" i="1"/>
  <c r="P5125" i="1"/>
  <c r="O5125" i="1"/>
  <c r="P5124" i="1"/>
  <c r="O5124" i="1"/>
  <c r="P5123" i="1"/>
  <c r="O5123" i="1"/>
  <c r="P5122" i="1"/>
  <c r="O5122" i="1"/>
  <c r="P5121" i="1"/>
  <c r="O5121" i="1"/>
  <c r="P5120" i="1"/>
  <c r="O5120" i="1"/>
  <c r="P5119" i="1"/>
  <c r="O5119" i="1"/>
  <c r="P5118" i="1"/>
  <c r="O5118" i="1"/>
  <c r="P5117" i="1"/>
  <c r="O5117" i="1"/>
  <c r="P5116" i="1"/>
  <c r="O5116" i="1"/>
  <c r="P5115" i="1"/>
  <c r="O5115" i="1"/>
  <c r="P5114" i="1"/>
  <c r="O5114" i="1"/>
  <c r="P5113" i="1"/>
  <c r="O5113" i="1"/>
  <c r="P5112" i="1"/>
  <c r="O5112" i="1"/>
  <c r="P5111" i="1"/>
  <c r="O5111" i="1"/>
  <c r="P5110" i="1"/>
  <c r="O5110" i="1"/>
  <c r="P5109" i="1"/>
  <c r="O5109" i="1"/>
  <c r="P5108" i="1"/>
  <c r="O5108" i="1"/>
  <c r="P5107" i="1"/>
  <c r="O5107" i="1"/>
  <c r="P5106" i="1"/>
  <c r="O5106" i="1"/>
  <c r="P5105" i="1"/>
  <c r="O5105" i="1"/>
  <c r="P5104" i="1"/>
  <c r="O5104" i="1"/>
  <c r="P5103" i="1"/>
  <c r="O5103" i="1"/>
  <c r="P5102" i="1"/>
  <c r="O5102" i="1"/>
  <c r="P5101" i="1"/>
  <c r="O5101" i="1"/>
  <c r="P5100" i="1"/>
  <c r="O5100" i="1"/>
  <c r="P5099" i="1"/>
  <c r="O5099" i="1"/>
  <c r="P5098" i="1"/>
  <c r="O5098" i="1"/>
  <c r="P5097" i="1"/>
  <c r="O5097" i="1"/>
  <c r="P5096" i="1"/>
  <c r="O5096" i="1"/>
  <c r="P5095" i="1"/>
  <c r="O5095" i="1"/>
  <c r="P5094" i="1"/>
  <c r="O5094" i="1"/>
  <c r="P5093" i="1"/>
  <c r="O5093" i="1"/>
  <c r="P5092" i="1"/>
  <c r="O5092" i="1"/>
  <c r="P5091" i="1"/>
  <c r="O5091" i="1"/>
  <c r="P5090" i="1"/>
  <c r="O5090" i="1"/>
  <c r="P5089" i="1"/>
  <c r="O5089" i="1"/>
  <c r="P5088" i="1"/>
  <c r="O5088" i="1"/>
  <c r="P5087" i="1"/>
  <c r="O5087" i="1"/>
  <c r="P5086" i="1"/>
  <c r="O5086" i="1"/>
  <c r="P5085" i="1"/>
  <c r="O5085" i="1"/>
  <c r="P5084" i="1"/>
  <c r="O5084" i="1"/>
  <c r="P5083" i="1"/>
  <c r="O5083" i="1"/>
  <c r="P5082" i="1"/>
  <c r="O5082" i="1"/>
  <c r="P5081" i="1"/>
  <c r="O5081" i="1"/>
  <c r="P5080" i="1"/>
  <c r="O5080" i="1"/>
  <c r="P5079" i="1"/>
  <c r="O5079" i="1"/>
  <c r="P5078" i="1"/>
  <c r="O5078" i="1"/>
  <c r="P5077" i="1"/>
  <c r="O5077" i="1"/>
  <c r="P5076" i="1"/>
  <c r="O5076" i="1"/>
  <c r="P5075" i="1"/>
  <c r="O5075" i="1"/>
  <c r="P5074" i="1"/>
  <c r="O5074" i="1"/>
  <c r="P5073" i="1"/>
  <c r="O5073" i="1"/>
  <c r="P5072" i="1"/>
  <c r="O5072" i="1"/>
  <c r="P5071" i="1"/>
  <c r="O5071" i="1"/>
  <c r="P5070" i="1"/>
  <c r="O5070" i="1"/>
  <c r="P5069" i="1"/>
  <c r="O5069" i="1"/>
  <c r="P5068" i="1"/>
  <c r="O5068" i="1"/>
  <c r="P5067" i="1"/>
  <c r="O5067" i="1"/>
  <c r="P5066" i="1"/>
  <c r="O5066" i="1"/>
  <c r="P5065" i="1"/>
  <c r="O5065" i="1"/>
  <c r="P5064" i="1"/>
  <c r="O5064" i="1"/>
  <c r="P5063" i="1"/>
  <c r="O5063" i="1"/>
  <c r="P5062" i="1"/>
  <c r="O5062" i="1"/>
  <c r="P5061" i="1"/>
  <c r="O5061" i="1"/>
  <c r="P5060" i="1"/>
  <c r="O5060" i="1"/>
  <c r="P5059" i="1"/>
  <c r="O5059" i="1"/>
  <c r="P5058" i="1"/>
  <c r="O5058" i="1"/>
  <c r="P5057" i="1"/>
  <c r="O5057" i="1"/>
  <c r="P5056" i="1"/>
  <c r="O5056" i="1"/>
  <c r="P5055" i="1"/>
  <c r="O5055" i="1"/>
  <c r="P5054" i="1"/>
  <c r="O5054" i="1"/>
  <c r="P5053" i="1"/>
  <c r="O5053" i="1"/>
  <c r="P5052" i="1"/>
  <c r="O5052" i="1"/>
  <c r="P5051" i="1"/>
  <c r="O5051" i="1"/>
  <c r="P5050" i="1"/>
  <c r="O5050" i="1"/>
  <c r="P5049" i="1"/>
  <c r="O5049" i="1"/>
  <c r="P5048" i="1"/>
  <c r="O5048" i="1"/>
  <c r="P5047" i="1"/>
  <c r="O5047" i="1"/>
  <c r="P5046" i="1"/>
  <c r="O5046" i="1"/>
  <c r="P5045" i="1"/>
  <c r="O5045" i="1"/>
  <c r="P5044" i="1"/>
  <c r="O5044" i="1"/>
  <c r="P5043" i="1"/>
  <c r="O5043" i="1"/>
  <c r="P5042" i="1"/>
  <c r="O5042" i="1"/>
  <c r="P5041" i="1"/>
  <c r="O5041" i="1"/>
  <c r="P5040" i="1"/>
  <c r="O5040" i="1"/>
  <c r="P5039" i="1"/>
  <c r="O5039" i="1"/>
  <c r="P5038" i="1"/>
  <c r="O5038" i="1"/>
  <c r="P5037" i="1"/>
  <c r="O5037" i="1"/>
  <c r="P5036" i="1"/>
  <c r="O5036" i="1"/>
  <c r="P5035" i="1"/>
  <c r="O5035" i="1"/>
  <c r="P5034" i="1"/>
  <c r="O5034" i="1"/>
  <c r="P5033" i="1"/>
  <c r="O5033" i="1"/>
  <c r="P5032" i="1"/>
  <c r="O5032" i="1"/>
  <c r="P5031" i="1"/>
  <c r="O5031" i="1"/>
  <c r="P5030" i="1"/>
  <c r="O5030" i="1"/>
  <c r="P5029" i="1"/>
  <c r="O5029" i="1"/>
  <c r="P5028" i="1"/>
  <c r="O5028" i="1"/>
  <c r="P5027" i="1"/>
  <c r="O5027" i="1"/>
  <c r="P5026" i="1"/>
  <c r="O5026" i="1"/>
  <c r="P5025" i="1"/>
  <c r="O5025" i="1"/>
  <c r="P5024" i="1"/>
  <c r="O5024" i="1"/>
  <c r="P5023" i="1"/>
  <c r="O5023" i="1"/>
  <c r="P5022" i="1"/>
  <c r="O5022" i="1"/>
  <c r="P5021" i="1"/>
  <c r="O5021" i="1"/>
  <c r="P5020" i="1"/>
  <c r="O5020" i="1"/>
  <c r="P5019" i="1"/>
  <c r="O5019" i="1"/>
  <c r="P5018" i="1"/>
  <c r="O5018" i="1"/>
  <c r="P5017" i="1"/>
  <c r="O5017" i="1"/>
  <c r="P5016" i="1"/>
  <c r="O5016" i="1"/>
  <c r="P5015" i="1"/>
  <c r="O5015" i="1"/>
  <c r="P5014" i="1"/>
  <c r="O5014" i="1"/>
  <c r="P5013" i="1"/>
  <c r="O5013" i="1"/>
  <c r="P5012" i="1"/>
  <c r="O5012" i="1"/>
  <c r="P5011" i="1"/>
  <c r="O5011" i="1"/>
  <c r="P5010" i="1"/>
  <c r="O5010" i="1"/>
  <c r="P5009" i="1"/>
  <c r="O5009" i="1"/>
  <c r="P5008" i="1"/>
  <c r="O5008" i="1"/>
  <c r="P5007" i="1"/>
  <c r="O5007" i="1"/>
  <c r="P5006" i="1"/>
  <c r="O5006" i="1"/>
  <c r="P5005" i="1"/>
  <c r="O5005" i="1"/>
  <c r="P5004" i="1"/>
  <c r="O5004" i="1"/>
  <c r="P5003" i="1"/>
  <c r="O5003" i="1"/>
  <c r="P5002" i="1"/>
  <c r="O5002" i="1"/>
  <c r="P5001" i="1"/>
  <c r="O5001" i="1"/>
  <c r="P5000" i="1"/>
  <c r="O5000" i="1"/>
  <c r="P4999" i="1"/>
  <c r="O4999" i="1"/>
  <c r="P4998" i="1"/>
  <c r="O4998" i="1"/>
  <c r="P4997" i="1"/>
  <c r="O4997" i="1"/>
  <c r="P4996" i="1"/>
  <c r="O4996" i="1"/>
  <c r="P4995" i="1"/>
  <c r="O4995" i="1"/>
  <c r="P4994" i="1"/>
  <c r="O4994" i="1"/>
  <c r="P4993" i="1"/>
  <c r="O4993" i="1"/>
  <c r="P4992" i="1"/>
  <c r="O4992" i="1"/>
  <c r="P4991" i="1"/>
  <c r="O4991" i="1"/>
  <c r="P4990" i="1"/>
  <c r="O4990" i="1"/>
  <c r="P4989" i="1"/>
  <c r="O4989" i="1"/>
  <c r="P4988" i="1"/>
  <c r="O4988" i="1"/>
  <c r="P4987" i="1"/>
  <c r="O4987" i="1"/>
  <c r="P4986" i="1"/>
  <c r="O4986" i="1"/>
  <c r="P4985" i="1"/>
  <c r="O4985" i="1"/>
  <c r="P4984" i="1"/>
  <c r="O4984" i="1"/>
  <c r="P4983" i="1"/>
  <c r="O4983" i="1"/>
  <c r="P4982" i="1"/>
  <c r="O4982" i="1"/>
  <c r="P4981" i="1"/>
  <c r="O4981" i="1"/>
  <c r="P4980" i="1"/>
  <c r="O4980" i="1"/>
  <c r="P4979" i="1"/>
  <c r="O4979" i="1"/>
  <c r="P4978" i="1"/>
  <c r="O4978" i="1"/>
  <c r="P4977" i="1"/>
  <c r="O4977" i="1"/>
  <c r="P4976" i="1"/>
  <c r="O4976" i="1"/>
  <c r="P4975" i="1"/>
  <c r="O4975" i="1"/>
  <c r="P4974" i="1"/>
  <c r="O4974" i="1"/>
  <c r="P4973" i="1"/>
  <c r="O4973" i="1"/>
  <c r="P4972" i="1"/>
  <c r="O4972" i="1"/>
  <c r="P4971" i="1"/>
  <c r="O4971" i="1"/>
  <c r="P4970" i="1"/>
  <c r="O4970" i="1"/>
  <c r="P4969" i="1"/>
  <c r="O4969" i="1"/>
  <c r="P4968" i="1"/>
  <c r="O4968" i="1"/>
  <c r="P4967" i="1"/>
  <c r="O4967" i="1"/>
  <c r="P4966" i="1"/>
  <c r="O4966" i="1"/>
  <c r="P4965" i="1"/>
  <c r="O4965" i="1"/>
  <c r="P4964" i="1"/>
  <c r="O4964" i="1"/>
  <c r="P4963" i="1"/>
  <c r="O4963" i="1"/>
  <c r="P4962" i="1"/>
  <c r="O4962" i="1"/>
  <c r="P4961" i="1"/>
  <c r="O4961" i="1"/>
  <c r="P4960" i="1"/>
  <c r="O4960" i="1"/>
  <c r="P4959" i="1"/>
  <c r="O4959" i="1"/>
  <c r="P4958" i="1"/>
  <c r="O4958" i="1"/>
  <c r="P4957" i="1"/>
  <c r="O4957" i="1"/>
  <c r="P4956" i="1"/>
  <c r="O4956" i="1"/>
  <c r="P4955" i="1"/>
  <c r="O4955" i="1"/>
  <c r="P4954" i="1"/>
  <c r="O4954" i="1"/>
  <c r="P4953" i="1"/>
  <c r="O4953" i="1"/>
  <c r="P4952" i="1"/>
  <c r="O4952" i="1"/>
  <c r="P4951" i="1"/>
  <c r="O4951" i="1"/>
  <c r="P4950" i="1"/>
  <c r="O4950" i="1"/>
  <c r="P4949" i="1"/>
  <c r="O4949" i="1"/>
  <c r="P4948" i="1"/>
  <c r="O4948" i="1"/>
  <c r="P4947" i="1"/>
  <c r="O4947" i="1"/>
  <c r="P4946" i="1"/>
  <c r="O4946" i="1"/>
  <c r="P4945" i="1"/>
  <c r="O4945" i="1"/>
  <c r="P4944" i="1"/>
  <c r="O4944" i="1"/>
  <c r="P4943" i="1"/>
  <c r="O4943" i="1"/>
  <c r="P4942" i="1"/>
  <c r="O4942" i="1"/>
  <c r="P4941" i="1"/>
  <c r="O4941" i="1"/>
  <c r="P4940" i="1"/>
  <c r="O4940" i="1"/>
  <c r="P4939" i="1"/>
  <c r="O4939" i="1"/>
  <c r="P4938" i="1"/>
  <c r="O4938" i="1"/>
  <c r="P4937" i="1"/>
  <c r="O4937" i="1"/>
  <c r="P4936" i="1"/>
  <c r="O4936" i="1"/>
  <c r="P4935" i="1"/>
  <c r="O4935" i="1"/>
  <c r="P4934" i="1"/>
  <c r="O4934" i="1"/>
  <c r="P4933" i="1"/>
  <c r="O4933" i="1"/>
  <c r="P4932" i="1"/>
  <c r="O4932" i="1"/>
  <c r="P4931" i="1"/>
  <c r="O4931" i="1"/>
  <c r="P4930" i="1"/>
  <c r="O4930" i="1"/>
  <c r="P4929" i="1"/>
  <c r="O4929" i="1"/>
  <c r="P4928" i="1"/>
  <c r="O4928" i="1"/>
  <c r="P4927" i="1"/>
  <c r="O4927" i="1"/>
  <c r="P4926" i="1"/>
  <c r="O4926" i="1"/>
  <c r="P4925" i="1"/>
  <c r="O4925" i="1"/>
  <c r="P4924" i="1"/>
  <c r="O4924" i="1"/>
  <c r="P4923" i="1"/>
  <c r="O4923" i="1"/>
  <c r="P4922" i="1"/>
  <c r="O4922" i="1"/>
  <c r="P4921" i="1"/>
  <c r="O4921" i="1"/>
  <c r="P4920" i="1"/>
  <c r="O4920" i="1"/>
  <c r="P4919" i="1"/>
  <c r="O4919" i="1"/>
  <c r="P4918" i="1"/>
  <c r="O4918" i="1"/>
  <c r="P4917" i="1"/>
  <c r="O4917" i="1"/>
  <c r="P4916" i="1"/>
  <c r="O4916" i="1"/>
  <c r="P4915" i="1"/>
  <c r="O4915" i="1"/>
  <c r="P4914" i="1"/>
  <c r="O4914" i="1"/>
  <c r="P4913" i="1"/>
  <c r="O4913" i="1"/>
  <c r="P4912" i="1"/>
  <c r="O4912" i="1"/>
  <c r="P4911" i="1"/>
  <c r="O4911" i="1"/>
  <c r="P4910" i="1"/>
  <c r="O4910" i="1"/>
  <c r="P4909" i="1"/>
  <c r="O4909" i="1"/>
  <c r="P4908" i="1"/>
  <c r="O4908" i="1"/>
  <c r="P4907" i="1"/>
  <c r="O4907" i="1"/>
  <c r="P4906" i="1"/>
  <c r="O4906" i="1"/>
  <c r="P4905" i="1"/>
  <c r="O4905" i="1"/>
  <c r="P4904" i="1"/>
  <c r="O4904" i="1"/>
  <c r="P4903" i="1"/>
  <c r="O4903" i="1"/>
  <c r="P4902" i="1"/>
  <c r="O4902" i="1"/>
  <c r="P4901" i="1"/>
  <c r="O4901" i="1"/>
  <c r="P4900" i="1"/>
  <c r="O4900" i="1"/>
  <c r="P4899" i="1"/>
  <c r="O4899" i="1"/>
  <c r="P4898" i="1"/>
  <c r="O4898" i="1"/>
  <c r="P4897" i="1"/>
  <c r="O4897" i="1"/>
  <c r="P4896" i="1"/>
  <c r="O4896" i="1"/>
  <c r="P4895" i="1"/>
  <c r="O4895" i="1"/>
  <c r="P4894" i="1"/>
  <c r="O4894" i="1"/>
  <c r="P4893" i="1"/>
  <c r="O4893" i="1"/>
  <c r="P4892" i="1"/>
  <c r="O4892" i="1"/>
  <c r="P4891" i="1"/>
  <c r="O4891" i="1"/>
  <c r="P4890" i="1"/>
  <c r="O4890" i="1"/>
  <c r="P4889" i="1"/>
  <c r="O4889" i="1"/>
  <c r="P4888" i="1"/>
  <c r="O4888" i="1"/>
  <c r="P4887" i="1"/>
  <c r="O4887" i="1"/>
  <c r="P4886" i="1"/>
  <c r="O4886" i="1"/>
  <c r="P4885" i="1"/>
  <c r="O4885" i="1"/>
  <c r="P4884" i="1"/>
  <c r="O4884" i="1"/>
  <c r="P4883" i="1"/>
  <c r="O4883" i="1"/>
  <c r="P4882" i="1"/>
  <c r="O4882" i="1"/>
  <c r="P4881" i="1"/>
  <c r="O4881" i="1"/>
  <c r="P4880" i="1"/>
  <c r="O4880" i="1"/>
  <c r="P4879" i="1"/>
  <c r="O4879" i="1"/>
  <c r="P4878" i="1"/>
  <c r="O4878" i="1"/>
  <c r="P4877" i="1"/>
  <c r="O4877" i="1"/>
  <c r="P4876" i="1"/>
  <c r="O4876" i="1"/>
  <c r="P4875" i="1"/>
  <c r="O4875" i="1"/>
  <c r="P4874" i="1"/>
  <c r="O4874" i="1"/>
  <c r="P4873" i="1"/>
  <c r="O4873" i="1"/>
  <c r="P4872" i="1"/>
  <c r="O4872" i="1"/>
  <c r="P4871" i="1"/>
  <c r="O4871" i="1"/>
  <c r="P4870" i="1"/>
  <c r="O4870" i="1"/>
  <c r="P4869" i="1"/>
  <c r="O4869" i="1"/>
  <c r="P4868" i="1"/>
  <c r="O4868" i="1"/>
  <c r="P4867" i="1"/>
  <c r="O4867" i="1"/>
  <c r="P4866" i="1"/>
  <c r="O4866" i="1"/>
  <c r="P4865" i="1"/>
  <c r="O4865" i="1"/>
  <c r="P4864" i="1"/>
  <c r="O4864" i="1"/>
  <c r="P4863" i="1"/>
  <c r="O4863" i="1"/>
  <c r="P4862" i="1"/>
  <c r="O4862" i="1"/>
  <c r="P4861" i="1"/>
  <c r="O4861" i="1"/>
  <c r="P4860" i="1"/>
  <c r="O4860" i="1"/>
  <c r="P4859" i="1"/>
  <c r="O4859" i="1"/>
  <c r="P4858" i="1"/>
  <c r="O4858" i="1"/>
  <c r="P4857" i="1"/>
  <c r="O4857" i="1"/>
  <c r="P4856" i="1"/>
  <c r="O4856" i="1"/>
  <c r="P4855" i="1"/>
  <c r="O4855" i="1"/>
  <c r="P4854" i="1"/>
  <c r="O4854" i="1"/>
  <c r="P4853" i="1"/>
  <c r="O4853" i="1"/>
  <c r="P4852" i="1"/>
  <c r="O4852" i="1"/>
  <c r="P4851" i="1"/>
  <c r="O4851" i="1"/>
  <c r="P4850" i="1"/>
  <c r="O4850" i="1"/>
  <c r="P4849" i="1"/>
  <c r="O4849" i="1"/>
  <c r="P4848" i="1"/>
  <c r="O4848" i="1"/>
  <c r="P4847" i="1"/>
  <c r="O4847" i="1"/>
  <c r="P4846" i="1"/>
  <c r="O4846" i="1"/>
  <c r="P4845" i="1"/>
  <c r="O4845" i="1"/>
  <c r="P4844" i="1"/>
  <c r="O4844" i="1"/>
  <c r="P4843" i="1"/>
  <c r="O4843" i="1"/>
  <c r="P4842" i="1"/>
  <c r="O4842" i="1"/>
  <c r="P4841" i="1"/>
  <c r="O4841" i="1"/>
  <c r="P4840" i="1"/>
  <c r="O4840" i="1"/>
  <c r="P4839" i="1"/>
  <c r="O4839" i="1"/>
  <c r="P4838" i="1"/>
  <c r="O4838" i="1"/>
  <c r="P4837" i="1"/>
  <c r="O4837" i="1"/>
  <c r="P4836" i="1"/>
  <c r="O4836" i="1"/>
  <c r="P4835" i="1"/>
  <c r="O4835" i="1"/>
  <c r="P4834" i="1"/>
  <c r="O4834" i="1"/>
  <c r="P4833" i="1"/>
  <c r="O4833" i="1"/>
  <c r="P4832" i="1"/>
  <c r="O4832" i="1"/>
  <c r="P4831" i="1"/>
  <c r="O4831" i="1"/>
  <c r="P4830" i="1"/>
  <c r="O4830" i="1"/>
  <c r="P4829" i="1"/>
  <c r="O4829" i="1"/>
  <c r="P4828" i="1"/>
  <c r="O4828" i="1"/>
  <c r="P4827" i="1"/>
  <c r="O4827" i="1"/>
  <c r="P4826" i="1"/>
  <c r="O4826" i="1"/>
  <c r="P4825" i="1"/>
  <c r="O4825" i="1"/>
  <c r="P4824" i="1"/>
  <c r="O4824" i="1"/>
  <c r="P4823" i="1"/>
  <c r="O4823" i="1"/>
  <c r="P4822" i="1"/>
  <c r="O4822" i="1"/>
  <c r="P4821" i="1"/>
  <c r="O4821" i="1"/>
  <c r="P4820" i="1"/>
  <c r="O4820" i="1"/>
  <c r="P4819" i="1"/>
  <c r="O4819" i="1"/>
  <c r="P4818" i="1"/>
  <c r="O4818" i="1"/>
  <c r="P4817" i="1"/>
  <c r="O4817" i="1"/>
  <c r="P4816" i="1"/>
  <c r="O4816" i="1"/>
  <c r="P4815" i="1"/>
  <c r="O4815" i="1"/>
  <c r="P4814" i="1"/>
  <c r="O4814" i="1"/>
  <c r="P4813" i="1"/>
  <c r="O4813" i="1"/>
  <c r="P4812" i="1"/>
  <c r="O4812" i="1"/>
  <c r="P4811" i="1"/>
  <c r="O4811" i="1"/>
  <c r="P4810" i="1"/>
  <c r="O4810" i="1"/>
  <c r="P4809" i="1"/>
  <c r="O4809" i="1"/>
  <c r="P4808" i="1"/>
  <c r="O4808" i="1"/>
  <c r="P4807" i="1"/>
  <c r="O4807" i="1"/>
  <c r="P4806" i="1"/>
  <c r="O4806" i="1"/>
  <c r="P4805" i="1"/>
  <c r="O4805" i="1"/>
  <c r="P4804" i="1"/>
  <c r="O4804" i="1"/>
  <c r="P4803" i="1"/>
  <c r="O4803" i="1"/>
  <c r="P4802" i="1"/>
  <c r="O4802" i="1"/>
  <c r="P4801" i="1"/>
  <c r="O4801" i="1"/>
  <c r="P4800" i="1"/>
  <c r="O4800" i="1"/>
  <c r="P4799" i="1"/>
  <c r="O4799" i="1"/>
  <c r="P4798" i="1"/>
  <c r="O4798" i="1"/>
  <c r="P4797" i="1"/>
  <c r="O4797" i="1"/>
  <c r="P4796" i="1"/>
  <c r="O4796" i="1"/>
  <c r="P4795" i="1"/>
  <c r="O4795" i="1"/>
  <c r="P4794" i="1"/>
  <c r="O4794" i="1"/>
  <c r="P4793" i="1"/>
  <c r="O4793" i="1"/>
  <c r="P4792" i="1"/>
  <c r="O4792" i="1"/>
  <c r="P4791" i="1"/>
  <c r="O4791" i="1"/>
  <c r="P4790" i="1"/>
  <c r="O4790" i="1"/>
  <c r="P4789" i="1"/>
  <c r="O4789" i="1"/>
  <c r="P4788" i="1"/>
  <c r="O4788" i="1"/>
  <c r="P4787" i="1"/>
  <c r="O4787" i="1"/>
  <c r="P4786" i="1"/>
  <c r="O4786" i="1"/>
  <c r="P4785" i="1"/>
  <c r="O4785" i="1"/>
  <c r="P4784" i="1"/>
  <c r="O4784" i="1"/>
  <c r="P4783" i="1"/>
  <c r="O4783" i="1"/>
  <c r="P4782" i="1"/>
  <c r="O4782" i="1"/>
  <c r="P4781" i="1"/>
  <c r="O4781" i="1"/>
  <c r="P4780" i="1"/>
  <c r="O4780" i="1"/>
  <c r="P4779" i="1"/>
  <c r="O4779" i="1"/>
  <c r="P4778" i="1"/>
  <c r="O4778" i="1"/>
  <c r="P4777" i="1"/>
  <c r="O4777" i="1"/>
  <c r="P4776" i="1"/>
  <c r="O4776" i="1"/>
  <c r="P4775" i="1"/>
  <c r="O4775" i="1"/>
  <c r="P4774" i="1"/>
  <c r="O4774" i="1"/>
  <c r="P4773" i="1"/>
  <c r="O4773" i="1"/>
  <c r="P4772" i="1"/>
  <c r="O4772" i="1"/>
  <c r="P4771" i="1"/>
  <c r="O4771" i="1"/>
  <c r="P4770" i="1"/>
  <c r="O4770" i="1"/>
  <c r="P4769" i="1"/>
  <c r="O4769" i="1"/>
  <c r="P4768" i="1"/>
  <c r="O4768" i="1"/>
  <c r="P4767" i="1"/>
  <c r="O4767" i="1"/>
  <c r="P4766" i="1"/>
  <c r="O4766" i="1"/>
  <c r="P4765" i="1"/>
  <c r="O4765" i="1"/>
  <c r="P4764" i="1"/>
  <c r="O4764" i="1"/>
  <c r="P4763" i="1"/>
  <c r="O4763" i="1"/>
  <c r="P4762" i="1"/>
  <c r="O4762" i="1"/>
  <c r="P4761" i="1"/>
  <c r="O4761" i="1"/>
  <c r="P4760" i="1"/>
  <c r="O4760" i="1"/>
  <c r="P4759" i="1"/>
  <c r="O4759" i="1"/>
  <c r="P4758" i="1"/>
  <c r="O4758" i="1"/>
  <c r="P4757" i="1"/>
  <c r="O4757" i="1"/>
  <c r="P4756" i="1"/>
  <c r="O4756" i="1"/>
  <c r="P4755" i="1"/>
  <c r="O4755" i="1"/>
  <c r="P4754" i="1"/>
  <c r="O4754" i="1"/>
  <c r="P4753" i="1"/>
  <c r="O4753" i="1"/>
  <c r="P4752" i="1"/>
  <c r="O4752" i="1"/>
  <c r="P4751" i="1"/>
  <c r="O4751" i="1"/>
  <c r="P4750" i="1"/>
  <c r="O4750" i="1"/>
  <c r="P4749" i="1"/>
  <c r="O4749" i="1"/>
  <c r="P4748" i="1"/>
  <c r="O4748" i="1"/>
  <c r="P4747" i="1"/>
  <c r="O4747" i="1"/>
  <c r="P4746" i="1"/>
  <c r="O4746" i="1"/>
  <c r="P4745" i="1"/>
  <c r="O4745" i="1"/>
  <c r="P4744" i="1"/>
  <c r="O4744" i="1"/>
  <c r="P4743" i="1"/>
  <c r="O4743" i="1"/>
  <c r="P4742" i="1"/>
  <c r="O4742" i="1"/>
  <c r="P4741" i="1"/>
  <c r="O4741" i="1"/>
  <c r="P4740" i="1"/>
  <c r="O4740" i="1"/>
  <c r="P4739" i="1"/>
  <c r="O4739" i="1"/>
  <c r="P4738" i="1"/>
  <c r="O4738" i="1"/>
  <c r="P4737" i="1"/>
  <c r="O4737" i="1"/>
  <c r="P4736" i="1"/>
  <c r="O4736" i="1"/>
  <c r="P4735" i="1"/>
  <c r="O4735" i="1"/>
  <c r="P4734" i="1"/>
  <c r="O4734" i="1"/>
  <c r="P4733" i="1"/>
  <c r="O4733" i="1"/>
  <c r="P4732" i="1"/>
  <c r="O4732" i="1"/>
  <c r="P4731" i="1"/>
  <c r="O4731" i="1"/>
  <c r="P4730" i="1"/>
  <c r="O4730" i="1"/>
  <c r="P4729" i="1"/>
  <c r="O4729" i="1"/>
  <c r="P4728" i="1"/>
  <c r="O4728" i="1"/>
  <c r="P4727" i="1"/>
  <c r="O4727" i="1"/>
  <c r="P4726" i="1"/>
  <c r="O4726" i="1"/>
  <c r="P4725" i="1"/>
  <c r="O4725" i="1"/>
  <c r="P4724" i="1"/>
  <c r="O4724" i="1"/>
  <c r="P4723" i="1"/>
  <c r="O4723" i="1"/>
  <c r="P4722" i="1"/>
  <c r="O4722" i="1"/>
  <c r="P4721" i="1"/>
  <c r="O4721" i="1"/>
  <c r="P4720" i="1"/>
  <c r="O4720" i="1"/>
  <c r="P4719" i="1"/>
  <c r="O4719" i="1"/>
  <c r="P4718" i="1"/>
  <c r="O4718" i="1"/>
  <c r="P4717" i="1"/>
  <c r="O4717" i="1"/>
  <c r="P4716" i="1"/>
  <c r="O4716" i="1"/>
  <c r="P4715" i="1"/>
  <c r="O4715" i="1"/>
  <c r="P4714" i="1"/>
  <c r="O4714" i="1"/>
  <c r="P4713" i="1"/>
  <c r="O4713" i="1"/>
  <c r="P4712" i="1"/>
  <c r="O4712" i="1"/>
  <c r="P4711" i="1"/>
  <c r="O4711" i="1"/>
  <c r="P4710" i="1"/>
  <c r="O4710" i="1"/>
  <c r="P4709" i="1"/>
  <c r="O4709" i="1"/>
  <c r="P4708" i="1"/>
  <c r="O4708" i="1"/>
  <c r="P4707" i="1"/>
  <c r="O4707" i="1"/>
  <c r="P4706" i="1"/>
  <c r="O4706" i="1"/>
  <c r="P4705" i="1"/>
  <c r="O4705" i="1"/>
  <c r="P4704" i="1"/>
  <c r="O4704" i="1"/>
  <c r="P4703" i="1"/>
  <c r="O4703" i="1"/>
  <c r="P4702" i="1"/>
  <c r="O4702" i="1"/>
  <c r="P4701" i="1"/>
  <c r="O4701" i="1"/>
  <c r="P4700" i="1"/>
  <c r="O4700" i="1"/>
  <c r="P4699" i="1"/>
  <c r="O4699" i="1"/>
  <c r="P4698" i="1"/>
  <c r="O4698" i="1"/>
  <c r="P4697" i="1"/>
  <c r="O4697" i="1"/>
  <c r="P4696" i="1"/>
  <c r="O4696" i="1"/>
  <c r="P4695" i="1"/>
  <c r="O4695" i="1"/>
  <c r="P4694" i="1"/>
  <c r="O4694" i="1"/>
  <c r="P4693" i="1"/>
  <c r="O4693" i="1"/>
  <c r="P4692" i="1"/>
  <c r="O4692" i="1"/>
  <c r="P4691" i="1"/>
  <c r="O4691" i="1"/>
  <c r="P4690" i="1"/>
  <c r="O4690" i="1"/>
  <c r="P4689" i="1"/>
  <c r="O4689" i="1"/>
  <c r="P4688" i="1"/>
  <c r="O4688" i="1"/>
  <c r="P4687" i="1"/>
  <c r="O4687" i="1"/>
  <c r="P4686" i="1"/>
  <c r="O4686" i="1"/>
  <c r="P4685" i="1"/>
  <c r="O4685" i="1"/>
  <c r="P4684" i="1"/>
  <c r="O4684" i="1"/>
  <c r="P4683" i="1"/>
  <c r="O4683" i="1"/>
  <c r="P4682" i="1"/>
  <c r="O4682" i="1"/>
  <c r="P4681" i="1"/>
  <c r="O4681" i="1"/>
  <c r="P4680" i="1"/>
  <c r="O4680" i="1"/>
  <c r="P4679" i="1"/>
  <c r="O4679" i="1"/>
  <c r="P4678" i="1"/>
  <c r="O4678" i="1"/>
  <c r="P4677" i="1"/>
  <c r="O4677" i="1"/>
  <c r="P4676" i="1"/>
  <c r="O4676" i="1"/>
  <c r="P4675" i="1"/>
  <c r="O4675" i="1"/>
  <c r="P4674" i="1"/>
  <c r="O4674" i="1"/>
  <c r="P4673" i="1"/>
  <c r="O4673" i="1"/>
  <c r="P4672" i="1"/>
  <c r="O4672" i="1"/>
  <c r="P4671" i="1"/>
  <c r="O4671" i="1"/>
  <c r="P4670" i="1"/>
  <c r="O4670" i="1"/>
  <c r="P4669" i="1"/>
  <c r="O4669" i="1"/>
  <c r="P4668" i="1"/>
  <c r="O4668" i="1"/>
  <c r="P4667" i="1"/>
  <c r="O4667" i="1"/>
  <c r="P4666" i="1"/>
  <c r="O4666" i="1"/>
  <c r="P4665" i="1"/>
  <c r="O4665" i="1"/>
  <c r="P4664" i="1"/>
  <c r="O4664" i="1"/>
  <c r="P4663" i="1"/>
  <c r="O4663" i="1"/>
  <c r="P4662" i="1"/>
  <c r="O4662" i="1"/>
  <c r="P4661" i="1"/>
  <c r="O4661" i="1"/>
  <c r="P4660" i="1"/>
  <c r="O4660" i="1"/>
  <c r="P4659" i="1"/>
  <c r="O4659" i="1"/>
  <c r="P4658" i="1"/>
  <c r="O4658" i="1"/>
  <c r="P4657" i="1"/>
  <c r="O4657" i="1"/>
  <c r="P4656" i="1"/>
  <c r="O4656" i="1"/>
  <c r="P4655" i="1"/>
  <c r="O4655" i="1"/>
  <c r="P4654" i="1"/>
  <c r="O4654" i="1"/>
  <c r="P4653" i="1"/>
  <c r="O4653" i="1"/>
  <c r="P4652" i="1"/>
  <c r="O4652" i="1"/>
  <c r="P4651" i="1"/>
  <c r="O4651" i="1"/>
  <c r="P4650" i="1"/>
  <c r="O4650" i="1"/>
  <c r="P4649" i="1"/>
  <c r="O4649" i="1"/>
  <c r="P4648" i="1"/>
  <c r="O4648" i="1"/>
  <c r="P4647" i="1"/>
  <c r="O4647" i="1"/>
  <c r="P4646" i="1"/>
  <c r="O4646" i="1"/>
  <c r="P4645" i="1"/>
  <c r="O4645" i="1"/>
  <c r="P4644" i="1"/>
  <c r="O4644" i="1"/>
  <c r="P4643" i="1"/>
  <c r="O4643" i="1"/>
  <c r="P4642" i="1"/>
  <c r="O4642" i="1"/>
  <c r="P4641" i="1"/>
  <c r="O4641" i="1"/>
  <c r="P4640" i="1"/>
  <c r="O4640" i="1"/>
  <c r="P4639" i="1"/>
  <c r="O4639" i="1"/>
  <c r="P4638" i="1"/>
  <c r="O4638" i="1"/>
  <c r="P4637" i="1"/>
  <c r="O4637" i="1"/>
  <c r="P4636" i="1"/>
  <c r="O4636" i="1"/>
  <c r="P4635" i="1"/>
  <c r="O4635" i="1"/>
  <c r="P4634" i="1"/>
  <c r="O4634" i="1"/>
  <c r="P4633" i="1"/>
  <c r="O4633" i="1"/>
  <c r="P4632" i="1"/>
  <c r="O4632" i="1"/>
  <c r="P4631" i="1"/>
  <c r="O4631" i="1"/>
  <c r="P4630" i="1"/>
  <c r="O4630" i="1"/>
  <c r="P4629" i="1"/>
  <c r="O4629" i="1"/>
  <c r="P4628" i="1"/>
  <c r="O4628" i="1"/>
  <c r="P4627" i="1"/>
  <c r="O4627" i="1"/>
  <c r="P4626" i="1"/>
  <c r="O4626" i="1"/>
  <c r="P4625" i="1"/>
  <c r="O4625" i="1"/>
  <c r="P4624" i="1"/>
  <c r="O4624" i="1"/>
  <c r="P4623" i="1"/>
  <c r="O4623" i="1"/>
  <c r="P4622" i="1"/>
  <c r="O4622" i="1"/>
  <c r="P4621" i="1"/>
  <c r="O4621" i="1"/>
  <c r="P4620" i="1"/>
  <c r="O4620" i="1"/>
  <c r="P4619" i="1"/>
  <c r="O4619" i="1"/>
  <c r="P4618" i="1"/>
  <c r="O4618" i="1"/>
  <c r="P4617" i="1"/>
  <c r="O4617" i="1"/>
  <c r="P4616" i="1"/>
  <c r="O4616" i="1"/>
  <c r="P4615" i="1"/>
  <c r="O4615" i="1"/>
  <c r="P4614" i="1"/>
  <c r="O4614" i="1"/>
  <c r="P4613" i="1"/>
  <c r="O4613" i="1"/>
  <c r="P4612" i="1"/>
  <c r="O4612" i="1"/>
  <c r="P4611" i="1"/>
  <c r="O4611" i="1"/>
  <c r="P4610" i="1"/>
  <c r="O4610" i="1"/>
  <c r="P4609" i="1"/>
  <c r="O4609" i="1"/>
  <c r="P4608" i="1"/>
  <c r="O4608" i="1"/>
  <c r="P4607" i="1"/>
  <c r="O4607" i="1"/>
  <c r="P4606" i="1"/>
  <c r="O4606" i="1"/>
  <c r="P4605" i="1"/>
  <c r="O4605" i="1"/>
  <c r="P4604" i="1"/>
  <c r="O4604" i="1"/>
  <c r="P4603" i="1"/>
  <c r="O4603" i="1"/>
  <c r="P4602" i="1"/>
  <c r="O4602" i="1"/>
  <c r="P4601" i="1"/>
  <c r="O4601" i="1"/>
  <c r="P4600" i="1"/>
  <c r="O4600" i="1"/>
  <c r="P4599" i="1"/>
  <c r="O4599" i="1"/>
  <c r="P4598" i="1"/>
  <c r="O4598" i="1"/>
  <c r="P4597" i="1"/>
  <c r="O4597" i="1"/>
  <c r="P4596" i="1"/>
  <c r="O4596" i="1"/>
  <c r="P4595" i="1"/>
  <c r="O4595" i="1"/>
  <c r="P4594" i="1"/>
  <c r="O4594" i="1"/>
  <c r="P4593" i="1"/>
  <c r="O4593" i="1"/>
  <c r="P4592" i="1"/>
  <c r="O4592" i="1"/>
  <c r="P4591" i="1"/>
  <c r="O4591" i="1"/>
  <c r="P4590" i="1"/>
  <c r="O4590" i="1"/>
  <c r="P4589" i="1"/>
  <c r="O4589" i="1"/>
  <c r="P4588" i="1"/>
  <c r="O4588" i="1"/>
  <c r="P4587" i="1"/>
  <c r="O4587" i="1"/>
  <c r="P4586" i="1"/>
  <c r="O4586" i="1"/>
  <c r="P4585" i="1"/>
  <c r="O4585" i="1"/>
  <c r="P4584" i="1"/>
  <c r="O4584" i="1"/>
  <c r="P4583" i="1"/>
  <c r="O4583" i="1"/>
  <c r="P4582" i="1"/>
  <c r="O4582" i="1"/>
  <c r="P4581" i="1"/>
  <c r="O4581" i="1"/>
  <c r="P4580" i="1"/>
  <c r="O4580" i="1"/>
  <c r="P4579" i="1"/>
  <c r="O4579" i="1"/>
  <c r="P4578" i="1"/>
  <c r="O4578" i="1"/>
  <c r="P4577" i="1"/>
  <c r="O4577" i="1"/>
  <c r="P4576" i="1"/>
  <c r="O4576" i="1"/>
  <c r="P4575" i="1"/>
  <c r="O4575" i="1"/>
  <c r="P4574" i="1"/>
  <c r="O4574" i="1"/>
  <c r="P4573" i="1"/>
  <c r="O4573" i="1"/>
  <c r="P4572" i="1"/>
  <c r="O4572" i="1"/>
  <c r="P4571" i="1"/>
  <c r="O4571" i="1"/>
  <c r="P4570" i="1"/>
  <c r="O4570" i="1"/>
  <c r="P4569" i="1"/>
  <c r="O4569" i="1"/>
  <c r="P4568" i="1"/>
  <c r="O4568" i="1"/>
  <c r="P4567" i="1"/>
  <c r="O4567" i="1"/>
  <c r="P4566" i="1"/>
  <c r="O4566" i="1"/>
  <c r="P4565" i="1"/>
  <c r="O4565" i="1"/>
  <c r="P4564" i="1"/>
  <c r="O4564" i="1"/>
  <c r="P4563" i="1"/>
  <c r="O4563" i="1"/>
  <c r="P4562" i="1"/>
  <c r="O4562" i="1"/>
  <c r="P4561" i="1"/>
  <c r="O4561" i="1"/>
  <c r="P4560" i="1"/>
  <c r="O4560" i="1"/>
  <c r="P4559" i="1"/>
  <c r="O4559" i="1"/>
  <c r="P4558" i="1"/>
  <c r="O4558" i="1"/>
  <c r="P4557" i="1"/>
  <c r="O4557" i="1"/>
  <c r="P4556" i="1"/>
  <c r="O4556" i="1"/>
  <c r="P4555" i="1"/>
  <c r="O4555" i="1"/>
  <c r="P4554" i="1"/>
  <c r="O4554" i="1"/>
  <c r="P4553" i="1"/>
  <c r="O4553" i="1"/>
  <c r="P4552" i="1"/>
  <c r="O4552" i="1"/>
  <c r="P4551" i="1"/>
  <c r="O4551" i="1"/>
  <c r="P4550" i="1"/>
  <c r="O4550" i="1"/>
  <c r="P4549" i="1"/>
  <c r="O4549" i="1"/>
  <c r="P4548" i="1"/>
  <c r="O4548" i="1"/>
  <c r="P4547" i="1"/>
  <c r="O4547" i="1"/>
  <c r="P4546" i="1"/>
  <c r="O4546" i="1"/>
  <c r="P4545" i="1"/>
  <c r="O4545" i="1"/>
  <c r="P4544" i="1"/>
  <c r="O4544" i="1"/>
  <c r="P4543" i="1"/>
  <c r="O4543" i="1"/>
  <c r="P4542" i="1"/>
  <c r="O4542" i="1"/>
  <c r="P4541" i="1"/>
  <c r="O4541" i="1"/>
  <c r="P4540" i="1"/>
  <c r="O4540" i="1"/>
  <c r="P4539" i="1"/>
  <c r="O4539" i="1"/>
  <c r="P4538" i="1"/>
  <c r="O4538" i="1"/>
  <c r="P4537" i="1"/>
  <c r="O4537" i="1"/>
  <c r="P4536" i="1"/>
  <c r="O4536" i="1"/>
  <c r="P4535" i="1"/>
  <c r="O4535" i="1"/>
  <c r="P4534" i="1"/>
  <c r="O4534" i="1"/>
  <c r="P4533" i="1"/>
  <c r="O4533" i="1"/>
  <c r="P4532" i="1"/>
  <c r="O4532" i="1"/>
  <c r="P4531" i="1"/>
  <c r="O4531" i="1"/>
  <c r="P4530" i="1"/>
  <c r="O4530" i="1"/>
  <c r="P4529" i="1"/>
  <c r="O4529" i="1"/>
  <c r="P4528" i="1"/>
  <c r="O4528" i="1"/>
  <c r="P4527" i="1"/>
  <c r="O4527" i="1"/>
  <c r="P4526" i="1"/>
  <c r="O4526" i="1"/>
  <c r="P4525" i="1"/>
  <c r="O4525" i="1"/>
  <c r="P4524" i="1"/>
  <c r="O4524" i="1"/>
  <c r="P4523" i="1"/>
  <c r="O4523" i="1"/>
  <c r="P4522" i="1"/>
  <c r="O4522" i="1"/>
  <c r="P4521" i="1"/>
  <c r="O4521" i="1"/>
  <c r="P4520" i="1"/>
  <c r="O4520" i="1"/>
  <c r="P4519" i="1"/>
  <c r="O4519" i="1"/>
  <c r="P4518" i="1"/>
  <c r="O4518" i="1"/>
  <c r="P4517" i="1"/>
  <c r="O4517" i="1"/>
  <c r="P4516" i="1"/>
  <c r="O4516" i="1"/>
  <c r="P4515" i="1"/>
  <c r="O4515" i="1"/>
  <c r="P4514" i="1"/>
  <c r="O4514" i="1"/>
  <c r="P4513" i="1"/>
  <c r="O4513" i="1"/>
  <c r="P4512" i="1"/>
  <c r="O4512" i="1"/>
  <c r="P4511" i="1"/>
  <c r="O4511" i="1"/>
  <c r="P4510" i="1"/>
  <c r="O4510" i="1"/>
  <c r="P4509" i="1"/>
  <c r="O4509" i="1"/>
  <c r="P4508" i="1"/>
  <c r="O4508" i="1"/>
  <c r="P4507" i="1"/>
  <c r="O4507" i="1"/>
  <c r="P4506" i="1"/>
  <c r="O4506" i="1"/>
  <c r="P4505" i="1"/>
  <c r="O4505" i="1"/>
  <c r="P4504" i="1"/>
  <c r="O4504" i="1"/>
  <c r="P4503" i="1"/>
  <c r="O4503" i="1"/>
  <c r="P4502" i="1"/>
  <c r="O4502" i="1"/>
  <c r="P4501" i="1"/>
  <c r="O4501" i="1"/>
  <c r="P4500" i="1"/>
  <c r="O4500" i="1"/>
  <c r="P4499" i="1"/>
  <c r="O4499" i="1"/>
  <c r="P4498" i="1"/>
  <c r="O4498" i="1"/>
  <c r="P4497" i="1"/>
  <c r="O4497" i="1"/>
  <c r="P4496" i="1"/>
  <c r="O4496" i="1"/>
  <c r="P4495" i="1"/>
  <c r="O4495" i="1"/>
  <c r="P4494" i="1"/>
  <c r="O4494" i="1"/>
  <c r="P4493" i="1"/>
  <c r="O4493" i="1"/>
  <c r="P4492" i="1"/>
  <c r="O4492" i="1"/>
  <c r="P4491" i="1"/>
  <c r="O4491" i="1"/>
  <c r="P4490" i="1"/>
  <c r="O4490" i="1"/>
  <c r="P4489" i="1"/>
  <c r="O4489" i="1"/>
  <c r="P4488" i="1"/>
  <c r="O4488" i="1"/>
  <c r="P4487" i="1"/>
  <c r="O4487" i="1"/>
  <c r="P4486" i="1"/>
  <c r="O4486" i="1"/>
  <c r="P4485" i="1"/>
  <c r="O4485" i="1"/>
  <c r="P4484" i="1"/>
  <c r="O4484" i="1"/>
  <c r="P4483" i="1"/>
  <c r="O4483" i="1"/>
  <c r="P4482" i="1"/>
  <c r="O4482" i="1"/>
  <c r="P4481" i="1"/>
  <c r="O4481" i="1"/>
  <c r="P4480" i="1"/>
  <c r="O4480" i="1"/>
  <c r="P4479" i="1"/>
  <c r="O4479" i="1"/>
  <c r="P4478" i="1"/>
  <c r="O4478" i="1"/>
  <c r="P4477" i="1"/>
  <c r="O4477" i="1"/>
  <c r="P4476" i="1"/>
  <c r="O4476" i="1"/>
  <c r="P4475" i="1"/>
  <c r="O4475" i="1"/>
  <c r="P4474" i="1"/>
  <c r="O4474" i="1"/>
  <c r="P4473" i="1"/>
  <c r="O4473" i="1"/>
  <c r="P4472" i="1"/>
  <c r="O4472" i="1"/>
  <c r="P4471" i="1"/>
  <c r="O4471" i="1"/>
  <c r="P4470" i="1"/>
  <c r="O4470" i="1"/>
  <c r="P4469" i="1"/>
  <c r="O4469" i="1"/>
  <c r="P4468" i="1"/>
  <c r="O4468" i="1"/>
  <c r="P4467" i="1"/>
  <c r="O4467" i="1"/>
  <c r="P4466" i="1"/>
  <c r="O4466" i="1"/>
  <c r="P4465" i="1"/>
  <c r="O4465" i="1"/>
  <c r="P4464" i="1"/>
  <c r="O4464" i="1"/>
  <c r="P4463" i="1"/>
  <c r="O4463" i="1"/>
  <c r="P4462" i="1"/>
  <c r="O4462" i="1"/>
  <c r="P4461" i="1"/>
  <c r="O4461" i="1"/>
  <c r="P4460" i="1"/>
  <c r="O4460" i="1"/>
  <c r="P4459" i="1"/>
  <c r="O4459" i="1"/>
  <c r="P4458" i="1"/>
  <c r="O4458" i="1"/>
  <c r="P4457" i="1"/>
  <c r="O4457" i="1"/>
  <c r="P4456" i="1"/>
  <c r="O4456" i="1"/>
  <c r="P4455" i="1"/>
  <c r="O4455" i="1"/>
  <c r="P4454" i="1"/>
  <c r="O4454" i="1"/>
  <c r="P4453" i="1"/>
  <c r="O4453" i="1"/>
  <c r="P4452" i="1"/>
  <c r="O4452" i="1"/>
  <c r="P4451" i="1"/>
  <c r="O4451" i="1"/>
  <c r="P4450" i="1"/>
  <c r="O4450" i="1"/>
  <c r="P4449" i="1"/>
  <c r="O4449" i="1"/>
  <c r="P4448" i="1"/>
  <c r="O4448" i="1"/>
  <c r="P4447" i="1"/>
  <c r="O4447" i="1"/>
  <c r="P4446" i="1"/>
  <c r="O4446" i="1"/>
  <c r="P4445" i="1"/>
  <c r="O4445" i="1"/>
  <c r="P4444" i="1"/>
  <c r="O4444" i="1"/>
  <c r="P4443" i="1"/>
  <c r="O4443" i="1"/>
  <c r="P4442" i="1"/>
  <c r="O4442" i="1"/>
  <c r="P4441" i="1"/>
  <c r="O4441" i="1"/>
  <c r="P4440" i="1"/>
  <c r="O4440" i="1"/>
  <c r="P4439" i="1"/>
  <c r="O4439" i="1"/>
  <c r="P4438" i="1"/>
  <c r="O4438" i="1"/>
  <c r="P4437" i="1"/>
  <c r="O4437" i="1"/>
  <c r="P4436" i="1"/>
  <c r="O4436" i="1"/>
  <c r="P4435" i="1"/>
  <c r="O4435" i="1"/>
  <c r="P4434" i="1"/>
  <c r="O4434" i="1"/>
  <c r="P4433" i="1"/>
  <c r="O4433" i="1"/>
  <c r="P4432" i="1"/>
  <c r="O4432" i="1"/>
  <c r="P4431" i="1"/>
  <c r="O4431" i="1"/>
  <c r="P4430" i="1"/>
  <c r="O4430" i="1"/>
  <c r="P4429" i="1"/>
  <c r="O4429" i="1"/>
  <c r="P4428" i="1"/>
  <c r="O4428" i="1"/>
  <c r="P4427" i="1"/>
  <c r="O4427" i="1"/>
  <c r="P4426" i="1"/>
  <c r="O4426" i="1"/>
  <c r="P4425" i="1"/>
  <c r="O4425" i="1"/>
  <c r="P4424" i="1"/>
  <c r="O4424" i="1"/>
  <c r="P4423" i="1"/>
  <c r="O4423" i="1"/>
  <c r="P4422" i="1"/>
  <c r="O4422" i="1"/>
  <c r="P4421" i="1"/>
  <c r="O4421" i="1"/>
  <c r="P4420" i="1"/>
  <c r="O4420" i="1"/>
  <c r="P4419" i="1"/>
  <c r="O4419" i="1"/>
  <c r="P4418" i="1"/>
  <c r="O4418" i="1"/>
  <c r="P4417" i="1"/>
  <c r="O4417" i="1"/>
  <c r="P4416" i="1"/>
  <c r="O4416" i="1"/>
  <c r="P4415" i="1"/>
  <c r="O4415" i="1"/>
  <c r="P4414" i="1"/>
  <c r="O4414" i="1"/>
  <c r="P4413" i="1"/>
  <c r="O4413" i="1"/>
  <c r="P4412" i="1"/>
  <c r="O4412" i="1"/>
  <c r="P4411" i="1"/>
  <c r="O4411" i="1"/>
  <c r="P4410" i="1"/>
  <c r="O4410" i="1"/>
  <c r="P4409" i="1"/>
  <c r="O4409" i="1"/>
  <c r="P4408" i="1"/>
  <c r="O4408" i="1"/>
  <c r="P4407" i="1"/>
  <c r="O4407" i="1"/>
  <c r="P4406" i="1"/>
  <c r="O4406" i="1"/>
  <c r="P4405" i="1"/>
  <c r="O4405" i="1"/>
  <c r="P4404" i="1"/>
  <c r="O4404" i="1"/>
  <c r="P4403" i="1"/>
  <c r="O4403" i="1"/>
  <c r="P4402" i="1"/>
  <c r="O4402" i="1"/>
  <c r="P4401" i="1"/>
  <c r="O4401" i="1"/>
  <c r="P4400" i="1"/>
  <c r="O4400" i="1"/>
  <c r="P4399" i="1"/>
  <c r="O4399" i="1"/>
  <c r="P4398" i="1"/>
  <c r="O4398" i="1"/>
  <c r="P4397" i="1"/>
  <c r="O4397" i="1"/>
  <c r="P4396" i="1"/>
  <c r="O4396" i="1"/>
  <c r="P4395" i="1"/>
  <c r="O4395" i="1"/>
  <c r="P4394" i="1"/>
  <c r="O4394" i="1"/>
  <c r="P4393" i="1"/>
  <c r="O4393" i="1"/>
  <c r="P4392" i="1"/>
  <c r="O4392" i="1"/>
  <c r="P4391" i="1"/>
  <c r="O4391" i="1"/>
  <c r="P4390" i="1"/>
  <c r="O4390" i="1"/>
  <c r="P4389" i="1"/>
  <c r="O4389" i="1"/>
  <c r="P4388" i="1"/>
  <c r="O4388" i="1"/>
  <c r="P4387" i="1"/>
  <c r="O4387" i="1"/>
  <c r="P4386" i="1"/>
  <c r="O4386" i="1"/>
  <c r="P4385" i="1"/>
  <c r="O4385" i="1"/>
  <c r="P4384" i="1"/>
  <c r="O4384" i="1"/>
  <c r="P4383" i="1"/>
  <c r="O4383" i="1"/>
  <c r="P4382" i="1"/>
  <c r="O4382" i="1"/>
  <c r="P4381" i="1"/>
  <c r="O4381" i="1"/>
  <c r="P4380" i="1"/>
  <c r="O4380" i="1"/>
  <c r="P4379" i="1"/>
  <c r="O4379" i="1"/>
  <c r="P4378" i="1"/>
  <c r="O4378" i="1"/>
  <c r="P4377" i="1"/>
  <c r="O4377" i="1"/>
  <c r="P4376" i="1"/>
  <c r="O4376" i="1"/>
  <c r="P4375" i="1"/>
  <c r="O4375" i="1"/>
  <c r="P4374" i="1"/>
  <c r="O4374" i="1"/>
  <c r="P4373" i="1"/>
  <c r="O4373" i="1"/>
  <c r="P4372" i="1"/>
  <c r="O4372" i="1"/>
  <c r="P4371" i="1"/>
  <c r="O4371" i="1"/>
  <c r="P4370" i="1"/>
  <c r="O4370" i="1"/>
  <c r="P4369" i="1"/>
  <c r="O4369" i="1"/>
  <c r="P4368" i="1"/>
  <c r="O4368" i="1"/>
  <c r="P4367" i="1"/>
  <c r="O4367" i="1"/>
  <c r="P4366" i="1"/>
  <c r="O4366" i="1"/>
  <c r="P4365" i="1"/>
  <c r="O4365" i="1"/>
  <c r="P4364" i="1"/>
  <c r="O4364" i="1"/>
  <c r="P4363" i="1"/>
  <c r="O4363" i="1"/>
  <c r="P4362" i="1"/>
  <c r="O4362" i="1"/>
  <c r="P4361" i="1"/>
  <c r="O4361" i="1"/>
  <c r="P4360" i="1"/>
  <c r="O4360" i="1"/>
  <c r="P4359" i="1"/>
  <c r="O4359" i="1"/>
  <c r="P4358" i="1"/>
  <c r="O4358" i="1"/>
  <c r="P4357" i="1"/>
  <c r="O4357" i="1"/>
  <c r="P4356" i="1"/>
  <c r="O4356" i="1"/>
  <c r="P4355" i="1"/>
  <c r="O4355" i="1"/>
  <c r="P4354" i="1"/>
  <c r="O4354" i="1"/>
  <c r="P4353" i="1"/>
  <c r="O4353" i="1"/>
  <c r="P4352" i="1"/>
  <c r="O4352" i="1"/>
  <c r="P4351" i="1"/>
  <c r="O4351" i="1"/>
  <c r="P4350" i="1"/>
  <c r="O4350" i="1"/>
  <c r="P4349" i="1"/>
  <c r="O4349" i="1"/>
  <c r="P4348" i="1"/>
  <c r="O4348" i="1"/>
  <c r="P4347" i="1"/>
  <c r="O4347" i="1"/>
  <c r="P4346" i="1"/>
  <c r="O4346" i="1"/>
  <c r="P4345" i="1"/>
  <c r="O4345" i="1"/>
  <c r="P4344" i="1"/>
  <c r="O4344" i="1"/>
  <c r="P4343" i="1"/>
  <c r="O4343" i="1"/>
  <c r="P4342" i="1"/>
  <c r="O4342" i="1"/>
  <c r="P4341" i="1"/>
  <c r="O4341" i="1"/>
  <c r="P4340" i="1"/>
  <c r="O4340" i="1"/>
  <c r="P4339" i="1"/>
  <c r="O4339" i="1"/>
  <c r="P4338" i="1"/>
  <c r="O4338" i="1"/>
  <c r="P4337" i="1"/>
  <c r="O4337" i="1"/>
  <c r="P4336" i="1"/>
  <c r="O4336" i="1"/>
  <c r="P4335" i="1"/>
  <c r="O4335" i="1"/>
  <c r="P4334" i="1"/>
  <c r="O4334" i="1"/>
  <c r="P4333" i="1"/>
  <c r="O4333" i="1"/>
  <c r="P4332" i="1"/>
  <c r="O4332" i="1"/>
  <c r="P4331" i="1"/>
  <c r="O4331" i="1"/>
  <c r="P4330" i="1"/>
  <c r="O4330" i="1"/>
  <c r="P4329" i="1"/>
  <c r="O4329" i="1"/>
  <c r="P4328" i="1"/>
  <c r="O4328" i="1"/>
  <c r="P4327" i="1"/>
  <c r="O4327" i="1"/>
  <c r="P4326" i="1"/>
  <c r="O4326" i="1"/>
  <c r="P4325" i="1"/>
  <c r="O4325" i="1"/>
  <c r="P4324" i="1"/>
  <c r="O4324" i="1"/>
  <c r="P4323" i="1"/>
  <c r="O4323" i="1"/>
  <c r="P4322" i="1"/>
  <c r="O4322" i="1"/>
  <c r="P4321" i="1"/>
  <c r="O4321" i="1"/>
  <c r="P4320" i="1"/>
  <c r="O4320" i="1"/>
  <c r="P4319" i="1"/>
  <c r="O4319" i="1"/>
  <c r="P4318" i="1"/>
  <c r="O4318" i="1"/>
  <c r="P4317" i="1"/>
  <c r="O4317" i="1"/>
  <c r="P4316" i="1"/>
  <c r="O4316" i="1"/>
  <c r="P4315" i="1"/>
  <c r="O4315" i="1"/>
  <c r="P4314" i="1"/>
  <c r="O4314" i="1"/>
  <c r="P4313" i="1"/>
  <c r="O4313" i="1"/>
  <c r="P4312" i="1"/>
  <c r="O4312" i="1"/>
  <c r="P4311" i="1"/>
  <c r="O4311" i="1"/>
  <c r="P4310" i="1"/>
  <c r="O4310" i="1"/>
  <c r="O4309" i="1"/>
  <c r="P4308" i="1"/>
  <c r="O4308" i="1"/>
  <c r="P4307" i="1"/>
  <c r="O4307" i="1"/>
  <c r="O4306" i="1"/>
  <c r="P4305" i="1"/>
  <c r="O4305" i="1"/>
  <c r="P4304" i="1"/>
  <c r="O4304" i="1"/>
  <c r="P4303" i="1"/>
  <c r="O4303" i="1"/>
  <c r="P4302" i="1"/>
  <c r="O4302" i="1"/>
  <c r="P4301" i="1"/>
  <c r="O4301" i="1"/>
  <c r="P4300" i="1"/>
  <c r="O4300" i="1"/>
  <c r="P4299" i="1"/>
  <c r="O4299" i="1"/>
  <c r="P4298" i="1"/>
  <c r="O4298" i="1"/>
  <c r="P4297" i="1"/>
  <c r="O4297" i="1"/>
  <c r="P4296" i="1"/>
  <c r="O4296" i="1"/>
  <c r="P4295" i="1"/>
  <c r="O4295" i="1"/>
  <c r="P4294" i="1"/>
  <c r="O4294" i="1"/>
  <c r="P4293" i="1"/>
  <c r="O4293" i="1"/>
  <c r="P4292" i="1"/>
  <c r="O4292" i="1"/>
  <c r="O4291" i="1"/>
  <c r="O4290" i="1"/>
  <c r="O4289" i="1"/>
  <c r="O4288" i="1"/>
  <c r="P4287" i="1"/>
  <c r="O4287" i="1"/>
  <c r="O4286" i="1"/>
  <c r="P4285" i="1"/>
  <c r="O4285" i="1"/>
  <c r="P4284" i="1"/>
  <c r="O4284" i="1"/>
  <c r="P4283" i="1"/>
  <c r="O4283" i="1"/>
  <c r="P4282" i="1"/>
  <c r="O4282" i="1"/>
  <c r="P4281" i="1"/>
  <c r="O4281" i="1"/>
  <c r="P4280" i="1"/>
  <c r="O4280" i="1"/>
  <c r="P4279" i="1"/>
  <c r="O4279" i="1"/>
  <c r="O4278" i="1"/>
  <c r="P4277" i="1"/>
  <c r="O4277" i="1"/>
  <c r="O4276" i="1"/>
  <c r="O4275" i="1"/>
  <c r="O4274" i="1"/>
  <c r="P4273" i="1"/>
  <c r="O4273" i="1"/>
  <c r="P4272" i="1"/>
  <c r="O4272" i="1"/>
  <c r="O4271" i="1"/>
  <c r="P4270" i="1"/>
  <c r="O4270" i="1"/>
  <c r="O4269" i="1"/>
  <c r="O4268" i="1"/>
  <c r="P4267" i="1"/>
  <c r="O4267" i="1"/>
  <c r="P4266" i="1"/>
  <c r="O4266" i="1"/>
  <c r="P4265" i="1"/>
  <c r="O4265" i="1"/>
  <c r="O4264" i="1"/>
  <c r="O4263" i="1"/>
  <c r="O4262" i="1"/>
  <c r="P4261" i="1"/>
  <c r="O4261" i="1"/>
  <c r="O4260" i="1"/>
  <c r="O4259" i="1"/>
  <c r="P4258" i="1"/>
  <c r="O4258" i="1"/>
  <c r="O4257" i="1"/>
  <c r="P4256" i="1"/>
  <c r="O4256" i="1"/>
  <c r="P4255" i="1"/>
  <c r="O4255" i="1"/>
  <c r="P4254" i="1"/>
  <c r="O4254" i="1"/>
  <c r="O4253" i="1"/>
  <c r="P4252" i="1"/>
  <c r="O4252" i="1"/>
  <c r="O4251" i="1"/>
  <c r="P4250" i="1"/>
  <c r="O4250" i="1"/>
  <c r="O4249" i="1"/>
  <c r="O4248" i="1"/>
  <c r="O4247" i="1"/>
  <c r="O4246" i="1"/>
  <c r="O4245" i="1"/>
  <c r="O4244" i="1"/>
  <c r="P4243" i="1"/>
  <c r="O4243" i="1"/>
  <c r="O4242" i="1"/>
  <c r="O4241" i="1"/>
  <c r="O4240" i="1"/>
  <c r="P4239" i="1"/>
  <c r="O4239" i="1"/>
  <c r="P4238" i="1"/>
  <c r="O4238" i="1"/>
  <c r="P4237" i="1"/>
  <c r="O4237" i="1"/>
  <c r="P4236" i="1"/>
  <c r="O4236" i="1"/>
  <c r="P4235" i="1"/>
  <c r="O4235" i="1"/>
  <c r="P4234" i="1"/>
  <c r="O4234" i="1"/>
  <c r="P4233" i="1"/>
  <c r="O4233" i="1"/>
  <c r="O4232" i="1"/>
  <c r="P4231" i="1"/>
  <c r="O4231" i="1"/>
  <c r="P4230" i="1"/>
  <c r="O4230" i="1"/>
  <c r="P4229" i="1"/>
  <c r="O4229" i="1"/>
  <c r="P4228" i="1"/>
  <c r="O4228" i="1"/>
  <c r="P4227" i="1"/>
  <c r="O4227" i="1"/>
  <c r="P4226" i="1"/>
  <c r="O4226" i="1"/>
  <c r="P4225" i="1"/>
  <c r="O4225" i="1"/>
  <c r="P4224" i="1"/>
  <c r="O4224" i="1"/>
  <c r="P4223" i="1"/>
  <c r="O4223" i="1"/>
  <c r="P4222" i="1"/>
  <c r="O4222" i="1"/>
  <c r="P4221" i="1"/>
  <c r="O4221" i="1"/>
  <c r="P4220" i="1"/>
  <c r="O4220" i="1"/>
  <c r="P4219" i="1"/>
  <c r="O4219" i="1"/>
  <c r="P4218" i="1"/>
  <c r="O4218" i="1"/>
  <c r="P4217" i="1"/>
  <c r="O4217" i="1"/>
  <c r="P4216" i="1"/>
  <c r="O4216" i="1"/>
  <c r="P4215" i="1"/>
  <c r="O4215" i="1"/>
  <c r="P4214" i="1"/>
  <c r="O4214" i="1"/>
  <c r="P4213" i="1"/>
  <c r="O4213" i="1"/>
  <c r="P4212" i="1"/>
  <c r="O4212" i="1"/>
  <c r="O4211" i="1"/>
  <c r="O4210" i="1"/>
  <c r="P4209" i="1"/>
  <c r="O4209" i="1"/>
  <c r="O4208" i="1"/>
  <c r="P4207" i="1"/>
  <c r="O4207" i="1"/>
  <c r="P4206" i="1"/>
  <c r="O4206" i="1"/>
  <c r="P4205" i="1"/>
  <c r="O4205" i="1"/>
  <c r="P4204" i="1"/>
  <c r="O4204" i="1"/>
  <c r="P4203" i="1"/>
  <c r="O4203" i="1"/>
  <c r="P4202" i="1"/>
  <c r="O4202" i="1"/>
  <c r="P4201" i="1"/>
  <c r="O4201" i="1"/>
  <c r="P4200" i="1"/>
  <c r="O4200" i="1"/>
  <c r="P4199" i="1"/>
  <c r="O4199" i="1"/>
  <c r="P4198" i="1"/>
  <c r="O4198" i="1"/>
  <c r="P4197" i="1"/>
  <c r="O4197" i="1"/>
  <c r="P4196" i="1"/>
  <c r="O4196" i="1"/>
  <c r="P4195" i="1"/>
  <c r="O4195" i="1"/>
  <c r="P4194" i="1"/>
  <c r="O4194" i="1"/>
  <c r="P4193" i="1"/>
  <c r="O4193" i="1"/>
  <c r="P4192" i="1"/>
  <c r="O4192" i="1"/>
  <c r="P4191" i="1"/>
  <c r="O4191" i="1"/>
  <c r="P4190" i="1"/>
  <c r="O4190" i="1"/>
  <c r="P4189" i="1"/>
  <c r="O4189" i="1"/>
  <c r="P4188" i="1"/>
  <c r="O4188" i="1"/>
  <c r="P4187" i="1"/>
  <c r="O4187" i="1"/>
  <c r="P4186" i="1"/>
  <c r="O4186" i="1"/>
  <c r="P4185" i="1"/>
  <c r="O4185" i="1"/>
  <c r="P4184" i="1"/>
  <c r="O4184" i="1"/>
  <c r="P4183" i="1"/>
  <c r="O4183" i="1"/>
  <c r="P4182" i="1"/>
  <c r="O4182" i="1"/>
  <c r="P4181" i="1"/>
  <c r="O4181" i="1"/>
  <c r="P4180" i="1"/>
  <c r="O4180" i="1"/>
  <c r="P4179" i="1"/>
  <c r="O4179" i="1"/>
  <c r="P4178" i="1"/>
  <c r="O4178" i="1"/>
  <c r="P4177" i="1"/>
  <c r="O4177" i="1"/>
  <c r="P4176" i="1"/>
  <c r="O4176" i="1"/>
  <c r="P4175" i="1"/>
  <c r="O4175" i="1"/>
  <c r="P4174" i="1"/>
  <c r="O4174" i="1"/>
  <c r="P4173" i="1"/>
  <c r="O4173" i="1"/>
  <c r="P4172" i="1"/>
  <c r="O4172" i="1"/>
  <c r="P4171" i="1"/>
  <c r="O4171" i="1"/>
  <c r="P4170" i="1"/>
  <c r="O4170" i="1"/>
  <c r="P4169" i="1"/>
  <c r="O4169" i="1"/>
  <c r="P4168" i="1"/>
  <c r="O4168" i="1"/>
  <c r="P4167" i="1"/>
  <c r="O4167" i="1"/>
  <c r="P4166" i="1"/>
  <c r="O4166" i="1"/>
  <c r="P4165" i="1"/>
  <c r="O4165" i="1"/>
  <c r="P4164" i="1"/>
  <c r="O4164" i="1"/>
  <c r="P4163" i="1"/>
  <c r="O4163" i="1"/>
  <c r="P4162" i="1"/>
  <c r="O4162" i="1"/>
  <c r="P4161" i="1"/>
  <c r="O4161" i="1"/>
  <c r="P4160" i="1"/>
  <c r="O4160" i="1"/>
  <c r="P4159" i="1"/>
  <c r="O4159" i="1"/>
  <c r="P4158" i="1"/>
  <c r="O4158" i="1"/>
  <c r="P4157" i="1"/>
  <c r="O4157" i="1"/>
  <c r="P4156" i="1"/>
  <c r="O4156" i="1"/>
  <c r="P4155" i="1"/>
  <c r="O4155" i="1"/>
  <c r="P4154" i="1"/>
  <c r="O4154" i="1"/>
  <c r="P4153" i="1"/>
  <c r="O4153" i="1"/>
  <c r="P4152" i="1"/>
  <c r="O4152" i="1"/>
  <c r="P4151" i="1"/>
  <c r="O4151" i="1"/>
  <c r="P4150" i="1"/>
  <c r="O4150" i="1"/>
  <c r="P4149" i="1"/>
  <c r="O4149" i="1"/>
  <c r="P4148" i="1"/>
  <c r="O4148" i="1"/>
  <c r="P4147" i="1"/>
  <c r="O4147" i="1"/>
  <c r="P4146" i="1"/>
  <c r="O4146" i="1"/>
  <c r="P4145" i="1"/>
  <c r="O4145" i="1"/>
  <c r="P4144" i="1"/>
  <c r="O4144" i="1"/>
  <c r="P4143" i="1"/>
  <c r="O4143" i="1"/>
  <c r="P4142" i="1"/>
  <c r="O4142" i="1"/>
  <c r="P4141" i="1"/>
  <c r="O4141" i="1"/>
  <c r="P4140" i="1"/>
  <c r="O4140" i="1"/>
  <c r="P4139" i="1"/>
  <c r="O4139" i="1"/>
  <c r="P4138" i="1"/>
  <c r="O4138" i="1"/>
  <c r="P4137" i="1"/>
  <c r="O4137" i="1"/>
  <c r="P4136" i="1"/>
  <c r="O4136" i="1"/>
  <c r="P4135" i="1"/>
  <c r="O4135" i="1"/>
  <c r="P4134" i="1"/>
  <c r="O4134" i="1"/>
  <c r="P4133" i="1"/>
  <c r="O4133" i="1"/>
  <c r="P4132" i="1"/>
  <c r="O4132" i="1"/>
  <c r="P4131" i="1"/>
  <c r="O4131" i="1"/>
  <c r="P4130" i="1"/>
  <c r="O4130" i="1"/>
  <c r="P4129" i="1"/>
  <c r="O4129" i="1"/>
  <c r="P4128" i="1"/>
  <c r="O4128" i="1"/>
  <c r="P4127" i="1"/>
  <c r="O4127" i="1"/>
  <c r="P4126" i="1"/>
  <c r="O4126" i="1"/>
  <c r="P4125" i="1"/>
  <c r="O4125" i="1"/>
  <c r="P4124" i="1"/>
  <c r="O4124" i="1"/>
  <c r="P4123" i="1"/>
  <c r="O4123" i="1"/>
  <c r="P4122" i="1"/>
  <c r="O4122" i="1"/>
  <c r="P4121" i="1"/>
  <c r="O4121" i="1"/>
  <c r="P4120" i="1"/>
  <c r="O4120" i="1"/>
  <c r="P4119" i="1"/>
  <c r="O4119" i="1"/>
  <c r="P4118" i="1"/>
  <c r="O4118" i="1"/>
  <c r="P4117" i="1"/>
  <c r="O4117" i="1"/>
  <c r="P4116" i="1"/>
  <c r="O4116" i="1"/>
  <c r="P4115" i="1"/>
  <c r="O4115" i="1"/>
  <c r="P4114" i="1"/>
  <c r="O4114" i="1"/>
  <c r="P4113" i="1"/>
  <c r="O4113" i="1"/>
  <c r="P4112" i="1"/>
  <c r="O4112" i="1"/>
  <c r="P4111" i="1"/>
  <c r="O4111" i="1"/>
  <c r="P4110" i="1"/>
  <c r="O4110" i="1"/>
  <c r="P4109" i="1"/>
  <c r="O4109" i="1"/>
  <c r="P4108" i="1"/>
  <c r="O4108" i="1"/>
  <c r="P4107" i="1"/>
  <c r="O4107" i="1"/>
  <c r="P4106" i="1"/>
  <c r="O4106" i="1"/>
  <c r="P4105" i="1"/>
  <c r="O4105" i="1"/>
  <c r="P4104" i="1"/>
  <c r="O4104" i="1"/>
  <c r="P4103" i="1"/>
  <c r="O4103" i="1"/>
  <c r="P4102" i="1"/>
  <c r="O4102" i="1"/>
  <c r="P4101" i="1"/>
  <c r="O4101" i="1"/>
  <c r="P4100" i="1"/>
  <c r="O4100" i="1"/>
  <c r="P4099" i="1"/>
  <c r="O4099" i="1"/>
  <c r="P4098" i="1"/>
  <c r="O4098" i="1"/>
  <c r="P4097" i="1"/>
  <c r="O4097" i="1"/>
  <c r="P4096" i="1"/>
  <c r="O4096" i="1"/>
  <c r="P4095" i="1"/>
  <c r="O4095" i="1"/>
  <c r="P4094" i="1"/>
  <c r="O4094" i="1"/>
  <c r="P4093" i="1"/>
  <c r="O4093" i="1"/>
  <c r="P4092" i="1"/>
  <c r="O4092" i="1"/>
  <c r="P4091" i="1"/>
  <c r="O4091" i="1"/>
  <c r="P4090" i="1"/>
  <c r="O4090" i="1"/>
  <c r="P4089" i="1"/>
  <c r="O4089" i="1"/>
  <c r="P4088" i="1"/>
  <c r="O4088" i="1"/>
  <c r="P4087" i="1"/>
  <c r="O4087" i="1"/>
  <c r="P4086" i="1"/>
  <c r="O4086" i="1"/>
  <c r="P4085" i="1"/>
  <c r="O4085" i="1"/>
  <c r="P4084" i="1"/>
  <c r="O4084" i="1"/>
  <c r="P4083" i="1"/>
  <c r="O4083" i="1"/>
  <c r="P4082" i="1"/>
  <c r="O4082" i="1"/>
  <c r="P4081" i="1"/>
  <c r="O4081" i="1"/>
  <c r="P4080" i="1"/>
  <c r="O4080" i="1"/>
  <c r="P4079" i="1"/>
  <c r="O4079" i="1"/>
  <c r="P4078" i="1"/>
  <c r="O4078" i="1"/>
  <c r="P4077" i="1"/>
  <c r="O4077" i="1"/>
  <c r="P4076" i="1"/>
  <c r="O4076" i="1"/>
  <c r="P4075" i="1"/>
  <c r="O4075" i="1"/>
  <c r="P4074" i="1"/>
  <c r="O4074" i="1"/>
  <c r="P4073" i="1"/>
  <c r="O4073" i="1"/>
  <c r="P4072" i="1"/>
  <c r="O4072" i="1"/>
  <c r="P4071" i="1"/>
  <c r="O4071" i="1"/>
  <c r="P4070" i="1"/>
  <c r="O4070" i="1"/>
  <c r="P4069" i="1"/>
  <c r="O4069" i="1"/>
  <c r="P4068" i="1"/>
  <c r="O4068" i="1"/>
  <c r="P4067" i="1"/>
  <c r="O4067" i="1"/>
  <c r="P4066" i="1"/>
  <c r="O4066" i="1"/>
  <c r="P4065" i="1"/>
  <c r="O4065" i="1"/>
  <c r="P4064" i="1"/>
  <c r="O4064" i="1"/>
  <c r="P4063" i="1"/>
  <c r="O4063" i="1"/>
  <c r="P4062" i="1"/>
  <c r="O4062" i="1"/>
  <c r="P4061" i="1"/>
  <c r="O4061" i="1"/>
  <c r="P4060" i="1"/>
  <c r="O4060" i="1"/>
  <c r="P4059" i="1"/>
  <c r="O4059" i="1"/>
  <c r="P4058" i="1"/>
  <c r="O4058" i="1"/>
  <c r="P4057" i="1"/>
  <c r="O4057" i="1"/>
  <c r="P4056" i="1"/>
  <c r="O4056" i="1"/>
  <c r="P4055" i="1"/>
  <c r="O4055" i="1"/>
  <c r="P4054" i="1"/>
  <c r="O4054" i="1"/>
  <c r="P4053" i="1"/>
  <c r="O4053" i="1"/>
  <c r="P4052" i="1"/>
  <c r="O4052" i="1"/>
  <c r="P4051" i="1"/>
  <c r="O4051" i="1"/>
  <c r="P4050" i="1"/>
  <c r="O4050" i="1"/>
  <c r="P4049" i="1"/>
  <c r="O4049" i="1"/>
  <c r="P4048" i="1"/>
  <c r="O4048" i="1"/>
  <c r="P4047" i="1"/>
  <c r="O4047" i="1"/>
  <c r="P4046" i="1"/>
  <c r="O4046" i="1"/>
  <c r="P4045" i="1"/>
  <c r="O4045" i="1"/>
  <c r="P4044" i="1"/>
  <c r="O4044" i="1"/>
  <c r="P4043" i="1"/>
  <c r="O4043" i="1"/>
  <c r="P4042" i="1"/>
  <c r="O4042" i="1"/>
  <c r="P4041" i="1"/>
  <c r="O4041" i="1"/>
  <c r="P4040" i="1"/>
  <c r="O4040" i="1"/>
  <c r="P4039" i="1"/>
  <c r="O4039" i="1"/>
  <c r="P4038" i="1"/>
  <c r="O4038" i="1"/>
  <c r="P4037" i="1"/>
  <c r="O4037" i="1"/>
  <c r="P4036" i="1"/>
  <c r="O4036" i="1"/>
  <c r="P4035" i="1"/>
  <c r="O4035" i="1"/>
  <c r="P4034" i="1"/>
  <c r="O4034" i="1"/>
  <c r="P4033" i="1"/>
  <c r="O4033" i="1"/>
  <c r="P4032" i="1"/>
  <c r="O4032" i="1"/>
  <c r="P4031" i="1"/>
  <c r="O4031" i="1"/>
  <c r="P4030" i="1"/>
  <c r="O4030" i="1"/>
  <c r="P4029" i="1"/>
  <c r="O4029" i="1"/>
  <c r="P4028" i="1"/>
  <c r="O4028" i="1"/>
  <c r="P4027" i="1"/>
  <c r="O4027" i="1"/>
  <c r="P4026" i="1"/>
  <c r="O4026" i="1"/>
  <c r="P4025" i="1"/>
  <c r="O4025" i="1"/>
  <c r="P4024" i="1"/>
  <c r="O4024" i="1"/>
  <c r="P4023" i="1"/>
  <c r="O4023" i="1"/>
  <c r="P4022" i="1"/>
  <c r="O4022" i="1"/>
  <c r="P4021" i="1"/>
  <c r="O4021" i="1"/>
  <c r="P4020" i="1"/>
  <c r="O4020" i="1"/>
  <c r="P4019" i="1"/>
  <c r="O4019" i="1"/>
  <c r="P4018" i="1"/>
  <c r="O4018" i="1"/>
  <c r="P4017" i="1"/>
  <c r="O4017" i="1"/>
  <c r="P4016" i="1"/>
  <c r="O4016" i="1"/>
  <c r="P4015" i="1"/>
  <c r="O4015" i="1"/>
  <c r="P4014" i="1"/>
  <c r="O4014" i="1"/>
  <c r="P4013" i="1"/>
  <c r="O4013" i="1"/>
  <c r="P4012" i="1"/>
  <c r="O4012" i="1"/>
  <c r="P4011" i="1"/>
  <c r="O4011" i="1"/>
  <c r="P4010" i="1"/>
  <c r="O4010" i="1"/>
  <c r="P4009" i="1"/>
  <c r="O4009" i="1"/>
  <c r="P4008" i="1"/>
  <c r="O4008" i="1"/>
  <c r="P4007" i="1"/>
  <c r="O4007" i="1"/>
  <c r="P4006" i="1"/>
  <c r="O4006" i="1"/>
  <c r="P4005" i="1"/>
  <c r="O4005" i="1"/>
  <c r="P4004" i="1"/>
  <c r="O4004" i="1"/>
  <c r="P4003" i="1"/>
  <c r="O4003" i="1"/>
  <c r="P4002" i="1"/>
  <c r="O4002" i="1"/>
  <c r="P4001" i="1"/>
  <c r="O4001" i="1"/>
  <c r="P4000" i="1"/>
  <c r="O4000" i="1"/>
  <c r="P3999" i="1"/>
  <c r="O3999" i="1"/>
  <c r="P3998" i="1"/>
  <c r="O3998" i="1"/>
  <c r="P3997" i="1"/>
  <c r="O3997" i="1"/>
  <c r="P3996" i="1"/>
  <c r="O3996" i="1"/>
  <c r="P3995" i="1"/>
  <c r="O3995" i="1"/>
  <c r="P3994" i="1"/>
  <c r="O3994" i="1"/>
  <c r="P3993" i="1"/>
  <c r="O3993" i="1"/>
  <c r="P3992" i="1"/>
  <c r="O3992" i="1"/>
  <c r="P3991" i="1"/>
  <c r="O3991" i="1"/>
  <c r="P3990" i="1"/>
  <c r="O3990" i="1"/>
  <c r="P3989" i="1"/>
  <c r="O3989" i="1"/>
  <c r="P3988" i="1"/>
  <c r="O3988" i="1"/>
  <c r="P3987" i="1"/>
  <c r="O3987" i="1"/>
  <c r="P3986" i="1"/>
  <c r="O3986" i="1"/>
  <c r="P3985" i="1"/>
  <c r="O3985" i="1"/>
  <c r="P3984" i="1"/>
  <c r="O3984" i="1"/>
  <c r="P3983" i="1"/>
  <c r="O3983" i="1"/>
  <c r="P3982" i="1"/>
  <c r="O3982" i="1"/>
  <c r="P3981" i="1"/>
  <c r="O3981" i="1"/>
  <c r="P3980" i="1"/>
  <c r="O3980" i="1"/>
  <c r="P3979" i="1"/>
  <c r="O3979" i="1"/>
  <c r="P3978" i="1"/>
  <c r="O3978" i="1"/>
  <c r="P3977" i="1"/>
  <c r="O3977" i="1"/>
  <c r="P3976" i="1"/>
  <c r="O3976" i="1"/>
  <c r="P3975" i="1"/>
  <c r="O3975" i="1"/>
  <c r="P3974" i="1"/>
  <c r="O3974" i="1"/>
  <c r="P3973" i="1"/>
  <c r="O3973" i="1"/>
  <c r="P3972" i="1"/>
  <c r="O3972" i="1"/>
  <c r="P3971" i="1"/>
  <c r="O3971" i="1"/>
  <c r="P3970" i="1"/>
  <c r="O3970" i="1"/>
  <c r="P3969" i="1"/>
  <c r="O3969" i="1"/>
  <c r="P3968" i="1"/>
  <c r="O3968" i="1"/>
  <c r="P3967" i="1"/>
  <c r="O3967" i="1"/>
  <c r="P3966" i="1"/>
  <c r="O3966" i="1"/>
  <c r="P3965" i="1"/>
  <c r="O3965" i="1"/>
  <c r="P3964" i="1"/>
  <c r="O3964" i="1"/>
  <c r="P3963" i="1"/>
  <c r="O3963" i="1"/>
  <c r="P3962" i="1"/>
  <c r="O3962" i="1"/>
  <c r="P3961" i="1"/>
  <c r="O3961" i="1"/>
  <c r="P3960" i="1"/>
  <c r="O3960" i="1"/>
  <c r="P3959" i="1"/>
  <c r="O3959" i="1"/>
  <c r="P3958" i="1"/>
  <c r="O3958" i="1"/>
  <c r="P3957" i="1"/>
  <c r="O3957" i="1"/>
  <c r="P3956" i="1"/>
  <c r="O3956" i="1"/>
  <c r="P3955" i="1"/>
  <c r="O3955" i="1"/>
  <c r="P3954" i="1"/>
  <c r="O3954" i="1"/>
  <c r="P3953" i="1"/>
  <c r="O3953" i="1"/>
  <c r="P3952" i="1"/>
  <c r="O3952" i="1"/>
  <c r="P3951" i="1"/>
  <c r="O3951" i="1"/>
  <c r="P3950" i="1"/>
  <c r="O3950" i="1"/>
  <c r="P3949" i="1"/>
  <c r="O3949" i="1"/>
  <c r="P3948" i="1"/>
  <c r="O3948" i="1"/>
  <c r="P3947" i="1"/>
  <c r="O3947" i="1"/>
  <c r="P3946" i="1"/>
  <c r="O3946" i="1"/>
  <c r="P3945" i="1"/>
  <c r="O3945" i="1"/>
  <c r="P3944" i="1"/>
  <c r="O3944" i="1"/>
  <c r="P3943" i="1"/>
  <c r="O3943" i="1"/>
  <c r="P3942" i="1"/>
  <c r="O3942" i="1"/>
  <c r="P3941" i="1"/>
  <c r="O3941" i="1"/>
  <c r="P3940" i="1"/>
  <c r="O3940" i="1"/>
  <c r="P3939" i="1"/>
  <c r="O3939" i="1"/>
  <c r="P3938" i="1"/>
  <c r="O3938" i="1"/>
  <c r="P3937" i="1"/>
  <c r="O3937" i="1"/>
  <c r="P3936" i="1"/>
  <c r="O3936" i="1"/>
  <c r="P3935" i="1"/>
  <c r="O3935" i="1"/>
  <c r="P3934" i="1"/>
  <c r="O3934" i="1"/>
  <c r="P3933" i="1"/>
  <c r="O3933" i="1"/>
  <c r="P3932" i="1"/>
  <c r="O3932" i="1"/>
  <c r="P3931" i="1"/>
  <c r="O3931" i="1"/>
  <c r="P3930" i="1"/>
  <c r="O3930" i="1"/>
  <c r="P3929" i="1"/>
  <c r="O3929" i="1"/>
  <c r="P3928" i="1"/>
  <c r="O3928" i="1"/>
  <c r="P3927" i="1"/>
  <c r="O3927" i="1"/>
  <c r="P3926" i="1"/>
  <c r="O3926" i="1"/>
  <c r="P3925" i="1"/>
  <c r="O3925" i="1"/>
  <c r="P3924" i="1"/>
  <c r="O3924" i="1"/>
  <c r="P3923" i="1"/>
  <c r="O3923" i="1"/>
  <c r="P3922" i="1"/>
  <c r="O3922" i="1"/>
  <c r="P3921" i="1"/>
  <c r="O3921" i="1"/>
  <c r="P3920" i="1"/>
  <c r="O3920" i="1"/>
  <c r="P3919" i="1"/>
  <c r="O3919" i="1"/>
  <c r="P3918" i="1"/>
  <c r="O3918" i="1"/>
  <c r="P3917" i="1"/>
  <c r="O3917" i="1"/>
  <c r="P3916" i="1"/>
  <c r="O3916" i="1"/>
  <c r="P3915" i="1"/>
  <c r="O3915" i="1"/>
  <c r="P3914" i="1"/>
  <c r="O3914" i="1"/>
  <c r="P3913" i="1"/>
  <c r="O3913" i="1"/>
  <c r="P3912" i="1"/>
  <c r="O3912" i="1"/>
  <c r="P3911" i="1"/>
  <c r="O3911" i="1"/>
  <c r="P3910" i="1"/>
  <c r="O3910" i="1"/>
  <c r="P3909" i="1"/>
  <c r="O3909" i="1"/>
  <c r="P3908" i="1"/>
  <c r="O3908" i="1"/>
  <c r="P3907" i="1"/>
  <c r="O3907" i="1"/>
  <c r="P3906" i="1"/>
  <c r="O3906" i="1"/>
  <c r="P3905" i="1"/>
  <c r="O3905" i="1"/>
  <c r="P3904" i="1"/>
  <c r="O3904" i="1"/>
  <c r="P3903" i="1"/>
  <c r="O3903" i="1"/>
  <c r="P3902" i="1"/>
  <c r="O3902" i="1"/>
  <c r="P3901" i="1"/>
  <c r="O3901" i="1"/>
  <c r="P3900" i="1"/>
  <c r="O3900" i="1"/>
  <c r="P3899" i="1"/>
  <c r="O3899" i="1"/>
  <c r="P3898" i="1"/>
  <c r="O3898" i="1"/>
  <c r="P3897" i="1"/>
  <c r="O3897" i="1"/>
  <c r="P3896" i="1"/>
  <c r="O3896" i="1"/>
  <c r="P3895" i="1"/>
  <c r="O3895" i="1"/>
  <c r="P3894" i="1"/>
  <c r="O3894" i="1"/>
  <c r="P3893" i="1"/>
  <c r="O3893" i="1"/>
  <c r="P3892" i="1"/>
  <c r="O3892" i="1"/>
  <c r="P3891" i="1"/>
  <c r="O3891" i="1"/>
  <c r="P3890" i="1"/>
  <c r="O3890" i="1"/>
  <c r="P3889" i="1"/>
  <c r="O3889" i="1"/>
  <c r="P3888" i="1"/>
  <c r="O3888" i="1"/>
  <c r="P3887" i="1"/>
  <c r="O3887" i="1"/>
  <c r="P3886" i="1"/>
  <c r="O3886" i="1"/>
  <c r="P3885" i="1"/>
  <c r="O3885" i="1"/>
  <c r="P3884" i="1"/>
  <c r="O3884" i="1"/>
  <c r="P3883" i="1"/>
  <c r="O3883" i="1"/>
  <c r="P3882" i="1"/>
  <c r="O3882" i="1"/>
  <c r="P3881" i="1"/>
  <c r="O3881" i="1"/>
  <c r="P3880" i="1"/>
  <c r="O3880" i="1"/>
  <c r="P3879" i="1"/>
  <c r="O3879" i="1"/>
  <c r="P3878" i="1"/>
  <c r="O3878" i="1"/>
  <c r="P3877" i="1"/>
  <c r="O3877" i="1"/>
  <c r="P3876" i="1"/>
  <c r="O3876" i="1"/>
  <c r="P3875" i="1"/>
  <c r="O3875" i="1"/>
  <c r="P3874" i="1"/>
  <c r="O3874" i="1"/>
  <c r="P3873" i="1"/>
  <c r="O3873" i="1"/>
  <c r="P3872" i="1"/>
  <c r="O3872" i="1"/>
  <c r="P3871" i="1"/>
  <c r="O3871" i="1"/>
  <c r="P3870" i="1"/>
  <c r="O3870" i="1"/>
  <c r="P3869" i="1"/>
  <c r="O3869" i="1"/>
  <c r="P3868" i="1"/>
  <c r="O3868" i="1"/>
  <c r="P3867" i="1"/>
  <c r="O3867" i="1"/>
  <c r="P3866" i="1"/>
  <c r="O3866" i="1"/>
  <c r="P3865" i="1"/>
  <c r="O3865" i="1"/>
  <c r="P3864" i="1"/>
  <c r="O3864" i="1"/>
  <c r="P3863" i="1"/>
  <c r="O3863" i="1"/>
  <c r="P3862" i="1"/>
  <c r="O3862" i="1"/>
  <c r="P3861" i="1"/>
  <c r="O3861" i="1"/>
  <c r="P3860" i="1"/>
  <c r="O3860" i="1"/>
  <c r="P3859" i="1"/>
  <c r="O3859" i="1"/>
  <c r="P3858" i="1"/>
  <c r="O3858" i="1"/>
  <c r="P3857" i="1"/>
  <c r="O3857" i="1"/>
  <c r="P3856" i="1"/>
  <c r="O3856" i="1"/>
  <c r="P3855" i="1"/>
  <c r="O3855" i="1"/>
  <c r="P3854" i="1"/>
  <c r="O3854" i="1"/>
  <c r="P3853" i="1"/>
  <c r="O3853" i="1"/>
  <c r="P3852" i="1"/>
  <c r="O3852" i="1"/>
  <c r="P3851" i="1"/>
  <c r="O3851" i="1"/>
  <c r="P3850" i="1"/>
  <c r="O3850" i="1"/>
  <c r="P3849" i="1"/>
  <c r="O3849" i="1"/>
  <c r="P3848" i="1"/>
  <c r="O3848" i="1"/>
  <c r="P3847" i="1"/>
  <c r="O3847" i="1"/>
  <c r="P3846" i="1"/>
  <c r="O3846" i="1"/>
  <c r="P3845" i="1"/>
  <c r="O3845" i="1"/>
  <c r="P3844" i="1"/>
  <c r="O3844" i="1"/>
  <c r="P3843" i="1"/>
  <c r="O3843" i="1"/>
  <c r="P3842" i="1"/>
  <c r="O3842" i="1"/>
  <c r="P3841" i="1"/>
  <c r="O3841" i="1"/>
  <c r="P3840" i="1"/>
  <c r="O3840" i="1"/>
  <c r="P3839" i="1"/>
  <c r="O3839" i="1"/>
  <c r="P3838" i="1"/>
  <c r="O3838" i="1"/>
  <c r="P3837" i="1"/>
  <c r="O3837" i="1"/>
  <c r="P3836" i="1"/>
  <c r="O3836" i="1"/>
  <c r="P3835" i="1"/>
  <c r="O3835" i="1"/>
  <c r="P3834" i="1"/>
  <c r="O3834" i="1"/>
  <c r="P3833" i="1"/>
  <c r="O3833" i="1"/>
  <c r="P3832" i="1"/>
  <c r="O3832" i="1"/>
  <c r="P3831" i="1"/>
  <c r="O3831" i="1"/>
  <c r="P3830" i="1"/>
  <c r="O3830" i="1"/>
  <c r="P3829" i="1"/>
  <c r="O3829" i="1"/>
  <c r="P3828" i="1"/>
  <c r="O3828" i="1"/>
  <c r="P3827" i="1"/>
  <c r="O3827" i="1"/>
  <c r="P3826" i="1"/>
  <c r="O3826" i="1"/>
  <c r="P3825" i="1"/>
  <c r="O3825" i="1"/>
  <c r="P3824" i="1"/>
  <c r="O3824" i="1"/>
  <c r="P3823" i="1"/>
  <c r="O3823" i="1"/>
  <c r="P3822" i="1"/>
  <c r="O3822" i="1"/>
  <c r="P3821" i="1"/>
  <c r="O3821" i="1"/>
  <c r="P3820" i="1"/>
  <c r="O3820" i="1"/>
  <c r="P3819" i="1"/>
  <c r="O3819" i="1"/>
  <c r="P3818" i="1"/>
  <c r="O3818" i="1"/>
  <c r="P3817" i="1"/>
  <c r="O3817" i="1"/>
  <c r="P3816" i="1"/>
  <c r="O3816" i="1"/>
  <c r="P3815" i="1"/>
  <c r="O3815" i="1"/>
  <c r="P3814" i="1"/>
  <c r="O3814" i="1"/>
  <c r="P3813" i="1"/>
  <c r="O3813" i="1"/>
  <c r="P3812" i="1"/>
  <c r="O3812" i="1"/>
  <c r="P3811" i="1"/>
  <c r="O3811" i="1"/>
  <c r="P3810" i="1"/>
  <c r="O3810" i="1"/>
  <c r="P3809" i="1"/>
  <c r="O3809" i="1"/>
  <c r="P3808" i="1"/>
  <c r="O3808" i="1"/>
  <c r="P3807" i="1"/>
  <c r="O3807" i="1"/>
  <c r="P3806" i="1"/>
  <c r="O3806" i="1"/>
  <c r="P3805" i="1"/>
  <c r="O3805" i="1"/>
  <c r="P3804" i="1"/>
  <c r="O3804" i="1"/>
  <c r="P3803" i="1"/>
  <c r="O3803" i="1"/>
  <c r="P3802" i="1"/>
  <c r="O3802" i="1"/>
  <c r="P3801" i="1"/>
  <c r="O3801" i="1"/>
  <c r="P3800" i="1"/>
  <c r="O3800" i="1"/>
  <c r="P3799" i="1"/>
  <c r="O3799" i="1"/>
  <c r="P3798" i="1"/>
  <c r="O3798" i="1"/>
  <c r="P3797" i="1"/>
  <c r="O3797" i="1"/>
  <c r="P3796" i="1"/>
  <c r="O3796" i="1"/>
  <c r="P3795" i="1"/>
  <c r="O3795" i="1"/>
  <c r="P3794" i="1"/>
  <c r="O3794" i="1"/>
  <c r="P3793" i="1"/>
  <c r="O3793" i="1"/>
  <c r="P3792" i="1"/>
  <c r="O3792" i="1"/>
  <c r="P3791" i="1"/>
  <c r="O3791" i="1"/>
  <c r="P3790" i="1"/>
  <c r="O3790" i="1"/>
  <c r="P3789" i="1"/>
  <c r="O3789" i="1"/>
  <c r="P3788" i="1"/>
  <c r="O3788" i="1"/>
  <c r="P3787" i="1"/>
  <c r="O3787" i="1"/>
  <c r="P3786" i="1"/>
  <c r="O3786" i="1"/>
  <c r="P3785" i="1"/>
  <c r="O3785" i="1"/>
  <c r="P3784" i="1"/>
  <c r="O3784" i="1"/>
  <c r="P3783" i="1"/>
  <c r="O3783" i="1"/>
  <c r="P3782" i="1"/>
  <c r="O3782" i="1"/>
  <c r="P3781" i="1"/>
  <c r="O3781" i="1"/>
  <c r="P3780" i="1"/>
  <c r="O3780" i="1"/>
  <c r="P3779" i="1"/>
  <c r="O3779" i="1"/>
  <c r="P3778" i="1"/>
  <c r="O3778" i="1"/>
  <c r="P3777" i="1"/>
  <c r="O3777" i="1"/>
  <c r="P3776" i="1"/>
  <c r="O3776" i="1"/>
  <c r="P3775" i="1"/>
  <c r="O3775" i="1"/>
  <c r="P3774" i="1"/>
  <c r="O3774" i="1"/>
  <c r="P3773" i="1"/>
  <c r="O3773" i="1"/>
  <c r="P3772" i="1"/>
  <c r="O3772" i="1"/>
  <c r="P3771" i="1"/>
  <c r="O3771" i="1"/>
  <c r="P3770" i="1"/>
  <c r="O3770" i="1"/>
  <c r="P3769" i="1"/>
  <c r="O3769" i="1"/>
  <c r="P3768" i="1"/>
  <c r="O3768" i="1"/>
  <c r="P3767" i="1"/>
  <c r="O3767" i="1"/>
  <c r="P3766" i="1"/>
  <c r="O3766" i="1"/>
  <c r="P3765" i="1"/>
  <c r="O3765" i="1"/>
  <c r="P3764" i="1"/>
  <c r="O3764" i="1"/>
  <c r="P3763" i="1"/>
  <c r="O3763" i="1"/>
  <c r="P3762" i="1"/>
  <c r="O3762" i="1"/>
  <c r="P3761" i="1"/>
  <c r="O3761" i="1"/>
  <c r="P3760" i="1"/>
  <c r="O3760" i="1"/>
  <c r="P3759" i="1"/>
  <c r="O3759" i="1"/>
  <c r="P3758" i="1"/>
  <c r="O3758" i="1"/>
  <c r="P3757" i="1"/>
  <c r="O3757" i="1"/>
  <c r="P3756" i="1"/>
  <c r="O3756" i="1"/>
  <c r="P3755" i="1"/>
  <c r="O3755" i="1"/>
  <c r="P3754" i="1"/>
  <c r="O3754" i="1"/>
  <c r="P3753" i="1"/>
  <c r="O3753" i="1"/>
  <c r="P3752" i="1"/>
  <c r="O3752" i="1"/>
  <c r="P3751" i="1"/>
  <c r="O3751" i="1"/>
  <c r="P3750" i="1"/>
  <c r="O3750" i="1"/>
  <c r="P3749" i="1"/>
  <c r="O3749" i="1"/>
  <c r="P3748" i="1"/>
  <c r="O3748" i="1"/>
  <c r="P3747" i="1"/>
  <c r="O3747" i="1"/>
  <c r="P3746" i="1"/>
  <c r="O3746" i="1"/>
  <c r="P3745" i="1"/>
  <c r="O3745" i="1"/>
  <c r="P3744" i="1"/>
  <c r="O3744" i="1"/>
  <c r="P3743" i="1"/>
  <c r="O3743" i="1"/>
  <c r="P3742" i="1"/>
  <c r="O3742" i="1"/>
  <c r="P3741" i="1"/>
  <c r="O3741" i="1"/>
  <c r="P3740" i="1"/>
  <c r="O3740" i="1"/>
  <c r="P3739" i="1"/>
  <c r="O3739" i="1"/>
  <c r="P3738" i="1"/>
  <c r="O3738" i="1"/>
  <c r="P3737" i="1"/>
  <c r="O3737" i="1"/>
  <c r="P3736" i="1"/>
  <c r="O3736" i="1"/>
  <c r="P3735" i="1"/>
  <c r="O3735" i="1"/>
  <c r="P3734" i="1"/>
  <c r="O3734" i="1"/>
  <c r="P3733" i="1"/>
  <c r="O3733" i="1"/>
  <c r="P3732" i="1"/>
  <c r="O3732" i="1"/>
  <c r="P3731" i="1"/>
  <c r="O3731" i="1"/>
  <c r="P3730" i="1"/>
  <c r="O3730" i="1"/>
  <c r="P3729" i="1"/>
  <c r="O3729" i="1"/>
  <c r="P3728" i="1"/>
  <c r="O3728" i="1"/>
  <c r="P3727" i="1"/>
  <c r="O3727" i="1"/>
  <c r="P3726" i="1"/>
  <c r="O3726" i="1"/>
  <c r="P3725" i="1"/>
  <c r="O3725" i="1"/>
  <c r="P3724" i="1"/>
  <c r="O3724" i="1"/>
  <c r="P3723" i="1"/>
  <c r="O3723" i="1"/>
  <c r="P3722" i="1"/>
  <c r="O3722" i="1"/>
  <c r="P3721" i="1"/>
  <c r="O3721" i="1"/>
  <c r="P3720" i="1"/>
  <c r="O3720" i="1"/>
  <c r="P3719" i="1"/>
  <c r="O3719" i="1"/>
  <c r="P3718" i="1"/>
  <c r="O3718" i="1"/>
  <c r="P3717" i="1"/>
  <c r="O3717" i="1"/>
  <c r="P3716" i="1"/>
  <c r="O3716" i="1"/>
  <c r="P3715" i="1"/>
  <c r="O3715" i="1"/>
  <c r="P3714" i="1"/>
  <c r="O3714" i="1"/>
  <c r="P3713" i="1"/>
  <c r="O3713" i="1"/>
  <c r="P3712" i="1"/>
  <c r="O3712" i="1"/>
  <c r="P3711" i="1"/>
  <c r="O3711" i="1"/>
  <c r="P3710" i="1"/>
  <c r="O3710" i="1"/>
  <c r="P3709" i="1"/>
  <c r="O3709" i="1"/>
  <c r="P3708" i="1"/>
  <c r="O3708" i="1"/>
  <c r="P3707" i="1"/>
  <c r="O3707" i="1"/>
  <c r="P3706" i="1"/>
  <c r="O3706" i="1"/>
  <c r="P3705" i="1"/>
  <c r="O3705" i="1"/>
  <c r="P3704" i="1"/>
  <c r="O3704" i="1"/>
  <c r="P3703" i="1"/>
  <c r="O3703" i="1"/>
  <c r="P3702" i="1"/>
  <c r="O3702" i="1"/>
  <c r="P3701" i="1"/>
  <c r="O3701" i="1"/>
  <c r="P3700" i="1"/>
  <c r="O3700" i="1"/>
  <c r="P3699" i="1"/>
  <c r="O3699" i="1"/>
  <c r="P3698" i="1"/>
  <c r="O3698" i="1"/>
  <c r="P3697" i="1"/>
  <c r="O3697" i="1"/>
  <c r="P3696" i="1"/>
  <c r="O3696" i="1"/>
  <c r="P3695" i="1"/>
  <c r="O3695" i="1"/>
  <c r="P3694" i="1"/>
  <c r="O3694" i="1"/>
  <c r="P3693" i="1"/>
  <c r="O3693" i="1"/>
  <c r="P3692" i="1"/>
  <c r="O3692" i="1"/>
  <c r="P3691" i="1"/>
  <c r="O3691" i="1"/>
  <c r="P3690" i="1"/>
  <c r="O3690" i="1"/>
  <c r="P3689" i="1"/>
  <c r="O3689" i="1"/>
  <c r="P3688" i="1"/>
  <c r="O3688" i="1"/>
  <c r="P3687" i="1"/>
  <c r="O3687" i="1"/>
  <c r="P3686" i="1"/>
  <c r="O3686" i="1"/>
  <c r="P3685" i="1"/>
  <c r="O3685" i="1"/>
  <c r="P3684" i="1"/>
  <c r="O3684" i="1"/>
  <c r="P3683" i="1"/>
  <c r="O3683" i="1"/>
  <c r="P3682" i="1"/>
  <c r="O3682" i="1"/>
  <c r="P3681" i="1"/>
  <c r="O3681" i="1"/>
  <c r="P3680" i="1"/>
  <c r="O3680" i="1"/>
  <c r="P3679" i="1"/>
  <c r="O3679" i="1"/>
  <c r="P3678" i="1"/>
  <c r="O3678" i="1"/>
  <c r="P3677" i="1"/>
  <c r="O3677" i="1"/>
  <c r="P3676" i="1"/>
  <c r="O3676" i="1"/>
  <c r="P3675" i="1"/>
  <c r="O3675" i="1"/>
  <c r="P3674" i="1"/>
  <c r="O3674" i="1"/>
  <c r="P3673" i="1"/>
  <c r="O3673" i="1"/>
  <c r="P3672" i="1"/>
  <c r="O3672" i="1"/>
  <c r="P3671" i="1"/>
  <c r="O3671" i="1"/>
  <c r="P3670" i="1"/>
  <c r="O3670" i="1"/>
  <c r="P3669" i="1"/>
  <c r="O3669" i="1"/>
  <c r="P3668" i="1"/>
  <c r="O3668" i="1"/>
  <c r="P3667" i="1"/>
  <c r="O3667" i="1"/>
  <c r="P3666" i="1"/>
  <c r="O3666" i="1"/>
  <c r="P3665" i="1"/>
  <c r="O3665" i="1"/>
  <c r="P3664" i="1"/>
  <c r="O3664" i="1"/>
  <c r="P3663" i="1"/>
  <c r="O3663" i="1"/>
  <c r="P3662" i="1"/>
  <c r="O3662" i="1"/>
  <c r="P3661" i="1"/>
  <c r="O3661" i="1"/>
  <c r="P3660" i="1"/>
  <c r="O3660" i="1"/>
  <c r="P3659" i="1"/>
  <c r="O3659" i="1"/>
  <c r="P3658" i="1"/>
  <c r="O3658" i="1"/>
  <c r="P3657" i="1"/>
  <c r="O3657" i="1"/>
  <c r="P3656" i="1"/>
  <c r="O3656" i="1"/>
  <c r="P3655" i="1"/>
  <c r="O3655" i="1"/>
  <c r="P3654" i="1"/>
  <c r="O3654" i="1"/>
  <c r="P3653" i="1"/>
  <c r="O3653" i="1"/>
  <c r="P3652" i="1"/>
  <c r="O3652" i="1"/>
  <c r="P3651" i="1"/>
  <c r="O3651" i="1"/>
  <c r="P3650" i="1"/>
  <c r="O3650" i="1"/>
  <c r="P3649" i="1"/>
  <c r="O3649" i="1"/>
  <c r="P3648" i="1"/>
  <c r="O3648" i="1"/>
  <c r="P3647" i="1"/>
  <c r="O3647" i="1"/>
  <c r="P3646" i="1"/>
  <c r="O3646" i="1"/>
  <c r="P3645" i="1"/>
  <c r="O3645" i="1"/>
  <c r="P3644" i="1"/>
  <c r="O3644" i="1"/>
  <c r="P3643" i="1"/>
  <c r="O3643" i="1"/>
  <c r="P3642" i="1"/>
  <c r="O3642" i="1"/>
  <c r="P3641" i="1"/>
  <c r="O3641" i="1"/>
  <c r="P3640" i="1"/>
  <c r="O3640" i="1"/>
  <c r="P3639" i="1"/>
  <c r="O3639" i="1"/>
  <c r="P3638" i="1"/>
  <c r="O3638" i="1"/>
  <c r="P3637" i="1"/>
  <c r="O3637" i="1"/>
  <c r="P3636" i="1"/>
  <c r="O3636" i="1"/>
  <c r="P3635" i="1"/>
  <c r="O3635" i="1"/>
  <c r="P3634" i="1"/>
  <c r="O3634" i="1"/>
  <c r="P3633" i="1"/>
  <c r="O3633" i="1"/>
  <c r="P3632" i="1"/>
  <c r="O3632" i="1"/>
  <c r="P3631" i="1"/>
  <c r="O3631" i="1"/>
  <c r="P3630" i="1"/>
  <c r="O3630" i="1"/>
  <c r="P3629" i="1"/>
  <c r="O3629" i="1"/>
  <c r="P3628" i="1"/>
  <c r="O3628" i="1"/>
  <c r="P3627" i="1"/>
  <c r="O3627" i="1"/>
  <c r="P3626" i="1"/>
  <c r="O3626" i="1"/>
  <c r="P3625" i="1"/>
  <c r="O3625" i="1"/>
  <c r="P3624" i="1"/>
  <c r="O3624" i="1"/>
  <c r="P3623" i="1"/>
  <c r="O3623" i="1"/>
  <c r="P3622" i="1"/>
  <c r="O3622" i="1"/>
  <c r="P3621" i="1"/>
  <c r="O3621" i="1"/>
  <c r="P3620" i="1"/>
  <c r="O3620" i="1"/>
  <c r="P3619" i="1"/>
  <c r="O3619" i="1"/>
  <c r="P3618" i="1"/>
  <c r="O3618" i="1"/>
  <c r="P3617" i="1"/>
  <c r="O3617" i="1"/>
  <c r="P3616" i="1"/>
  <c r="O3616" i="1"/>
  <c r="P3615" i="1"/>
  <c r="O3615" i="1"/>
  <c r="P3614" i="1"/>
  <c r="O3614" i="1"/>
  <c r="P3613" i="1"/>
  <c r="O3613" i="1"/>
  <c r="P3612" i="1"/>
  <c r="O3612" i="1"/>
  <c r="P3611" i="1"/>
  <c r="O3611" i="1"/>
  <c r="P3610" i="1"/>
  <c r="O3610" i="1"/>
  <c r="P3609" i="1"/>
  <c r="O3609" i="1"/>
  <c r="P3608" i="1"/>
  <c r="O3608" i="1"/>
  <c r="P3607" i="1"/>
  <c r="O3607" i="1"/>
  <c r="P3606" i="1"/>
  <c r="O3606" i="1"/>
  <c r="P3605" i="1"/>
  <c r="O3605" i="1"/>
  <c r="P3604" i="1"/>
  <c r="O3604" i="1"/>
  <c r="P3603" i="1"/>
  <c r="O3603" i="1"/>
  <c r="P3602" i="1"/>
  <c r="O3602" i="1"/>
  <c r="P3601" i="1"/>
  <c r="O3601" i="1"/>
  <c r="P3600" i="1"/>
  <c r="O3600" i="1"/>
  <c r="P3599" i="1"/>
  <c r="O3599" i="1"/>
  <c r="P3598" i="1"/>
  <c r="O3598" i="1"/>
  <c r="P3597" i="1"/>
  <c r="O3597" i="1"/>
  <c r="P3596" i="1"/>
  <c r="O3596" i="1"/>
  <c r="P3595" i="1"/>
  <c r="O3595" i="1"/>
  <c r="P3594" i="1"/>
  <c r="O3594" i="1"/>
  <c r="P3593" i="1"/>
  <c r="O3593" i="1"/>
  <c r="P3592" i="1"/>
  <c r="O3592" i="1"/>
  <c r="P3591" i="1"/>
  <c r="O3591" i="1"/>
  <c r="P3590" i="1"/>
  <c r="O3590" i="1"/>
  <c r="P3589" i="1"/>
  <c r="O3589" i="1"/>
  <c r="P3588" i="1"/>
  <c r="O3588" i="1"/>
  <c r="P3587" i="1"/>
  <c r="O3587" i="1"/>
  <c r="P3586" i="1"/>
  <c r="O3586" i="1"/>
  <c r="P3585" i="1"/>
  <c r="O3585" i="1"/>
  <c r="P3584" i="1"/>
  <c r="O3584" i="1"/>
  <c r="P3583" i="1"/>
  <c r="O3583" i="1"/>
  <c r="P3582" i="1"/>
  <c r="O3582" i="1"/>
  <c r="P3581" i="1"/>
  <c r="O3581" i="1"/>
  <c r="P3580" i="1"/>
  <c r="O3580" i="1"/>
  <c r="P3579" i="1"/>
  <c r="O3579" i="1"/>
  <c r="P3578" i="1"/>
  <c r="O3578" i="1"/>
  <c r="P3577" i="1"/>
  <c r="O3577" i="1"/>
  <c r="P3576" i="1"/>
  <c r="O3576" i="1"/>
  <c r="P3575" i="1"/>
  <c r="O3575" i="1"/>
  <c r="P3574" i="1"/>
  <c r="O3574" i="1"/>
  <c r="P3573" i="1"/>
  <c r="O3573" i="1"/>
  <c r="P3572" i="1"/>
  <c r="O3572" i="1"/>
  <c r="P3571" i="1"/>
  <c r="O3571" i="1"/>
  <c r="P3570" i="1"/>
  <c r="O3570" i="1"/>
  <c r="P3569" i="1"/>
  <c r="O3569" i="1"/>
  <c r="P3568" i="1"/>
  <c r="O3568" i="1"/>
  <c r="P3567" i="1"/>
  <c r="O3567" i="1"/>
  <c r="P3566" i="1"/>
  <c r="O3566" i="1"/>
  <c r="P3565" i="1"/>
  <c r="O3565" i="1"/>
  <c r="P3564" i="1"/>
  <c r="O3564" i="1"/>
  <c r="P3563" i="1"/>
  <c r="O3563" i="1"/>
  <c r="P3562" i="1"/>
  <c r="O3562" i="1"/>
  <c r="P3561" i="1"/>
  <c r="O3561" i="1"/>
  <c r="P3560" i="1"/>
  <c r="O3560" i="1"/>
  <c r="P3559" i="1"/>
  <c r="O3559" i="1"/>
  <c r="P3558" i="1"/>
  <c r="O3558" i="1"/>
  <c r="P3557" i="1"/>
  <c r="O3557" i="1"/>
  <c r="P3556" i="1"/>
  <c r="O3556" i="1"/>
  <c r="P3555" i="1"/>
  <c r="O3555" i="1"/>
  <c r="P3554" i="1"/>
  <c r="O3554" i="1"/>
  <c r="P3553" i="1"/>
  <c r="O3553" i="1"/>
  <c r="P3552" i="1"/>
  <c r="O3552" i="1"/>
  <c r="P3551" i="1"/>
  <c r="O3551" i="1"/>
  <c r="P3550" i="1"/>
  <c r="O3550" i="1"/>
  <c r="P3549" i="1"/>
  <c r="O3549" i="1"/>
  <c r="P3548" i="1"/>
  <c r="O3548" i="1"/>
  <c r="P3547" i="1"/>
  <c r="O3547" i="1"/>
  <c r="P3546" i="1"/>
  <c r="O3546" i="1"/>
  <c r="P3545" i="1"/>
  <c r="O3545" i="1"/>
  <c r="P3544" i="1"/>
  <c r="O3544" i="1"/>
  <c r="P3543" i="1"/>
  <c r="O3543" i="1"/>
  <c r="P3542" i="1"/>
  <c r="O3542" i="1"/>
  <c r="P3541" i="1"/>
  <c r="O3541" i="1"/>
  <c r="P3540" i="1"/>
  <c r="O3540" i="1"/>
  <c r="P3539" i="1"/>
  <c r="O3539" i="1"/>
  <c r="P3538" i="1"/>
  <c r="O3538" i="1"/>
  <c r="P3537" i="1"/>
  <c r="O3537" i="1"/>
  <c r="P3536" i="1"/>
  <c r="O3536" i="1"/>
  <c r="P3535" i="1"/>
  <c r="O3535" i="1"/>
  <c r="P3534" i="1"/>
  <c r="O3534" i="1"/>
  <c r="P3533" i="1"/>
  <c r="O3533" i="1"/>
  <c r="P3532" i="1"/>
  <c r="O3532" i="1"/>
  <c r="P3531" i="1"/>
  <c r="O3531" i="1"/>
  <c r="P3530" i="1"/>
  <c r="O3530" i="1"/>
  <c r="P3529" i="1"/>
  <c r="O3529" i="1"/>
  <c r="P3528" i="1"/>
  <c r="O3528" i="1"/>
  <c r="P3527" i="1"/>
  <c r="O3527" i="1"/>
  <c r="P3526" i="1"/>
  <c r="O3526" i="1"/>
  <c r="P3525" i="1"/>
  <c r="O3525" i="1"/>
  <c r="P3524" i="1"/>
  <c r="O3524" i="1"/>
  <c r="P3523" i="1"/>
  <c r="O3523" i="1"/>
  <c r="P3522" i="1"/>
  <c r="O3522" i="1"/>
  <c r="P3521" i="1"/>
  <c r="O3521" i="1"/>
  <c r="P3520" i="1"/>
  <c r="O3520" i="1"/>
  <c r="P3519" i="1"/>
  <c r="O3519" i="1"/>
  <c r="P3518" i="1"/>
  <c r="O3518" i="1"/>
  <c r="P3517" i="1"/>
  <c r="O3517" i="1"/>
  <c r="P3516" i="1"/>
  <c r="O3516" i="1"/>
  <c r="P3515" i="1"/>
  <c r="O3515" i="1"/>
  <c r="P3514" i="1"/>
  <c r="O3514" i="1"/>
  <c r="P3513" i="1"/>
  <c r="O3513" i="1"/>
  <c r="P3512" i="1"/>
  <c r="O3512" i="1"/>
  <c r="P3511" i="1"/>
  <c r="O3511" i="1"/>
  <c r="P3510" i="1"/>
  <c r="O3510" i="1"/>
  <c r="P3509" i="1"/>
  <c r="O3509" i="1"/>
  <c r="P3508" i="1"/>
  <c r="O3508" i="1"/>
  <c r="P3507" i="1"/>
  <c r="O3507" i="1"/>
  <c r="P3506" i="1"/>
  <c r="O3506" i="1"/>
  <c r="P3505" i="1"/>
  <c r="O3505" i="1"/>
  <c r="P3504" i="1"/>
  <c r="O3504" i="1"/>
  <c r="P3503" i="1"/>
  <c r="O3503" i="1"/>
  <c r="P3502" i="1"/>
  <c r="O3502" i="1"/>
  <c r="P3501" i="1"/>
  <c r="O3501" i="1"/>
  <c r="P3500" i="1"/>
  <c r="O3500" i="1"/>
  <c r="P3499" i="1"/>
  <c r="O3499" i="1"/>
  <c r="P3498" i="1"/>
  <c r="O3498" i="1"/>
  <c r="P3497" i="1"/>
  <c r="O3497" i="1"/>
  <c r="P3496" i="1"/>
  <c r="O3496" i="1"/>
  <c r="P3495" i="1"/>
  <c r="O3495" i="1"/>
  <c r="P3494" i="1"/>
  <c r="O3494" i="1"/>
  <c r="P3493" i="1"/>
  <c r="O3493" i="1"/>
  <c r="P3492" i="1"/>
  <c r="O3492" i="1"/>
  <c r="P3491" i="1"/>
  <c r="O3491" i="1"/>
  <c r="P3490" i="1"/>
  <c r="O3490" i="1"/>
  <c r="P3489" i="1"/>
  <c r="O3489" i="1"/>
  <c r="P3488" i="1"/>
  <c r="O3488" i="1"/>
  <c r="P3487" i="1"/>
  <c r="O3487" i="1"/>
  <c r="P3486" i="1"/>
  <c r="O3486" i="1"/>
  <c r="P3485" i="1"/>
  <c r="O3485" i="1"/>
  <c r="P3484" i="1"/>
  <c r="O3484" i="1"/>
  <c r="P3483" i="1"/>
  <c r="O3483" i="1"/>
  <c r="P3482" i="1"/>
  <c r="O3482" i="1"/>
  <c r="P3481" i="1"/>
  <c r="O3481" i="1"/>
  <c r="P3480" i="1"/>
  <c r="O3480" i="1"/>
  <c r="P3479" i="1"/>
  <c r="O3479" i="1"/>
  <c r="P3478" i="1"/>
  <c r="O3478" i="1"/>
  <c r="P3477" i="1"/>
  <c r="O3477" i="1"/>
  <c r="P3476" i="1"/>
  <c r="O3476" i="1"/>
  <c r="P3475" i="1"/>
  <c r="O3475" i="1"/>
  <c r="P3474" i="1"/>
  <c r="O3474" i="1"/>
  <c r="P3473" i="1"/>
  <c r="O3473" i="1"/>
  <c r="P3472" i="1"/>
  <c r="O3472" i="1"/>
  <c r="P3471" i="1"/>
  <c r="O3471" i="1"/>
  <c r="P3470" i="1"/>
  <c r="O3470" i="1"/>
  <c r="P3469" i="1"/>
  <c r="O3469" i="1"/>
  <c r="P3468" i="1"/>
  <c r="O3468" i="1"/>
  <c r="P3467" i="1"/>
  <c r="O3467" i="1"/>
  <c r="P3466" i="1"/>
  <c r="O3466" i="1"/>
  <c r="P3465" i="1"/>
  <c r="O3465" i="1"/>
  <c r="P3464" i="1"/>
  <c r="O3464" i="1"/>
  <c r="P3463" i="1"/>
  <c r="O3463" i="1"/>
  <c r="P3462" i="1"/>
  <c r="O3462" i="1"/>
  <c r="P3461" i="1"/>
  <c r="O3461" i="1"/>
  <c r="P3460" i="1"/>
  <c r="O3460" i="1"/>
  <c r="P3459" i="1"/>
  <c r="O3459" i="1"/>
  <c r="P3458" i="1"/>
  <c r="O3458" i="1"/>
  <c r="P3457" i="1"/>
  <c r="O3457" i="1"/>
  <c r="P3456" i="1"/>
  <c r="O3456" i="1"/>
  <c r="P3455" i="1"/>
  <c r="O3455" i="1"/>
  <c r="P3454" i="1"/>
  <c r="O3454" i="1"/>
  <c r="P3453" i="1"/>
  <c r="O3453" i="1"/>
  <c r="P3452" i="1"/>
  <c r="O3452" i="1"/>
  <c r="P3451" i="1"/>
  <c r="O3451" i="1"/>
  <c r="P3450" i="1"/>
  <c r="O3450" i="1"/>
  <c r="P3449" i="1"/>
  <c r="O3449" i="1"/>
  <c r="P3448" i="1"/>
  <c r="O3448" i="1"/>
  <c r="P3447" i="1"/>
  <c r="O3447" i="1"/>
  <c r="P3446" i="1"/>
  <c r="O3446" i="1"/>
  <c r="P3445" i="1"/>
  <c r="O3445" i="1"/>
  <c r="P3444" i="1"/>
  <c r="O3444" i="1"/>
  <c r="P3443" i="1"/>
  <c r="O3443" i="1"/>
  <c r="P3442" i="1"/>
  <c r="O3442" i="1"/>
  <c r="P3441" i="1"/>
  <c r="O3441" i="1"/>
  <c r="P3440" i="1"/>
  <c r="O3440" i="1"/>
  <c r="P3439" i="1"/>
  <c r="O3439" i="1"/>
  <c r="P3438" i="1"/>
  <c r="O3438" i="1"/>
  <c r="P3437" i="1"/>
  <c r="O3437" i="1"/>
  <c r="P3436" i="1"/>
  <c r="O3436" i="1"/>
  <c r="P3435" i="1"/>
  <c r="O3435" i="1"/>
  <c r="P3434" i="1"/>
  <c r="O3434" i="1"/>
  <c r="P3433" i="1"/>
  <c r="O3433" i="1"/>
  <c r="P3432" i="1"/>
  <c r="O3432" i="1"/>
  <c r="P3431" i="1"/>
  <c r="O3431" i="1"/>
  <c r="P3430" i="1"/>
  <c r="O3430" i="1"/>
  <c r="P3429" i="1"/>
  <c r="O3429" i="1"/>
  <c r="P3428" i="1"/>
  <c r="O3428" i="1"/>
  <c r="P3427" i="1"/>
  <c r="O3427" i="1"/>
  <c r="P3426" i="1"/>
  <c r="O3426" i="1"/>
  <c r="P3425" i="1"/>
  <c r="O3425" i="1"/>
  <c r="P3424" i="1"/>
  <c r="O3424" i="1"/>
  <c r="P3423" i="1"/>
  <c r="O3423" i="1"/>
  <c r="P3422" i="1"/>
  <c r="O3422" i="1"/>
  <c r="P3421" i="1"/>
  <c r="O3421" i="1"/>
  <c r="P3420" i="1"/>
  <c r="O3420" i="1"/>
  <c r="P3419" i="1"/>
  <c r="O3419" i="1"/>
  <c r="P3418" i="1"/>
  <c r="O3418" i="1"/>
  <c r="P3417" i="1"/>
  <c r="O3417" i="1"/>
  <c r="P3416" i="1"/>
  <c r="O3416" i="1"/>
  <c r="P3415" i="1"/>
  <c r="O3415" i="1"/>
  <c r="P3414" i="1"/>
  <c r="O3414" i="1"/>
  <c r="P3413" i="1"/>
  <c r="O3413" i="1"/>
  <c r="P3412" i="1"/>
  <c r="O3412" i="1"/>
  <c r="P3411" i="1"/>
  <c r="O3411" i="1"/>
  <c r="P3410" i="1"/>
  <c r="O3410" i="1"/>
  <c r="P3409" i="1"/>
  <c r="O3409" i="1"/>
  <c r="P3408" i="1"/>
  <c r="O3408" i="1"/>
  <c r="P3407" i="1"/>
  <c r="O3407" i="1"/>
  <c r="P3406" i="1"/>
  <c r="O3406" i="1"/>
  <c r="P3405" i="1"/>
  <c r="O3405" i="1"/>
  <c r="P3404" i="1"/>
  <c r="O3404" i="1"/>
  <c r="P3403" i="1"/>
  <c r="O3403" i="1"/>
  <c r="P3402" i="1"/>
  <c r="O3402" i="1"/>
  <c r="P3401" i="1"/>
  <c r="O3401" i="1"/>
  <c r="P3400" i="1"/>
  <c r="O3400" i="1"/>
  <c r="P3399" i="1"/>
  <c r="O3399" i="1"/>
  <c r="P3398" i="1"/>
  <c r="O3398" i="1"/>
  <c r="P3397" i="1"/>
  <c r="O3397" i="1"/>
  <c r="P3396" i="1"/>
  <c r="O3396" i="1"/>
  <c r="P3395" i="1"/>
  <c r="O3395" i="1"/>
  <c r="P3394" i="1"/>
  <c r="O3394" i="1"/>
  <c r="P3393" i="1"/>
  <c r="O3393" i="1"/>
  <c r="P3392" i="1"/>
  <c r="O3392" i="1"/>
  <c r="P3391" i="1"/>
  <c r="O3391" i="1"/>
  <c r="P3390" i="1"/>
  <c r="O3390" i="1"/>
  <c r="P3389" i="1"/>
  <c r="O3389" i="1"/>
  <c r="P3388" i="1"/>
  <c r="O3388" i="1"/>
  <c r="P3387" i="1"/>
  <c r="O3387" i="1"/>
  <c r="P3386" i="1"/>
  <c r="O3386" i="1"/>
  <c r="P3385" i="1"/>
  <c r="O3385" i="1"/>
  <c r="P3384" i="1"/>
  <c r="O3384" i="1"/>
  <c r="P3383" i="1"/>
  <c r="O3383" i="1"/>
  <c r="P3382" i="1"/>
  <c r="O3382" i="1"/>
  <c r="P3381" i="1"/>
  <c r="O3381" i="1"/>
  <c r="P3380" i="1"/>
  <c r="O3380" i="1"/>
  <c r="P3379" i="1"/>
  <c r="O3379" i="1"/>
  <c r="P3378" i="1"/>
  <c r="O3378" i="1"/>
  <c r="P3377" i="1"/>
  <c r="O3377" i="1"/>
  <c r="P3376" i="1"/>
  <c r="O3376" i="1"/>
  <c r="P3375" i="1"/>
  <c r="O3375" i="1"/>
  <c r="P3374" i="1"/>
  <c r="O3374" i="1"/>
  <c r="P3373" i="1"/>
  <c r="O3373" i="1"/>
  <c r="P3372" i="1"/>
  <c r="O3372" i="1"/>
  <c r="P3371" i="1"/>
  <c r="O3371" i="1"/>
  <c r="P3370" i="1"/>
  <c r="O3370" i="1"/>
  <c r="P3369" i="1"/>
  <c r="O3369" i="1"/>
  <c r="P3368" i="1"/>
  <c r="O3368" i="1"/>
  <c r="P3367" i="1"/>
  <c r="O3367" i="1"/>
  <c r="P3366" i="1"/>
  <c r="O3366" i="1"/>
  <c r="P3365" i="1"/>
  <c r="O3365" i="1"/>
  <c r="P3364" i="1"/>
  <c r="O3364" i="1"/>
  <c r="P3363" i="1"/>
  <c r="O3363" i="1"/>
  <c r="P3362" i="1"/>
  <c r="O3362" i="1"/>
  <c r="P3361" i="1"/>
  <c r="O3361" i="1"/>
  <c r="P3360" i="1"/>
  <c r="O3360" i="1"/>
  <c r="P3359" i="1"/>
  <c r="O3359" i="1"/>
  <c r="P3358" i="1"/>
  <c r="O3358" i="1"/>
  <c r="P3357" i="1"/>
  <c r="O3357" i="1"/>
  <c r="P3356" i="1"/>
  <c r="O3356" i="1"/>
  <c r="P3355" i="1"/>
  <c r="O3355" i="1"/>
  <c r="P3354" i="1"/>
  <c r="O3354" i="1"/>
  <c r="P3353" i="1"/>
  <c r="O3353" i="1"/>
  <c r="P3352" i="1"/>
  <c r="O3352" i="1"/>
  <c r="P3351" i="1"/>
  <c r="O3351" i="1"/>
  <c r="P3350" i="1"/>
  <c r="O3350" i="1"/>
  <c r="P3349" i="1"/>
  <c r="O3349" i="1"/>
  <c r="P3348" i="1"/>
  <c r="O3348" i="1"/>
  <c r="P3347" i="1"/>
  <c r="O3347" i="1"/>
  <c r="P3346" i="1"/>
  <c r="O3346" i="1"/>
  <c r="P3345" i="1"/>
  <c r="O3345" i="1"/>
  <c r="P3344" i="1"/>
  <c r="O3344" i="1"/>
  <c r="P3343" i="1"/>
  <c r="O3343" i="1"/>
  <c r="P3342" i="1"/>
  <c r="O3342" i="1"/>
  <c r="P3341" i="1"/>
  <c r="O3341" i="1"/>
  <c r="P3340" i="1"/>
  <c r="O3340" i="1"/>
  <c r="P3339" i="1"/>
  <c r="O3339" i="1"/>
  <c r="P3338" i="1"/>
  <c r="O3338" i="1"/>
  <c r="P3337" i="1"/>
  <c r="O3337" i="1"/>
  <c r="P3336" i="1"/>
  <c r="O3336" i="1"/>
  <c r="P3335" i="1"/>
  <c r="O3335" i="1"/>
  <c r="P3334" i="1"/>
  <c r="O3334" i="1"/>
  <c r="P3333" i="1"/>
  <c r="O3333" i="1"/>
  <c r="P3332" i="1"/>
  <c r="O3332" i="1"/>
  <c r="P3331" i="1"/>
  <c r="O3331" i="1"/>
  <c r="P3330" i="1"/>
  <c r="O3330" i="1"/>
  <c r="P3329" i="1"/>
  <c r="O3329" i="1"/>
  <c r="P3328" i="1"/>
  <c r="O3328" i="1"/>
  <c r="P3327" i="1"/>
  <c r="O3327" i="1"/>
  <c r="P3326" i="1"/>
  <c r="O3326" i="1"/>
  <c r="P3325" i="1"/>
  <c r="O3325" i="1"/>
  <c r="P3324" i="1"/>
  <c r="O3324" i="1"/>
  <c r="P3323" i="1"/>
  <c r="O3323" i="1"/>
  <c r="P3322" i="1"/>
  <c r="O3322" i="1"/>
  <c r="P3321" i="1"/>
  <c r="O3321" i="1"/>
  <c r="P3320" i="1"/>
  <c r="O3320" i="1"/>
  <c r="P3319" i="1"/>
  <c r="O3319" i="1"/>
  <c r="P3318" i="1"/>
  <c r="O3318" i="1"/>
  <c r="P3317" i="1"/>
  <c r="O3317" i="1"/>
  <c r="P3316" i="1"/>
  <c r="O3316" i="1"/>
  <c r="P3315" i="1"/>
  <c r="O3315" i="1"/>
  <c r="P3314" i="1"/>
  <c r="O3314" i="1"/>
  <c r="P3313" i="1"/>
  <c r="O3313" i="1"/>
  <c r="P3312" i="1"/>
  <c r="O3312" i="1"/>
  <c r="P3311" i="1"/>
  <c r="O3311" i="1"/>
  <c r="P3310" i="1"/>
  <c r="O3310" i="1"/>
  <c r="P3309" i="1"/>
  <c r="O3309" i="1"/>
  <c r="P3308" i="1"/>
  <c r="O3308" i="1"/>
  <c r="P3307" i="1"/>
  <c r="O3307" i="1"/>
  <c r="P3306" i="1"/>
  <c r="O3306" i="1"/>
  <c r="P3305" i="1"/>
  <c r="O3305" i="1"/>
  <c r="P3304" i="1"/>
  <c r="O3304" i="1"/>
  <c r="P3303" i="1"/>
  <c r="O3303" i="1"/>
  <c r="P3302" i="1"/>
  <c r="O3302" i="1"/>
  <c r="P3301" i="1"/>
  <c r="O3301" i="1"/>
  <c r="P3300" i="1"/>
  <c r="O3300" i="1"/>
  <c r="P3299" i="1"/>
  <c r="O3299" i="1"/>
  <c r="P3298" i="1"/>
  <c r="O3298" i="1"/>
  <c r="P3297" i="1"/>
  <c r="O3297" i="1"/>
  <c r="P3296" i="1"/>
  <c r="O3296" i="1"/>
  <c r="P3295" i="1"/>
  <c r="O3295" i="1"/>
  <c r="P3294" i="1"/>
  <c r="O3294" i="1"/>
  <c r="P3293" i="1"/>
  <c r="O3293" i="1"/>
  <c r="P3292" i="1"/>
  <c r="O3292" i="1"/>
  <c r="P3291" i="1"/>
  <c r="O3291" i="1"/>
  <c r="P3290" i="1"/>
  <c r="O3290" i="1"/>
  <c r="P3289" i="1"/>
  <c r="O3289" i="1"/>
  <c r="P3288" i="1"/>
  <c r="O3288" i="1"/>
  <c r="P3287" i="1"/>
  <c r="O3287" i="1"/>
  <c r="P3286" i="1"/>
  <c r="O3286" i="1"/>
  <c r="P3285" i="1"/>
  <c r="O3285" i="1"/>
  <c r="P3284" i="1"/>
  <c r="O3284" i="1"/>
  <c r="P3283" i="1"/>
  <c r="O3283" i="1"/>
  <c r="P3282" i="1"/>
  <c r="O3282" i="1"/>
  <c r="P3281" i="1"/>
  <c r="O3281" i="1"/>
  <c r="P3280" i="1"/>
  <c r="O3280" i="1"/>
  <c r="P3279" i="1"/>
  <c r="O3279" i="1"/>
  <c r="P3278" i="1"/>
  <c r="O3278" i="1"/>
  <c r="P3277" i="1"/>
  <c r="O3277" i="1"/>
  <c r="P3276" i="1"/>
  <c r="O3276" i="1"/>
  <c r="P3275" i="1"/>
  <c r="O3275" i="1"/>
  <c r="P3274" i="1"/>
  <c r="O3274" i="1"/>
  <c r="P3273" i="1"/>
  <c r="O3273" i="1"/>
  <c r="P3272" i="1"/>
  <c r="O3272" i="1"/>
  <c r="P3271" i="1"/>
  <c r="O3271" i="1"/>
  <c r="P3270" i="1"/>
  <c r="O3270" i="1"/>
  <c r="P3269" i="1"/>
  <c r="O3269" i="1"/>
  <c r="P3268" i="1"/>
  <c r="O3268" i="1"/>
  <c r="P3267" i="1"/>
  <c r="O3267" i="1"/>
  <c r="P3266" i="1"/>
  <c r="O3266" i="1"/>
  <c r="P3265" i="1"/>
  <c r="O3265" i="1"/>
  <c r="P3264" i="1"/>
  <c r="O3264" i="1"/>
  <c r="P3263" i="1"/>
  <c r="O3263" i="1"/>
  <c r="P3262" i="1"/>
  <c r="O3262" i="1"/>
  <c r="P3261" i="1"/>
  <c r="O3261" i="1"/>
  <c r="P3260" i="1"/>
  <c r="O3260" i="1"/>
  <c r="P3259" i="1"/>
  <c r="O3259" i="1"/>
  <c r="P3258" i="1"/>
  <c r="O3258" i="1"/>
  <c r="P3257" i="1"/>
  <c r="O3257" i="1"/>
  <c r="P3256" i="1"/>
  <c r="O3256" i="1"/>
  <c r="P3255" i="1"/>
  <c r="O3255" i="1"/>
  <c r="P3254" i="1"/>
  <c r="O3254" i="1"/>
  <c r="P3253" i="1"/>
  <c r="O3253" i="1"/>
  <c r="P3252" i="1"/>
  <c r="O3252" i="1"/>
  <c r="P3251" i="1"/>
  <c r="O3251" i="1"/>
  <c r="P3250" i="1"/>
  <c r="O3250" i="1"/>
  <c r="P3249" i="1"/>
  <c r="O3249" i="1"/>
  <c r="P3248" i="1"/>
  <c r="O3248" i="1"/>
  <c r="P3247" i="1"/>
  <c r="O3247" i="1"/>
  <c r="P3246" i="1"/>
  <c r="O3246" i="1"/>
  <c r="P3245" i="1"/>
  <c r="O3245" i="1"/>
  <c r="P3244" i="1"/>
  <c r="O3244" i="1"/>
  <c r="P3243" i="1"/>
  <c r="O3243" i="1"/>
  <c r="P3242" i="1"/>
  <c r="O3242" i="1"/>
  <c r="P3241" i="1"/>
  <c r="O3241" i="1"/>
  <c r="P3240" i="1"/>
  <c r="O3240" i="1"/>
  <c r="P3239" i="1"/>
  <c r="O3239" i="1"/>
  <c r="P3238" i="1"/>
  <c r="O3238" i="1"/>
  <c r="P3237" i="1"/>
  <c r="O3237" i="1"/>
  <c r="P3236" i="1"/>
  <c r="O3236" i="1"/>
  <c r="P3235" i="1"/>
  <c r="O3235" i="1"/>
  <c r="P3234" i="1"/>
  <c r="O3234" i="1"/>
  <c r="P3233" i="1"/>
  <c r="O3233" i="1"/>
  <c r="P3232" i="1"/>
  <c r="O3232" i="1"/>
  <c r="P3231" i="1"/>
  <c r="O3231" i="1"/>
  <c r="P3230" i="1"/>
  <c r="O3230" i="1"/>
  <c r="P3229" i="1"/>
  <c r="O3229" i="1"/>
  <c r="P3228" i="1"/>
  <c r="O3228" i="1"/>
  <c r="P3227" i="1"/>
  <c r="O3227" i="1"/>
  <c r="P3226" i="1"/>
  <c r="O3226" i="1"/>
  <c r="P3225" i="1"/>
  <c r="O3225" i="1"/>
  <c r="P3224" i="1"/>
  <c r="O3224" i="1"/>
  <c r="P3223" i="1"/>
  <c r="O3223" i="1"/>
  <c r="P3222" i="1"/>
  <c r="O3222" i="1"/>
  <c r="P3221" i="1"/>
  <c r="O3221" i="1"/>
  <c r="P3220" i="1"/>
  <c r="O3220" i="1"/>
  <c r="P3219" i="1"/>
  <c r="O3219" i="1"/>
  <c r="P3218" i="1"/>
  <c r="O3218" i="1"/>
  <c r="P3217" i="1"/>
  <c r="O3217" i="1"/>
  <c r="P3216" i="1"/>
  <c r="O3216" i="1"/>
  <c r="P3215" i="1"/>
  <c r="O3215" i="1"/>
  <c r="P3214" i="1"/>
  <c r="O3214" i="1"/>
  <c r="P3213" i="1"/>
  <c r="O3213" i="1"/>
  <c r="P3212" i="1"/>
  <c r="O3212" i="1"/>
  <c r="P3211" i="1"/>
  <c r="O3211" i="1"/>
  <c r="P3210" i="1"/>
  <c r="O3210" i="1"/>
  <c r="P3209" i="1"/>
  <c r="O3209" i="1"/>
  <c r="P3208" i="1"/>
  <c r="O3208" i="1"/>
  <c r="P3207" i="1"/>
  <c r="O3207" i="1"/>
  <c r="P3206" i="1"/>
  <c r="O3206" i="1"/>
  <c r="P3205" i="1"/>
  <c r="O3205" i="1"/>
  <c r="P3204" i="1"/>
  <c r="O3204" i="1"/>
  <c r="P3203" i="1"/>
  <c r="O3203" i="1"/>
  <c r="P3202" i="1"/>
  <c r="O3202" i="1"/>
  <c r="P3201" i="1"/>
  <c r="O3201" i="1"/>
  <c r="P3200" i="1"/>
  <c r="O3200" i="1"/>
  <c r="P3199" i="1"/>
  <c r="O3199" i="1"/>
  <c r="P3198" i="1"/>
  <c r="O3198" i="1"/>
  <c r="P3197" i="1"/>
  <c r="O3197" i="1"/>
  <c r="P3196" i="1"/>
  <c r="O3196" i="1"/>
  <c r="P3195" i="1"/>
  <c r="O3195" i="1"/>
  <c r="P3194" i="1"/>
  <c r="O3194" i="1"/>
  <c r="P3193" i="1"/>
  <c r="O3193" i="1"/>
  <c r="P3192" i="1"/>
  <c r="O3192" i="1"/>
  <c r="P3191" i="1"/>
  <c r="O3191" i="1"/>
  <c r="P3190" i="1"/>
  <c r="O3190" i="1"/>
  <c r="P3189" i="1"/>
  <c r="O3189" i="1"/>
  <c r="P3188" i="1"/>
  <c r="O3188" i="1"/>
  <c r="P3187" i="1"/>
  <c r="O3187" i="1"/>
  <c r="P3186" i="1"/>
  <c r="O3186" i="1"/>
  <c r="P3185" i="1"/>
  <c r="O3185" i="1"/>
  <c r="P3184" i="1"/>
  <c r="O3184" i="1"/>
  <c r="P3183" i="1"/>
  <c r="O3183" i="1"/>
  <c r="P3182" i="1"/>
  <c r="O3182" i="1"/>
  <c r="P3181" i="1"/>
  <c r="O3181" i="1"/>
  <c r="P3180" i="1"/>
  <c r="O3180" i="1"/>
  <c r="P3179" i="1"/>
  <c r="O3179" i="1"/>
  <c r="P3178" i="1"/>
  <c r="O3178" i="1"/>
  <c r="P3177" i="1"/>
  <c r="O3177" i="1"/>
  <c r="P3176" i="1"/>
  <c r="O3176" i="1"/>
  <c r="P3175" i="1"/>
  <c r="O3175" i="1"/>
  <c r="P3174" i="1"/>
  <c r="O3174" i="1"/>
  <c r="P3173" i="1"/>
  <c r="O3173" i="1"/>
  <c r="P3172" i="1"/>
  <c r="O3172" i="1"/>
  <c r="P3171" i="1"/>
  <c r="O3171" i="1"/>
  <c r="P3170" i="1"/>
  <c r="O3170" i="1"/>
  <c r="P3169" i="1"/>
  <c r="O3169" i="1"/>
  <c r="P3168" i="1"/>
  <c r="O3168" i="1"/>
  <c r="P3167" i="1"/>
  <c r="O3167" i="1"/>
  <c r="P3166" i="1"/>
  <c r="O3166" i="1"/>
  <c r="P3165" i="1"/>
  <c r="O3165" i="1"/>
  <c r="P3164" i="1"/>
  <c r="O3164" i="1"/>
  <c r="P3163" i="1"/>
  <c r="O3163" i="1"/>
  <c r="P3162" i="1"/>
  <c r="O3162" i="1"/>
  <c r="P3161" i="1"/>
  <c r="O3161" i="1"/>
  <c r="P3160" i="1"/>
  <c r="O3160" i="1"/>
  <c r="P3159" i="1"/>
  <c r="O3159" i="1"/>
  <c r="P3158" i="1"/>
  <c r="O3158" i="1"/>
  <c r="P3157" i="1"/>
  <c r="O3157" i="1"/>
  <c r="P3156" i="1"/>
  <c r="O3156" i="1"/>
  <c r="P3155" i="1"/>
  <c r="O3155" i="1"/>
  <c r="P3154" i="1"/>
  <c r="O3154" i="1"/>
  <c r="P3153" i="1"/>
  <c r="O3153" i="1"/>
  <c r="P3152" i="1"/>
  <c r="O3152" i="1"/>
  <c r="P3151" i="1"/>
  <c r="O3151" i="1"/>
  <c r="P3150" i="1"/>
  <c r="O3150" i="1"/>
  <c r="P3149" i="1"/>
  <c r="O3149" i="1"/>
  <c r="P3148" i="1"/>
  <c r="O3148" i="1"/>
  <c r="P3147" i="1"/>
  <c r="O3147" i="1"/>
  <c r="P3146" i="1"/>
  <c r="O3146" i="1"/>
  <c r="P3145" i="1"/>
  <c r="O3145" i="1"/>
  <c r="P3144" i="1"/>
  <c r="O3144" i="1"/>
  <c r="P3143" i="1"/>
  <c r="O3143" i="1"/>
  <c r="P3142" i="1"/>
  <c r="O3142" i="1"/>
  <c r="P3141" i="1"/>
  <c r="O3141" i="1"/>
  <c r="P3140" i="1"/>
  <c r="O3140" i="1"/>
  <c r="P3139" i="1"/>
  <c r="O3139" i="1"/>
  <c r="P3138" i="1"/>
  <c r="O3138" i="1"/>
  <c r="P3137" i="1"/>
  <c r="O3137" i="1"/>
  <c r="P3136" i="1"/>
  <c r="O3136" i="1"/>
  <c r="P3135" i="1"/>
  <c r="O3135" i="1"/>
  <c r="P3134" i="1"/>
  <c r="O3134" i="1"/>
  <c r="P3133" i="1"/>
  <c r="O3133" i="1"/>
  <c r="P3132" i="1"/>
  <c r="O3132" i="1"/>
  <c r="P3131" i="1"/>
  <c r="O3131" i="1"/>
  <c r="P3130" i="1"/>
  <c r="O3130" i="1"/>
  <c r="P3129" i="1"/>
  <c r="O3129" i="1"/>
  <c r="P3128" i="1"/>
  <c r="O3128" i="1"/>
  <c r="P3127" i="1"/>
  <c r="O3127" i="1"/>
  <c r="P3126" i="1"/>
  <c r="O3126" i="1"/>
  <c r="P3125" i="1"/>
  <c r="O3125" i="1"/>
  <c r="P3124" i="1"/>
  <c r="O3124" i="1"/>
  <c r="P3123" i="1"/>
  <c r="O3123" i="1"/>
  <c r="P3122" i="1"/>
  <c r="O3122" i="1"/>
  <c r="P3121" i="1"/>
  <c r="O3121" i="1"/>
  <c r="P3120" i="1"/>
  <c r="O3120" i="1"/>
  <c r="P3119" i="1"/>
  <c r="O3119" i="1"/>
  <c r="P3118" i="1"/>
  <c r="O3118" i="1"/>
  <c r="P3117" i="1"/>
  <c r="O3117" i="1"/>
  <c r="P3116" i="1"/>
  <c r="O3116" i="1"/>
  <c r="P3115" i="1"/>
  <c r="O3115" i="1"/>
  <c r="P3114" i="1"/>
  <c r="O3114" i="1"/>
  <c r="P3113" i="1"/>
  <c r="O3113" i="1"/>
  <c r="P3112" i="1"/>
  <c r="O3112" i="1"/>
  <c r="P3111" i="1"/>
  <c r="O3111" i="1"/>
  <c r="P3110" i="1"/>
  <c r="O3110" i="1"/>
  <c r="P3109" i="1"/>
  <c r="O3109" i="1"/>
  <c r="P3108" i="1"/>
  <c r="O3108" i="1"/>
  <c r="P3107" i="1"/>
  <c r="O3107" i="1"/>
  <c r="P3106" i="1"/>
  <c r="O3106" i="1"/>
  <c r="P3105" i="1"/>
  <c r="O3105" i="1"/>
  <c r="P3104" i="1"/>
  <c r="O3104" i="1"/>
  <c r="P3103" i="1"/>
  <c r="O3103" i="1"/>
  <c r="P3102" i="1"/>
  <c r="O3102" i="1"/>
  <c r="P3101" i="1"/>
  <c r="O3101" i="1"/>
  <c r="P3100" i="1"/>
  <c r="O3100" i="1"/>
  <c r="P3099" i="1"/>
  <c r="O3099" i="1"/>
  <c r="P3098" i="1"/>
  <c r="O3098" i="1"/>
  <c r="P3097" i="1"/>
  <c r="O3097" i="1"/>
  <c r="P3096" i="1"/>
  <c r="O3096" i="1"/>
  <c r="P3095" i="1"/>
  <c r="O3095" i="1"/>
  <c r="P3094" i="1"/>
  <c r="O3094" i="1"/>
  <c r="P3093" i="1"/>
  <c r="O3093" i="1"/>
  <c r="P3092" i="1"/>
  <c r="O3092" i="1"/>
  <c r="P3091" i="1"/>
  <c r="O3091" i="1"/>
  <c r="P3090" i="1"/>
  <c r="O3090" i="1"/>
  <c r="P3089" i="1"/>
  <c r="O3089" i="1"/>
  <c r="P3088" i="1"/>
  <c r="O3088" i="1"/>
  <c r="P3087" i="1"/>
  <c r="O3087" i="1"/>
  <c r="P3086" i="1"/>
  <c r="O3086" i="1"/>
  <c r="P3085" i="1"/>
  <c r="O3085" i="1"/>
  <c r="P3084" i="1"/>
  <c r="O3084" i="1"/>
  <c r="P3083" i="1"/>
  <c r="O3083" i="1"/>
  <c r="P3082" i="1"/>
  <c r="O3082" i="1"/>
  <c r="P3081" i="1"/>
  <c r="O3081" i="1"/>
  <c r="P3080" i="1"/>
  <c r="O3080" i="1"/>
  <c r="P3079" i="1"/>
  <c r="O3079" i="1"/>
  <c r="P3078" i="1"/>
  <c r="O3078" i="1"/>
  <c r="P3077" i="1"/>
  <c r="O3077" i="1"/>
  <c r="P3076" i="1"/>
  <c r="O3076" i="1"/>
  <c r="P3075" i="1"/>
  <c r="O3075" i="1"/>
  <c r="P3074" i="1"/>
  <c r="O3074" i="1"/>
  <c r="P3073" i="1"/>
  <c r="O3073" i="1"/>
  <c r="P3072" i="1"/>
  <c r="O3072" i="1"/>
  <c r="P3071" i="1"/>
  <c r="O3071" i="1"/>
  <c r="P3070" i="1"/>
  <c r="O3070" i="1"/>
  <c r="P3069" i="1"/>
  <c r="O3069" i="1"/>
  <c r="P3068" i="1"/>
  <c r="O3068" i="1"/>
  <c r="P3067" i="1"/>
  <c r="O3067" i="1"/>
  <c r="P3066" i="1"/>
  <c r="O3066" i="1"/>
  <c r="P3065" i="1"/>
  <c r="O3065" i="1"/>
  <c r="P3064" i="1"/>
  <c r="O3064" i="1"/>
  <c r="P3063" i="1"/>
  <c r="O3063" i="1"/>
  <c r="P3062" i="1"/>
  <c r="O3062" i="1"/>
  <c r="P3061" i="1"/>
  <c r="O3061" i="1"/>
  <c r="P3060" i="1"/>
  <c r="O3060" i="1"/>
  <c r="P3059" i="1"/>
  <c r="O3059" i="1"/>
  <c r="P3058" i="1"/>
  <c r="O3058" i="1"/>
  <c r="P3057" i="1"/>
  <c r="O3057" i="1"/>
  <c r="P3056" i="1"/>
  <c r="O3056" i="1"/>
  <c r="P3055" i="1"/>
  <c r="O3055" i="1"/>
  <c r="P3054" i="1"/>
  <c r="O3054" i="1"/>
  <c r="P3053" i="1"/>
  <c r="O3053" i="1"/>
  <c r="P3052" i="1"/>
  <c r="O3052" i="1"/>
  <c r="P3051" i="1"/>
  <c r="O3051" i="1"/>
  <c r="P3050" i="1"/>
  <c r="O3050" i="1"/>
  <c r="P3049" i="1"/>
  <c r="O3049" i="1"/>
  <c r="P3048" i="1"/>
  <c r="O3048" i="1"/>
  <c r="P3047" i="1"/>
  <c r="O3047" i="1"/>
  <c r="P3046" i="1"/>
  <c r="O3046" i="1"/>
  <c r="P3045" i="1"/>
  <c r="O3045" i="1"/>
  <c r="P3044" i="1"/>
  <c r="O3044" i="1"/>
  <c r="P3043" i="1"/>
  <c r="O3043" i="1"/>
  <c r="P3042" i="1"/>
  <c r="O3042" i="1"/>
  <c r="P3041" i="1"/>
  <c r="O3041" i="1"/>
  <c r="P3040" i="1"/>
  <c r="O3040" i="1"/>
  <c r="P3039" i="1"/>
  <c r="O3039" i="1"/>
  <c r="P3038" i="1"/>
  <c r="O3038" i="1"/>
  <c r="P3037" i="1"/>
  <c r="O3037" i="1"/>
  <c r="P3036" i="1"/>
  <c r="O3036" i="1"/>
  <c r="P3035" i="1"/>
  <c r="O3035" i="1"/>
  <c r="P3034" i="1"/>
  <c r="O3034" i="1"/>
  <c r="P3033" i="1"/>
  <c r="O3033" i="1"/>
  <c r="P3032" i="1"/>
  <c r="O3032" i="1"/>
  <c r="P3031" i="1"/>
  <c r="O3031" i="1"/>
  <c r="P3030" i="1"/>
  <c r="O3030" i="1"/>
  <c r="P3029" i="1"/>
  <c r="O3029" i="1"/>
  <c r="P3028" i="1"/>
  <c r="O3028" i="1"/>
  <c r="P3027" i="1"/>
  <c r="O3027" i="1"/>
  <c r="P3026" i="1"/>
  <c r="O3026" i="1"/>
  <c r="P3025" i="1"/>
  <c r="O3025" i="1"/>
  <c r="P3024" i="1"/>
  <c r="O3024" i="1"/>
  <c r="P3023" i="1"/>
  <c r="O3023" i="1"/>
  <c r="P3022" i="1"/>
  <c r="O3022" i="1"/>
  <c r="P3021" i="1"/>
  <c r="O3021" i="1"/>
  <c r="P3020" i="1"/>
  <c r="O3020" i="1"/>
  <c r="P3019" i="1"/>
  <c r="O3019" i="1"/>
  <c r="P3018" i="1"/>
  <c r="O3018" i="1"/>
  <c r="P3017" i="1"/>
  <c r="O3017" i="1"/>
  <c r="P3016" i="1"/>
  <c r="O3016" i="1"/>
  <c r="P3015" i="1"/>
  <c r="O3015" i="1"/>
  <c r="P3014" i="1"/>
  <c r="O3014" i="1"/>
  <c r="P3013" i="1"/>
  <c r="O3013" i="1"/>
  <c r="P3012" i="1"/>
  <c r="O3012" i="1"/>
  <c r="P3011" i="1"/>
  <c r="O3011" i="1"/>
  <c r="P3010" i="1"/>
  <c r="O3010" i="1"/>
  <c r="P3009" i="1"/>
  <c r="O3009" i="1"/>
  <c r="P3008" i="1"/>
  <c r="O3008" i="1"/>
  <c r="P3007" i="1"/>
  <c r="O3007" i="1"/>
  <c r="P3006" i="1"/>
  <c r="O3006" i="1"/>
  <c r="P3005" i="1"/>
  <c r="O3005" i="1"/>
  <c r="P3004" i="1"/>
  <c r="O3004" i="1"/>
  <c r="P3003" i="1"/>
  <c r="O3003" i="1"/>
  <c r="P3002" i="1"/>
  <c r="O3002" i="1"/>
  <c r="P3001" i="1"/>
  <c r="O3001" i="1"/>
  <c r="P3000" i="1"/>
  <c r="O3000" i="1"/>
  <c r="P2999" i="1"/>
  <c r="O2999" i="1"/>
  <c r="P2998" i="1"/>
  <c r="O2998" i="1"/>
  <c r="P2997" i="1"/>
  <c r="O2997" i="1"/>
  <c r="P2996" i="1"/>
  <c r="O2996" i="1"/>
  <c r="P2995" i="1"/>
  <c r="O2995" i="1"/>
  <c r="P2994" i="1"/>
  <c r="O2994" i="1"/>
  <c r="P2993" i="1"/>
  <c r="O2993" i="1"/>
  <c r="P2992" i="1"/>
  <c r="O2992" i="1"/>
  <c r="P2991" i="1"/>
  <c r="O2991" i="1"/>
  <c r="P2990" i="1"/>
  <c r="O2990" i="1"/>
  <c r="P2989" i="1"/>
  <c r="O2989" i="1"/>
  <c r="P2988" i="1"/>
  <c r="O2988" i="1"/>
  <c r="P2987" i="1"/>
  <c r="O2987" i="1"/>
  <c r="P2986" i="1"/>
  <c r="O2986" i="1"/>
  <c r="P2985" i="1"/>
  <c r="O2985" i="1"/>
  <c r="P2984" i="1"/>
  <c r="O2984" i="1"/>
  <c r="P2983" i="1"/>
  <c r="O2983" i="1"/>
  <c r="P2982" i="1"/>
  <c r="O2982" i="1"/>
  <c r="P2981" i="1"/>
  <c r="O2981" i="1"/>
  <c r="P2980" i="1"/>
  <c r="O2980" i="1"/>
  <c r="P2979" i="1"/>
  <c r="O2979" i="1"/>
  <c r="P2978" i="1"/>
  <c r="O2978" i="1"/>
  <c r="P2977" i="1"/>
  <c r="O2977" i="1"/>
  <c r="P2976" i="1"/>
  <c r="O2976" i="1"/>
  <c r="P2975" i="1"/>
  <c r="O2975" i="1"/>
  <c r="P2974" i="1"/>
  <c r="O2974" i="1"/>
  <c r="P2973" i="1"/>
  <c r="O2973" i="1"/>
  <c r="P2972" i="1"/>
  <c r="O2972" i="1"/>
  <c r="P2971" i="1"/>
  <c r="O2971" i="1"/>
  <c r="P2970" i="1"/>
  <c r="O2970" i="1"/>
  <c r="P2969" i="1"/>
  <c r="O2969" i="1"/>
  <c r="P2968" i="1"/>
  <c r="O2968" i="1"/>
  <c r="P2967" i="1"/>
  <c r="O2967" i="1"/>
  <c r="P2966" i="1"/>
  <c r="O2966" i="1"/>
  <c r="P2965" i="1"/>
  <c r="O2965" i="1"/>
  <c r="P2964" i="1"/>
  <c r="O2964" i="1"/>
  <c r="P2963" i="1"/>
  <c r="O2963" i="1"/>
  <c r="P2962" i="1"/>
  <c r="O2962" i="1"/>
  <c r="P2961" i="1"/>
  <c r="O2961" i="1"/>
  <c r="P2960" i="1"/>
  <c r="O2960" i="1"/>
  <c r="P2959" i="1"/>
  <c r="O2959" i="1"/>
  <c r="P2958" i="1"/>
  <c r="O2958" i="1"/>
  <c r="P2957" i="1"/>
  <c r="O2957" i="1"/>
  <c r="P2956" i="1"/>
  <c r="O2956" i="1"/>
  <c r="P2955" i="1"/>
  <c r="O2955" i="1"/>
  <c r="P2954" i="1"/>
  <c r="O2954" i="1"/>
  <c r="P2953" i="1"/>
  <c r="O2953" i="1"/>
  <c r="P2952" i="1"/>
  <c r="O2952" i="1"/>
  <c r="P2951" i="1"/>
  <c r="O2951" i="1"/>
  <c r="P2950" i="1"/>
  <c r="O2950" i="1"/>
  <c r="P2949" i="1"/>
  <c r="O2949" i="1"/>
  <c r="P2948" i="1"/>
  <c r="O2948" i="1"/>
  <c r="P2947" i="1"/>
  <c r="O2947" i="1"/>
  <c r="P2946" i="1"/>
  <c r="O2946" i="1"/>
  <c r="P2945" i="1"/>
  <c r="O2945" i="1"/>
  <c r="P2944" i="1"/>
  <c r="O2944" i="1"/>
  <c r="P2943" i="1"/>
  <c r="O2943" i="1"/>
  <c r="P2942" i="1"/>
  <c r="O2942" i="1"/>
  <c r="P2941" i="1"/>
  <c r="O2941" i="1"/>
  <c r="P2940" i="1"/>
  <c r="O2940" i="1"/>
  <c r="P2939" i="1"/>
  <c r="O2939" i="1"/>
  <c r="P2938" i="1"/>
  <c r="O2938" i="1"/>
  <c r="P2937" i="1"/>
  <c r="O2937" i="1"/>
  <c r="P2936" i="1"/>
  <c r="O2936" i="1"/>
  <c r="P2935" i="1"/>
  <c r="O2935" i="1"/>
  <c r="P2934" i="1"/>
  <c r="O2934" i="1"/>
  <c r="P2933" i="1"/>
  <c r="O2933" i="1"/>
  <c r="P2932" i="1"/>
  <c r="O2932" i="1"/>
  <c r="P2931" i="1"/>
  <c r="O2931" i="1"/>
  <c r="P2930" i="1"/>
  <c r="O2930" i="1"/>
  <c r="P2929" i="1"/>
  <c r="O2929" i="1"/>
  <c r="P2928" i="1"/>
  <c r="O2928" i="1"/>
  <c r="P2927" i="1"/>
  <c r="O2927" i="1"/>
  <c r="P2926" i="1"/>
  <c r="O2926" i="1"/>
  <c r="P2925" i="1"/>
  <c r="O2925" i="1"/>
  <c r="P2924" i="1"/>
  <c r="O2924" i="1"/>
  <c r="P2923" i="1"/>
  <c r="O2923" i="1"/>
  <c r="P2922" i="1"/>
  <c r="O2922" i="1"/>
  <c r="P2921" i="1"/>
  <c r="O2921" i="1"/>
  <c r="P2920" i="1"/>
  <c r="O2920" i="1"/>
  <c r="P2919" i="1"/>
  <c r="O2919" i="1"/>
  <c r="P2918" i="1"/>
  <c r="O2918" i="1"/>
  <c r="P2917" i="1"/>
  <c r="O2917" i="1"/>
  <c r="P2916" i="1"/>
  <c r="O2916" i="1"/>
  <c r="P2915" i="1"/>
  <c r="O2915" i="1"/>
  <c r="P2914" i="1"/>
  <c r="O2914" i="1"/>
  <c r="P2913" i="1"/>
  <c r="O2913" i="1"/>
  <c r="P2912" i="1"/>
  <c r="O2912" i="1"/>
  <c r="P2911" i="1"/>
  <c r="O2911" i="1"/>
  <c r="P2910" i="1"/>
  <c r="O2910" i="1"/>
  <c r="P2909" i="1"/>
  <c r="O2909" i="1"/>
  <c r="P2908" i="1"/>
  <c r="O2908" i="1"/>
  <c r="P2907" i="1"/>
  <c r="O2907" i="1"/>
  <c r="P2906" i="1"/>
  <c r="O2906" i="1"/>
  <c r="P2905" i="1"/>
  <c r="O2905" i="1"/>
  <c r="P2904" i="1"/>
  <c r="O2904" i="1"/>
  <c r="P2903" i="1"/>
  <c r="O2903" i="1"/>
  <c r="P2902" i="1"/>
  <c r="O2902" i="1"/>
  <c r="P2901" i="1"/>
  <c r="O2901" i="1"/>
  <c r="P2900" i="1"/>
  <c r="O2900" i="1"/>
  <c r="P2899" i="1"/>
  <c r="O2899" i="1"/>
  <c r="P2898" i="1"/>
  <c r="O2898" i="1"/>
  <c r="P2897" i="1"/>
  <c r="O2897" i="1"/>
  <c r="P2896" i="1"/>
  <c r="O2896" i="1"/>
  <c r="P2895" i="1"/>
  <c r="O2895" i="1"/>
  <c r="P2894" i="1"/>
  <c r="O2894" i="1"/>
  <c r="P2893" i="1"/>
  <c r="O2893" i="1"/>
  <c r="P2892" i="1"/>
  <c r="O2892" i="1"/>
  <c r="P2891" i="1"/>
  <c r="O2891" i="1"/>
  <c r="P2890" i="1"/>
  <c r="O2890" i="1"/>
  <c r="P2889" i="1"/>
  <c r="O2889" i="1"/>
  <c r="P2888" i="1"/>
  <c r="O2888" i="1"/>
  <c r="P2887" i="1"/>
  <c r="O2887" i="1"/>
  <c r="P2886" i="1"/>
  <c r="O2886" i="1"/>
  <c r="P2885" i="1"/>
  <c r="O2885" i="1"/>
  <c r="P2884" i="1"/>
  <c r="O2884" i="1"/>
  <c r="P2883" i="1"/>
  <c r="O2883" i="1"/>
  <c r="P2882" i="1"/>
  <c r="O2882" i="1"/>
  <c r="P2881" i="1"/>
  <c r="O2881" i="1"/>
  <c r="P2880" i="1"/>
  <c r="O2880" i="1"/>
  <c r="P2879" i="1"/>
  <c r="O2879" i="1"/>
  <c r="P2878" i="1"/>
  <c r="O2878" i="1"/>
  <c r="P2877" i="1"/>
  <c r="O2877" i="1"/>
  <c r="P2876" i="1"/>
  <c r="O2876" i="1"/>
  <c r="P2875" i="1"/>
  <c r="O2875" i="1"/>
  <c r="P2874" i="1"/>
  <c r="O2874" i="1"/>
  <c r="P2873" i="1"/>
  <c r="O2873" i="1"/>
  <c r="P2872" i="1"/>
  <c r="O2872" i="1"/>
  <c r="P2871" i="1"/>
  <c r="O2871" i="1"/>
  <c r="P2870" i="1"/>
  <c r="O2870" i="1"/>
  <c r="P2869" i="1"/>
  <c r="O2869" i="1"/>
  <c r="P2868" i="1"/>
  <c r="O2868" i="1"/>
  <c r="P2867" i="1"/>
  <c r="O2867" i="1"/>
  <c r="P2866" i="1"/>
  <c r="O2866" i="1"/>
  <c r="P2865" i="1"/>
  <c r="O2865" i="1"/>
  <c r="P2864" i="1"/>
  <c r="O2864" i="1"/>
  <c r="P2863" i="1"/>
  <c r="O2863" i="1"/>
  <c r="P2862" i="1"/>
  <c r="O2862" i="1"/>
  <c r="P2861" i="1"/>
  <c r="O2861" i="1"/>
  <c r="P2860" i="1"/>
  <c r="O2860" i="1"/>
  <c r="P2859" i="1"/>
  <c r="O2859" i="1"/>
  <c r="P2858" i="1"/>
  <c r="O2858" i="1"/>
  <c r="P2857" i="1"/>
  <c r="O2857" i="1"/>
  <c r="P2856" i="1"/>
  <c r="O2856" i="1"/>
  <c r="P2855" i="1"/>
  <c r="O2855" i="1"/>
  <c r="P2854" i="1"/>
  <c r="O2854" i="1"/>
  <c r="P2853" i="1"/>
  <c r="O2853" i="1"/>
  <c r="P2852" i="1"/>
  <c r="O2852" i="1"/>
  <c r="P2851" i="1"/>
  <c r="O2851" i="1"/>
  <c r="P2850" i="1"/>
  <c r="O2850" i="1"/>
  <c r="P2849" i="1"/>
  <c r="O2849" i="1"/>
  <c r="P2848" i="1"/>
  <c r="O2848" i="1"/>
  <c r="P2847" i="1"/>
  <c r="O2847" i="1"/>
  <c r="P2846" i="1"/>
  <c r="O2846" i="1"/>
  <c r="P2845" i="1"/>
  <c r="O2845" i="1"/>
  <c r="P2844" i="1"/>
  <c r="O2844" i="1"/>
  <c r="P2843" i="1"/>
  <c r="O2843" i="1"/>
  <c r="P2842" i="1"/>
  <c r="O2842" i="1"/>
  <c r="P2841" i="1"/>
  <c r="O2841" i="1"/>
  <c r="P2840" i="1"/>
  <c r="O2840" i="1"/>
  <c r="P2839" i="1"/>
  <c r="O2839" i="1"/>
  <c r="P2838" i="1"/>
  <c r="O2838" i="1"/>
  <c r="P2837" i="1"/>
  <c r="O2837" i="1"/>
  <c r="P2836" i="1"/>
  <c r="O2836" i="1"/>
  <c r="P2835" i="1"/>
  <c r="O2835" i="1"/>
  <c r="P2834" i="1"/>
  <c r="O2834" i="1"/>
  <c r="P2833" i="1"/>
  <c r="O2833" i="1"/>
  <c r="P2832" i="1"/>
  <c r="O2832" i="1"/>
  <c r="P2831" i="1"/>
  <c r="O2831" i="1"/>
  <c r="P2830" i="1"/>
  <c r="O2830" i="1"/>
  <c r="P2829" i="1"/>
  <c r="O2829" i="1"/>
  <c r="P2828" i="1"/>
  <c r="O2828" i="1"/>
  <c r="P2827" i="1"/>
  <c r="O2827" i="1"/>
  <c r="P2826" i="1"/>
  <c r="O2826" i="1"/>
  <c r="P2825" i="1"/>
  <c r="O2825" i="1"/>
  <c r="P2824" i="1"/>
  <c r="O2824" i="1"/>
  <c r="P2823" i="1"/>
  <c r="O2823" i="1"/>
  <c r="P2822" i="1"/>
  <c r="O2822" i="1"/>
  <c r="P2821" i="1"/>
  <c r="O2821" i="1"/>
  <c r="P2820" i="1"/>
  <c r="O2820" i="1"/>
  <c r="P2819" i="1"/>
  <c r="O2819" i="1"/>
  <c r="P2818" i="1"/>
  <c r="O2818" i="1"/>
  <c r="P2817" i="1"/>
  <c r="O2817" i="1"/>
  <c r="P2816" i="1"/>
  <c r="O2816" i="1"/>
  <c r="P2815" i="1"/>
  <c r="O2815" i="1"/>
  <c r="P2814" i="1"/>
  <c r="O2814" i="1"/>
  <c r="P2813" i="1"/>
  <c r="O2813" i="1"/>
  <c r="P2812" i="1"/>
  <c r="O2812" i="1"/>
  <c r="P2811" i="1"/>
  <c r="O2811" i="1"/>
  <c r="P2810" i="1"/>
  <c r="O2810" i="1"/>
  <c r="P2809" i="1"/>
  <c r="O2809" i="1"/>
  <c r="P2808" i="1"/>
  <c r="O2808" i="1"/>
  <c r="P2807" i="1"/>
  <c r="O2807" i="1"/>
  <c r="P2806" i="1"/>
  <c r="O2806" i="1"/>
  <c r="P2805" i="1"/>
  <c r="O2805" i="1"/>
  <c r="P2804" i="1"/>
  <c r="O2804" i="1"/>
  <c r="P2803" i="1"/>
  <c r="O2803" i="1"/>
  <c r="P2802" i="1"/>
  <c r="O2802" i="1"/>
  <c r="P2801" i="1"/>
  <c r="O2801" i="1"/>
  <c r="P2800" i="1"/>
  <c r="O2800" i="1"/>
  <c r="P2799" i="1"/>
  <c r="O2799" i="1"/>
  <c r="P2798" i="1"/>
  <c r="O2798" i="1"/>
  <c r="P2797" i="1"/>
  <c r="O2797" i="1"/>
  <c r="P2796" i="1"/>
  <c r="O2796" i="1"/>
  <c r="P2795" i="1"/>
  <c r="O2795" i="1"/>
  <c r="P2794" i="1"/>
  <c r="O2794" i="1"/>
  <c r="P2793" i="1"/>
  <c r="O2793" i="1"/>
  <c r="P2792" i="1"/>
  <c r="O2792" i="1"/>
  <c r="P2791" i="1"/>
  <c r="O2791" i="1"/>
  <c r="P2790" i="1"/>
  <c r="O2790" i="1"/>
  <c r="P2789" i="1"/>
  <c r="O2789" i="1"/>
  <c r="P2788" i="1"/>
  <c r="O2788" i="1"/>
  <c r="P2787" i="1"/>
  <c r="O2787" i="1"/>
  <c r="P2786" i="1"/>
  <c r="O2786" i="1"/>
  <c r="P2785" i="1"/>
  <c r="O2785" i="1"/>
  <c r="P2784" i="1"/>
  <c r="O2784" i="1"/>
  <c r="P2783" i="1"/>
  <c r="O2783" i="1"/>
  <c r="P2782" i="1"/>
  <c r="O2782" i="1"/>
  <c r="P2781" i="1"/>
  <c r="O2781" i="1"/>
  <c r="P2780" i="1"/>
  <c r="O2780" i="1"/>
  <c r="P2779" i="1"/>
  <c r="O2779" i="1"/>
  <c r="P2778" i="1"/>
  <c r="O2778" i="1"/>
  <c r="P2777" i="1"/>
  <c r="O2777" i="1"/>
  <c r="P2776" i="1"/>
  <c r="O2776" i="1"/>
  <c r="P2775" i="1"/>
  <c r="O2775" i="1"/>
  <c r="P2774" i="1"/>
  <c r="O2774" i="1"/>
  <c r="P2773" i="1"/>
  <c r="O2773" i="1"/>
  <c r="P2772" i="1"/>
  <c r="O2772" i="1"/>
  <c r="P2771" i="1"/>
  <c r="O2771" i="1"/>
  <c r="P2770" i="1"/>
  <c r="O2770" i="1"/>
  <c r="P2769" i="1"/>
  <c r="O2769" i="1"/>
  <c r="P2768" i="1"/>
  <c r="O2768" i="1"/>
  <c r="P2767" i="1"/>
  <c r="O2767" i="1"/>
  <c r="P2766" i="1"/>
  <c r="O2766" i="1"/>
  <c r="P2765" i="1"/>
  <c r="O2765" i="1"/>
  <c r="P2764" i="1"/>
  <c r="O2764" i="1"/>
  <c r="P2763" i="1"/>
  <c r="O2763" i="1"/>
  <c r="P2762" i="1"/>
  <c r="O2762" i="1"/>
  <c r="P2761" i="1"/>
  <c r="O2761" i="1"/>
  <c r="P2760" i="1"/>
  <c r="O2760" i="1"/>
  <c r="P2759" i="1"/>
  <c r="O2759" i="1"/>
  <c r="P2758" i="1"/>
  <c r="O2758" i="1"/>
  <c r="P2757" i="1"/>
  <c r="O2757" i="1"/>
  <c r="P2756" i="1"/>
  <c r="O2756" i="1"/>
  <c r="P2755" i="1"/>
  <c r="O2755" i="1"/>
  <c r="P2754" i="1"/>
  <c r="O2754" i="1"/>
  <c r="P2753" i="1"/>
  <c r="O2753" i="1"/>
  <c r="P2752" i="1"/>
  <c r="O2752" i="1"/>
  <c r="P2751" i="1"/>
  <c r="O2751" i="1"/>
  <c r="P2750" i="1"/>
  <c r="O2750" i="1"/>
  <c r="P2749" i="1"/>
  <c r="O2749" i="1"/>
  <c r="P2748" i="1"/>
  <c r="O2748" i="1"/>
  <c r="P2747" i="1"/>
  <c r="O2747" i="1"/>
  <c r="P2746" i="1"/>
  <c r="O2746" i="1"/>
  <c r="P2745" i="1"/>
  <c r="O2745" i="1"/>
  <c r="P2744" i="1"/>
  <c r="O2744" i="1"/>
  <c r="P2743" i="1"/>
  <c r="O2743" i="1"/>
  <c r="P2742" i="1"/>
  <c r="O2742" i="1"/>
  <c r="P2741" i="1"/>
  <c r="O2741" i="1"/>
  <c r="P2740" i="1"/>
  <c r="O2740" i="1"/>
  <c r="P2739" i="1"/>
  <c r="O2739" i="1"/>
  <c r="P2738" i="1"/>
  <c r="O2738" i="1"/>
  <c r="P2737" i="1"/>
  <c r="O2737" i="1"/>
  <c r="P2736" i="1"/>
  <c r="O2736" i="1"/>
  <c r="P2735" i="1"/>
  <c r="O2735" i="1"/>
  <c r="P2734" i="1"/>
  <c r="O2734" i="1"/>
  <c r="P2733" i="1"/>
  <c r="O2733" i="1"/>
  <c r="P2732" i="1"/>
  <c r="O2732" i="1"/>
  <c r="P2731" i="1"/>
  <c r="O2731" i="1"/>
  <c r="P2730" i="1"/>
  <c r="O2730" i="1"/>
  <c r="P2729" i="1"/>
  <c r="O2729" i="1"/>
  <c r="P2728" i="1"/>
  <c r="O2728" i="1"/>
  <c r="P2727" i="1"/>
  <c r="O2727" i="1"/>
  <c r="P2726" i="1"/>
  <c r="O2726" i="1"/>
  <c r="P2725" i="1"/>
  <c r="O2725" i="1"/>
  <c r="P2724" i="1"/>
  <c r="O2724" i="1"/>
  <c r="P2723" i="1"/>
  <c r="O2723" i="1"/>
  <c r="P2722" i="1"/>
  <c r="O2722" i="1"/>
  <c r="P2721" i="1"/>
  <c r="O2721" i="1"/>
  <c r="P2720" i="1"/>
  <c r="O2720" i="1"/>
  <c r="P2719" i="1"/>
  <c r="O2719" i="1"/>
  <c r="P2718" i="1"/>
  <c r="O2718" i="1"/>
  <c r="P2717" i="1"/>
  <c r="O2717" i="1"/>
  <c r="P2716" i="1"/>
  <c r="O2716" i="1"/>
  <c r="P2715" i="1"/>
  <c r="O2715" i="1"/>
  <c r="P2714" i="1"/>
  <c r="O2714" i="1"/>
  <c r="P2713" i="1"/>
  <c r="O2713" i="1"/>
  <c r="P2712" i="1"/>
  <c r="O2712" i="1"/>
  <c r="P2711" i="1"/>
  <c r="O2711" i="1"/>
  <c r="P2710" i="1"/>
  <c r="O2710" i="1"/>
  <c r="P2709" i="1"/>
  <c r="O2709" i="1"/>
  <c r="P2708" i="1"/>
  <c r="O2708" i="1"/>
  <c r="P2707" i="1"/>
  <c r="O2707" i="1"/>
  <c r="P2706" i="1"/>
  <c r="O2706" i="1"/>
  <c r="P2705" i="1"/>
  <c r="O2705" i="1"/>
  <c r="P2704" i="1"/>
  <c r="O2704" i="1"/>
  <c r="P2703" i="1"/>
  <c r="O2703" i="1"/>
  <c r="P2702" i="1"/>
  <c r="O2702" i="1"/>
  <c r="P2701" i="1"/>
  <c r="O2701" i="1"/>
  <c r="P2700" i="1"/>
  <c r="O2700" i="1"/>
  <c r="P2699" i="1"/>
  <c r="O2699" i="1"/>
  <c r="P2698" i="1"/>
  <c r="O2698" i="1"/>
  <c r="P2697" i="1"/>
  <c r="O2697" i="1"/>
  <c r="P2696" i="1"/>
  <c r="O2696" i="1"/>
  <c r="P2695" i="1"/>
  <c r="O2695" i="1"/>
  <c r="P2694" i="1"/>
  <c r="O2694" i="1"/>
  <c r="P2693" i="1"/>
  <c r="O2693" i="1"/>
  <c r="P2692" i="1"/>
  <c r="O2692" i="1"/>
  <c r="P2691" i="1"/>
  <c r="O2691" i="1"/>
  <c r="P2690" i="1"/>
  <c r="O2690" i="1"/>
  <c r="P2689" i="1"/>
  <c r="O2689" i="1"/>
  <c r="P2688" i="1"/>
  <c r="O2688" i="1"/>
  <c r="P2687" i="1"/>
  <c r="O2687" i="1"/>
  <c r="P2686" i="1"/>
  <c r="O2686" i="1"/>
  <c r="P2685" i="1"/>
  <c r="O2685" i="1"/>
  <c r="P2684" i="1"/>
  <c r="O2684" i="1"/>
  <c r="P2683" i="1"/>
  <c r="O2683" i="1"/>
  <c r="P2682" i="1"/>
  <c r="O2682" i="1"/>
  <c r="P2681" i="1"/>
  <c r="O2681" i="1"/>
  <c r="P2680" i="1"/>
  <c r="O2680" i="1"/>
  <c r="P2679" i="1"/>
  <c r="O2679" i="1"/>
  <c r="P2678" i="1"/>
  <c r="O2678" i="1"/>
  <c r="P2677" i="1"/>
  <c r="O2677" i="1"/>
  <c r="P2676" i="1"/>
  <c r="O2676" i="1"/>
  <c r="P2675" i="1"/>
  <c r="O2675" i="1"/>
  <c r="P2674" i="1"/>
  <c r="O2674" i="1"/>
  <c r="P2673" i="1"/>
  <c r="O2673" i="1"/>
  <c r="P2672" i="1"/>
  <c r="O2672" i="1"/>
  <c r="P2671" i="1"/>
  <c r="O2671" i="1"/>
  <c r="P2670" i="1"/>
  <c r="O2670" i="1"/>
  <c r="P2669" i="1"/>
  <c r="O2669" i="1"/>
  <c r="P2668" i="1"/>
  <c r="O2668" i="1"/>
  <c r="P2667" i="1"/>
  <c r="O2667" i="1"/>
  <c r="P2666" i="1"/>
  <c r="O2666" i="1"/>
  <c r="P2665" i="1"/>
  <c r="O2665" i="1"/>
  <c r="P2664" i="1"/>
  <c r="O2664" i="1"/>
  <c r="P2663" i="1"/>
  <c r="O2663" i="1"/>
  <c r="P2662" i="1"/>
  <c r="O2662" i="1"/>
  <c r="P2661" i="1"/>
  <c r="O2661" i="1"/>
  <c r="P2660" i="1"/>
  <c r="O2660" i="1"/>
  <c r="P2659" i="1"/>
  <c r="O2659" i="1"/>
  <c r="P2658" i="1"/>
  <c r="O2658" i="1"/>
  <c r="P2657" i="1"/>
  <c r="O2657" i="1"/>
  <c r="P2656" i="1"/>
  <c r="O2656" i="1"/>
  <c r="P2655" i="1"/>
  <c r="O2655" i="1"/>
  <c r="P2654" i="1"/>
  <c r="O2654" i="1"/>
  <c r="P2653" i="1"/>
  <c r="O2653" i="1"/>
  <c r="P2652" i="1"/>
  <c r="O2652" i="1"/>
  <c r="P2651" i="1"/>
  <c r="O2651" i="1"/>
  <c r="P2650" i="1"/>
  <c r="O2650" i="1"/>
  <c r="P2649" i="1"/>
  <c r="O2649" i="1"/>
  <c r="P2648" i="1"/>
  <c r="O2648" i="1"/>
  <c r="P2647" i="1"/>
  <c r="O2647" i="1"/>
  <c r="P2646" i="1"/>
  <c r="O2646" i="1"/>
  <c r="P2645" i="1"/>
  <c r="O2645" i="1"/>
  <c r="P2644" i="1"/>
  <c r="O2644" i="1"/>
  <c r="P2643" i="1"/>
  <c r="O2643" i="1"/>
  <c r="P2642" i="1"/>
  <c r="O2642" i="1"/>
  <c r="P2641" i="1"/>
  <c r="O2641" i="1"/>
  <c r="P2640" i="1"/>
  <c r="O2640" i="1"/>
  <c r="P2639" i="1"/>
  <c r="O2639" i="1"/>
  <c r="P2638" i="1"/>
  <c r="O2638" i="1"/>
  <c r="P2637" i="1"/>
  <c r="O2637" i="1"/>
  <c r="P2636" i="1"/>
  <c r="O2636" i="1"/>
  <c r="P2635" i="1"/>
  <c r="O2635" i="1"/>
  <c r="P2634" i="1"/>
  <c r="O2634" i="1"/>
  <c r="P2633" i="1"/>
  <c r="O2633" i="1"/>
  <c r="P2632" i="1"/>
  <c r="O2632" i="1"/>
  <c r="P2631" i="1"/>
  <c r="O2631" i="1"/>
  <c r="P2630" i="1"/>
  <c r="O2630" i="1"/>
  <c r="P2629" i="1"/>
  <c r="O2629" i="1"/>
  <c r="P2628" i="1"/>
  <c r="O2628" i="1"/>
  <c r="P2627" i="1"/>
  <c r="O2627" i="1"/>
  <c r="P2626" i="1"/>
  <c r="O2626" i="1"/>
  <c r="P2625" i="1"/>
  <c r="O2625" i="1"/>
  <c r="P2624" i="1"/>
  <c r="O2624" i="1"/>
  <c r="P2623" i="1"/>
  <c r="O2623" i="1"/>
  <c r="P2622" i="1"/>
  <c r="O2622" i="1"/>
  <c r="P2621" i="1"/>
  <c r="O2621" i="1"/>
  <c r="P2620" i="1"/>
  <c r="O2620" i="1"/>
  <c r="P2619" i="1"/>
  <c r="O2619" i="1"/>
  <c r="P2618" i="1"/>
  <c r="O2618" i="1"/>
  <c r="P2617" i="1"/>
  <c r="O2617" i="1"/>
  <c r="P2616" i="1"/>
  <c r="O2616" i="1"/>
  <c r="P2615" i="1"/>
  <c r="O2615" i="1"/>
  <c r="P2614" i="1"/>
  <c r="O2614" i="1"/>
  <c r="P2613" i="1"/>
  <c r="O2613" i="1"/>
  <c r="P2612" i="1"/>
  <c r="O2612" i="1"/>
  <c r="P2611" i="1"/>
  <c r="O2611" i="1"/>
  <c r="P2610" i="1"/>
  <c r="O2610" i="1"/>
  <c r="P2609" i="1"/>
  <c r="O2609" i="1"/>
  <c r="P2608" i="1"/>
  <c r="O2608" i="1"/>
  <c r="P2607" i="1"/>
  <c r="O2607" i="1"/>
  <c r="P2606" i="1"/>
  <c r="O2606" i="1"/>
  <c r="P2605" i="1"/>
  <c r="O2605" i="1"/>
  <c r="P2604" i="1"/>
  <c r="O2604" i="1"/>
  <c r="P2603" i="1"/>
  <c r="O2603" i="1"/>
  <c r="P2602" i="1"/>
  <c r="O2602" i="1"/>
  <c r="P2601" i="1"/>
  <c r="O2601" i="1"/>
  <c r="P2600" i="1"/>
  <c r="O2600" i="1"/>
  <c r="P2599" i="1"/>
  <c r="O2599" i="1"/>
  <c r="P2598" i="1"/>
  <c r="O2598" i="1"/>
  <c r="P2597" i="1"/>
  <c r="O2597" i="1"/>
  <c r="P2596" i="1"/>
  <c r="O2596" i="1"/>
  <c r="P2595" i="1"/>
  <c r="O2595" i="1"/>
  <c r="P2594" i="1"/>
  <c r="O2594" i="1"/>
  <c r="P2593" i="1"/>
  <c r="O2593" i="1"/>
  <c r="P2592" i="1"/>
  <c r="O2592" i="1"/>
  <c r="P2591" i="1"/>
  <c r="O2591" i="1"/>
  <c r="P2590" i="1"/>
  <c r="O2590" i="1"/>
  <c r="P2589" i="1"/>
  <c r="O2589" i="1"/>
  <c r="P2588" i="1"/>
  <c r="O2588" i="1"/>
  <c r="P2587" i="1"/>
  <c r="O2587" i="1"/>
  <c r="P2586" i="1"/>
  <c r="O2586" i="1"/>
  <c r="P2585" i="1"/>
  <c r="O2585" i="1"/>
  <c r="P2584" i="1"/>
  <c r="O2584" i="1"/>
  <c r="P2583" i="1"/>
  <c r="O2583" i="1"/>
  <c r="P2582" i="1"/>
  <c r="O2582" i="1"/>
  <c r="P2581" i="1"/>
  <c r="O2581" i="1"/>
  <c r="P2580" i="1"/>
  <c r="O2580" i="1"/>
  <c r="P2579" i="1"/>
  <c r="O2579" i="1"/>
  <c r="P2578" i="1"/>
  <c r="O2578" i="1"/>
  <c r="P2577" i="1"/>
  <c r="O2577" i="1"/>
  <c r="P2576" i="1"/>
  <c r="O2576" i="1"/>
  <c r="P2575" i="1"/>
  <c r="O2575" i="1"/>
  <c r="P2574" i="1"/>
  <c r="O2574" i="1"/>
  <c r="P2573" i="1"/>
  <c r="O2573" i="1"/>
  <c r="P2572" i="1"/>
  <c r="O2572" i="1"/>
  <c r="P2571" i="1"/>
  <c r="O2571" i="1"/>
  <c r="P2570" i="1"/>
  <c r="O2570" i="1"/>
  <c r="P2569" i="1"/>
  <c r="O2569" i="1"/>
  <c r="P2568" i="1"/>
  <c r="O2568" i="1"/>
  <c r="P2567" i="1"/>
  <c r="O2567" i="1"/>
  <c r="P2566" i="1"/>
  <c r="O2566" i="1"/>
  <c r="P2565" i="1"/>
  <c r="O2565" i="1"/>
  <c r="P2564" i="1"/>
  <c r="O2564" i="1"/>
  <c r="P2563" i="1"/>
  <c r="O2563" i="1"/>
  <c r="P2562" i="1"/>
  <c r="O2562" i="1"/>
  <c r="P2561" i="1"/>
  <c r="O2561" i="1"/>
  <c r="P2560" i="1"/>
  <c r="O2560" i="1"/>
  <c r="P2559" i="1"/>
  <c r="O2559" i="1"/>
  <c r="P2558" i="1"/>
  <c r="O2558" i="1"/>
  <c r="P2557" i="1"/>
  <c r="O2557" i="1"/>
  <c r="P2556" i="1"/>
  <c r="O2556" i="1"/>
  <c r="P2555" i="1"/>
  <c r="O2555" i="1"/>
  <c r="P2554" i="1"/>
  <c r="O2554" i="1"/>
  <c r="P2553" i="1"/>
  <c r="O2553" i="1"/>
  <c r="P2552" i="1"/>
  <c r="O2552" i="1"/>
  <c r="P2551" i="1"/>
  <c r="O2551" i="1"/>
  <c r="P2550" i="1"/>
  <c r="O2550" i="1"/>
  <c r="P2549" i="1"/>
  <c r="O2549" i="1"/>
  <c r="P2548" i="1"/>
  <c r="O2548" i="1"/>
  <c r="P2547" i="1"/>
  <c r="O2547" i="1"/>
  <c r="P2546" i="1"/>
  <c r="O2546" i="1"/>
  <c r="P2545" i="1"/>
  <c r="O2545" i="1"/>
  <c r="P2544" i="1"/>
  <c r="O2544" i="1"/>
  <c r="P2543" i="1"/>
  <c r="O2543" i="1"/>
  <c r="P2542" i="1"/>
  <c r="O2542" i="1"/>
  <c r="P2541" i="1"/>
  <c r="O2541" i="1"/>
  <c r="P2540" i="1"/>
  <c r="O2540" i="1"/>
  <c r="P2539" i="1"/>
  <c r="O2539" i="1"/>
  <c r="P2538" i="1"/>
  <c r="O2538" i="1"/>
  <c r="P2537" i="1"/>
  <c r="O2537" i="1"/>
  <c r="P2536" i="1"/>
  <c r="O2536" i="1"/>
  <c r="P2535" i="1"/>
  <c r="O2535" i="1"/>
  <c r="P2534" i="1"/>
  <c r="O2534" i="1"/>
  <c r="P2533" i="1"/>
  <c r="O2533" i="1"/>
  <c r="P2532" i="1"/>
  <c r="O2532" i="1"/>
  <c r="P2531" i="1"/>
  <c r="O2531" i="1"/>
  <c r="P2530" i="1"/>
  <c r="O2530" i="1"/>
  <c r="P2529" i="1"/>
  <c r="O2529" i="1"/>
  <c r="P2528" i="1"/>
  <c r="O2528" i="1"/>
  <c r="P2527" i="1"/>
  <c r="O2527" i="1"/>
  <c r="P2526" i="1"/>
  <c r="O2526" i="1"/>
  <c r="P2525" i="1"/>
  <c r="O2525" i="1"/>
  <c r="P2524" i="1"/>
  <c r="O2524" i="1"/>
  <c r="P2523" i="1"/>
  <c r="O2523" i="1"/>
  <c r="P2522" i="1"/>
  <c r="O2522" i="1"/>
  <c r="P2521" i="1"/>
  <c r="O2521" i="1"/>
  <c r="P2520" i="1"/>
  <c r="O2520" i="1"/>
  <c r="P2519" i="1"/>
  <c r="O2519" i="1"/>
  <c r="P2518" i="1"/>
  <c r="O2518" i="1"/>
  <c r="P2517" i="1"/>
  <c r="O2517" i="1"/>
  <c r="P2516" i="1"/>
  <c r="O2516" i="1"/>
  <c r="P2515" i="1"/>
  <c r="O2515" i="1"/>
  <c r="P2514" i="1"/>
  <c r="O2514" i="1"/>
  <c r="P2513" i="1"/>
  <c r="O2513" i="1"/>
  <c r="P2512" i="1"/>
  <c r="O2512" i="1"/>
  <c r="P2511" i="1"/>
  <c r="O2511" i="1"/>
  <c r="P2510" i="1"/>
  <c r="O2510" i="1"/>
  <c r="P2509" i="1"/>
  <c r="O2509" i="1"/>
  <c r="P2508" i="1"/>
  <c r="O2508" i="1"/>
  <c r="P2507" i="1"/>
  <c r="O2507" i="1"/>
  <c r="P2506" i="1"/>
  <c r="O2506" i="1"/>
  <c r="P2505" i="1"/>
  <c r="O2505" i="1"/>
  <c r="P2504" i="1"/>
  <c r="O2504" i="1"/>
  <c r="P2503" i="1"/>
  <c r="O2503" i="1"/>
  <c r="P2502" i="1"/>
  <c r="O2502" i="1"/>
  <c r="P2501" i="1"/>
  <c r="O2501" i="1"/>
  <c r="P2500" i="1"/>
  <c r="O2500" i="1"/>
  <c r="P2499" i="1"/>
  <c r="O2499" i="1"/>
  <c r="P2498" i="1"/>
  <c r="O2498" i="1"/>
  <c r="P2497" i="1"/>
  <c r="O2497" i="1"/>
  <c r="P2496" i="1"/>
  <c r="O2496" i="1"/>
  <c r="P2495" i="1"/>
  <c r="O2495" i="1"/>
  <c r="P2494" i="1"/>
  <c r="O2494" i="1"/>
  <c r="P2493" i="1"/>
  <c r="O2493" i="1"/>
  <c r="P2492" i="1"/>
  <c r="O2492" i="1"/>
  <c r="P2491" i="1"/>
  <c r="O2491" i="1"/>
  <c r="P2490" i="1"/>
  <c r="O2490" i="1"/>
  <c r="P2489" i="1"/>
  <c r="O2489" i="1"/>
  <c r="P2488" i="1"/>
  <c r="O2488" i="1"/>
  <c r="P2487" i="1"/>
  <c r="O2487" i="1"/>
  <c r="P2486" i="1"/>
  <c r="O2486" i="1"/>
  <c r="P2485" i="1"/>
  <c r="O2485" i="1"/>
  <c r="P2484" i="1"/>
  <c r="O2484" i="1"/>
  <c r="P2483" i="1"/>
  <c r="O2483" i="1"/>
  <c r="P2482" i="1"/>
  <c r="O2482" i="1"/>
  <c r="P2481" i="1"/>
  <c r="O2481" i="1"/>
  <c r="P2480" i="1"/>
  <c r="O2480" i="1"/>
  <c r="P2479" i="1"/>
  <c r="O2479" i="1"/>
  <c r="P2478" i="1"/>
  <c r="O2478" i="1"/>
  <c r="P2477" i="1"/>
  <c r="O2477" i="1"/>
  <c r="P2476" i="1"/>
  <c r="O2476" i="1"/>
  <c r="P2475" i="1"/>
  <c r="O2475" i="1"/>
  <c r="P2474" i="1"/>
  <c r="O2474" i="1"/>
  <c r="P2473" i="1"/>
  <c r="O2473" i="1"/>
  <c r="P2472" i="1"/>
  <c r="O2472" i="1"/>
  <c r="P2471" i="1"/>
  <c r="O2471" i="1"/>
  <c r="P2470" i="1"/>
  <c r="O2470" i="1"/>
  <c r="P2469" i="1"/>
  <c r="O2469" i="1"/>
  <c r="P2468" i="1"/>
  <c r="O2468" i="1"/>
  <c r="P2467" i="1"/>
  <c r="O2467" i="1"/>
  <c r="P2466" i="1"/>
  <c r="O2466" i="1"/>
  <c r="P2465" i="1"/>
  <c r="O2465" i="1"/>
  <c r="P2464" i="1"/>
  <c r="O2464" i="1"/>
  <c r="P2463" i="1"/>
  <c r="O2463" i="1"/>
  <c r="P2462" i="1"/>
  <c r="O2462" i="1"/>
  <c r="P2461" i="1"/>
  <c r="O2461" i="1"/>
  <c r="P2460" i="1"/>
  <c r="O2460" i="1"/>
  <c r="P2459" i="1"/>
  <c r="O2459" i="1"/>
  <c r="P2458" i="1"/>
  <c r="O2458" i="1"/>
  <c r="P2457" i="1"/>
  <c r="O2457" i="1"/>
  <c r="P2456" i="1"/>
  <c r="O2456" i="1"/>
  <c r="P2455" i="1"/>
  <c r="O2455" i="1"/>
  <c r="P2454" i="1"/>
  <c r="O2454" i="1"/>
  <c r="P2453" i="1"/>
  <c r="O2453" i="1"/>
  <c r="P2452" i="1"/>
  <c r="O2452" i="1"/>
  <c r="P2451" i="1"/>
  <c r="O2451" i="1"/>
  <c r="P2450" i="1"/>
  <c r="O2450" i="1"/>
  <c r="P2449" i="1"/>
  <c r="O2449" i="1"/>
  <c r="P2448" i="1"/>
  <c r="O2448" i="1"/>
  <c r="P2447" i="1"/>
  <c r="O2447" i="1"/>
  <c r="P2446" i="1"/>
  <c r="O2446" i="1"/>
  <c r="P2445" i="1"/>
  <c r="O2445" i="1"/>
  <c r="P2444" i="1"/>
  <c r="O2444" i="1"/>
  <c r="P2443" i="1"/>
  <c r="O2443" i="1"/>
  <c r="P2442" i="1"/>
  <c r="O2442" i="1"/>
  <c r="P2441" i="1"/>
  <c r="O2441" i="1"/>
  <c r="P2440" i="1"/>
  <c r="O2440" i="1"/>
  <c r="P2439" i="1"/>
  <c r="O2439" i="1"/>
  <c r="P2438" i="1"/>
  <c r="O2438" i="1"/>
  <c r="P2437" i="1"/>
  <c r="O2437" i="1"/>
  <c r="P2436" i="1"/>
  <c r="O2436" i="1"/>
  <c r="P2435" i="1"/>
  <c r="O2435" i="1"/>
  <c r="P2434" i="1"/>
  <c r="O2434" i="1"/>
  <c r="P2433" i="1"/>
  <c r="O2433" i="1"/>
  <c r="P2432" i="1"/>
  <c r="O2432" i="1"/>
  <c r="P2431" i="1"/>
  <c r="O2431" i="1"/>
  <c r="P2430" i="1"/>
  <c r="O2430" i="1"/>
  <c r="P2429" i="1"/>
  <c r="O2429" i="1"/>
  <c r="P2428" i="1"/>
  <c r="O2428" i="1"/>
  <c r="P2427" i="1"/>
  <c r="O2427" i="1"/>
  <c r="P2426" i="1"/>
  <c r="O2426" i="1"/>
  <c r="P2425" i="1"/>
  <c r="O2425" i="1"/>
  <c r="P2424" i="1"/>
  <c r="O2424" i="1"/>
  <c r="P2423" i="1"/>
  <c r="O2423" i="1"/>
  <c r="P2422" i="1"/>
  <c r="O2422" i="1"/>
  <c r="P2421" i="1"/>
  <c r="O2421" i="1"/>
  <c r="P2420" i="1"/>
  <c r="O2420" i="1"/>
  <c r="P2419" i="1"/>
  <c r="O2419" i="1"/>
  <c r="P2418" i="1"/>
  <c r="O2418" i="1"/>
  <c r="P2417" i="1"/>
  <c r="O2417" i="1"/>
  <c r="P2416" i="1"/>
  <c r="O2416" i="1"/>
  <c r="P2415" i="1"/>
  <c r="O2415" i="1"/>
  <c r="P2414" i="1"/>
  <c r="O2414" i="1"/>
  <c r="P2413" i="1"/>
  <c r="O2413" i="1"/>
  <c r="P2412" i="1"/>
  <c r="O2412" i="1"/>
  <c r="P2411" i="1"/>
  <c r="O2411" i="1"/>
  <c r="P2410" i="1"/>
  <c r="O2410" i="1"/>
  <c r="P2409" i="1"/>
  <c r="O2409" i="1"/>
  <c r="P2408" i="1"/>
  <c r="O2408" i="1"/>
  <c r="P2407" i="1"/>
  <c r="O2407" i="1"/>
  <c r="P2406" i="1"/>
  <c r="O2406" i="1"/>
  <c r="P2405" i="1"/>
  <c r="O2405" i="1"/>
  <c r="P2404" i="1"/>
  <c r="O2404" i="1"/>
  <c r="P2403" i="1"/>
  <c r="O2403" i="1"/>
  <c r="P2402" i="1"/>
  <c r="O2402" i="1"/>
  <c r="P2401" i="1"/>
  <c r="O2401" i="1"/>
  <c r="P2400" i="1"/>
  <c r="O2400" i="1"/>
  <c r="P2399" i="1"/>
  <c r="O2399" i="1"/>
  <c r="P2398" i="1"/>
  <c r="O2398" i="1"/>
  <c r="P2397" i="1"/>
  <c r="O2397" i="1"/>
  <c r="P2396" i="1"/>
  <c r="O2396" i="1"/>
  <c r="P2395" i="1"/>
  <c r="O2395" i="1"/>
  <c r="P2394" i="1"/>
  <c r="O2394" i="1"/>
  <c r="P2393" i="1"/>
  <c r="O2393" i="1"/>
  <c r="P2392" i="1"/>
  <c r="O2392" i="1"/>
  <c r="P2391" i="1"/>
  <c r="O2391" i="1"/>
  <c r="P2390" i="1"/>
  <c r="O2390" i="1"/>
  <c r="P2389" i="1"/>
  <c r="O2389" i="1"/>
  <c r="P2388" i="1"/>
  <c r="O2388" i="1"/>
  <c r="P2387" i="1"/>
  <c r="O2387" i="1"/>
  <c r="P2386" i="1"/>
  <c r="O2386" i="1"/>
  <c r="P2385" i="1"/>
  <c r="O2385" i="1"/>
  <c r="P2384" i="1"/>
  <c r="O2384" i="1"/>
  <c r="P2383" i="1"/>
  <c r="O2383" i="1"/>
  <c r="P2382" i="1"/>
  <c r="O2382" i="1"/>
  <c r="P2381" i="1"/>
  <c r="O2381" i="1"/>
  <c r="P2380" i="1"/>
  <c r="O2380" i="1"/>
  <c r="P2379" i="1"/>
  <c r="O2379" i="1"/>
  <c r="P2378" i="1"/>
  <c r="O2378" i="1"/>
  <c r="P2377" i="1"/>
  <c r="O2377" i="1"/>
  <c r="P2376" i="1"/>
  <c r="O2376" i="1"/>
  <c r="P2375" i="1"/>
  <c r="O2375" i="1"/>
  <c r="P2374" i="1"/>
  <c r="O2374" i="1"/>
  <c r="P2373" i="1"/>
  <c r="O2373" i="1"/>
  <c r="P2372" i="1"/>
  <c r="O2372" i="1"/>
  <c r="P2371" i="1"/>
  <c r="O2371" i="1"/>
  <c r="P2370" i="1"/>
  <c r="O2370" i="1"/>
  <c r="P2369" i="1"/>
  <c r="O2369" i="1"/>
  <c r="P2368" i="1"/>
  <c r="O2368" i="1"/>
  <c r="P2367" i="1"/>
  <c r="O2367" i="1"/>
  <c r="P2366" i="1"/>
  <c r="O2366" i="1"/>
  <c r="P2365" i="1"/>
  <c r="O2365" i="1"/>
  <c r="P2364" i="1"/>
  <c r="O2364" i="1"/>
  <c r="P2363" i="1"/>
  <c r="O2363" i="1"/>
  <c r="P2362" i="1"/>
  <c r="O2362" i="1"/>
  <c r="P2361" i="1"/>
  <c r="O2361" i="1"/>
  <c r="P2360" i="1"/>
  <c r="O2360" i="1"/>
  <c r="P2359" i="1"/>
  <c r="O2359" i="1"/>
  <c r="P2358" i="1"/>
  <c r="O2358" i="1"/>
  <c r="P2357" i="1"/>
  <c r="O2357" i="1"/>
  <c r="P2356" i="1"/>
  <c r="O2356" i="1"/>
  <c r="P2355" i="1"/>
  <c r="O2355" i="1"/>
  <c r="P2354" i="1"/>
  <c r="O2354" i="1"/>
  <c r="P2353" i="1"/>
  <c r="O2353" i="1"/>
  <c r="P2352" i="1"/>
  <c r="O2352" i="1"/>
  <c r="P2351" i="1"/>
  <c r="O2351" i="1"/>
  <c r="P2350" i="1"/>
  <c r="O2350" i="1"/>
  <c r="P2349" i="1"/>
  <c r="O2349" i="1"/>
  <c r="P2348" i="1"/>
  <c r="O2348" i="1"/>
  <c r="P2347" i="1"/>
  <c r="O2347" i="1"/>
  <c r="P2346" i="1"/>
  <c r="O2346" i="1"/>
  <c r="P2345" i="1"/>
  <c r="O2345" i="1"/>
  <c r="P2344" i="1"/>
  <c r="O2344" i="1"/>
  <c r="P2343" i="1"/>
  <c r="O2343" i="1"/>
  <c r="P2342" i="1"/>
  <c r="O2342" i="1"/>
  <c r="P2341" i="1"/>
  <c r="O2341" i="1"/>
  <c r="P2340" i="1"/>
  <c r="O2340" i="1"/>
  <c r="P2339" i="1"/>
  <c r="O2339" i="1"/>
  <c r="P2338" i="1"/>
  <c r="O2338" i="1"/>
  <c r="P2337" i="1"/>
  <c r="O2337" i="1"/>
  <c r="P2336" i="1"/>
  <c r="O2336" i="1"/>
  <c r="P2335" i="1"/>
  <c r="O2335" i="1"/>
  <c r="P2334" i="1"/>
  <c r="O2334" i="1"/>
  <c r="P2333" i="1"/>
  <c r="O2333" i="1"/>
  <c r="P2332" i="1"/>
  <c r="O2332" i="1"/>
  <c r="P2331" i="1"/>
  <c r="O2331" i="1"/>
  <c r="P2330" i="1"/>
  <c r="O2330" i="1"/>
  <c r="P2329" i="1"/>
  <c r="O2329" i="1"/>
  <c r="P2328" i="1"/>
  <c r="O2328" i="1"/>
  <c r="P2327" i="1"/>
  <c r="O2327" i="1"/>
  <c r="P2326" i="1"/>
  <c r="O2326" i="1"/>
  <c r="P2325" i="1"/>
  <c r="O2325" i="1"/>
  <c r="P2324" i="1"/>
  <c r="O2324" i="1"/>
  <c r="P2323" i="1"/>
  <c r="O2323" i="1"/>
  <c r="P2322" i="1"/>
  <c r="O2322" i="1"/>
  <c r="P2321" i="1"/>
  <c r="O2321" i="1"/>
  <c r="P2320" i="1"/>
  <c r="O2320" i="1"/>
  <c r="P2319" i="1"/>
  <c r="O2319" i="1"/>
  <c r="P2318" i="1"/>
  <c r="O2318" i="1"/>
  <c r="P2317" i="1"/>
  <c r="O2317" i="1"/>
  <c r="P2316" i="1"/>
  <c r="O2316" i="1"/>
  <c r="P2315" i="1"/>
  <c r="O2315" i="1"/>
  <c r="P2314" i="1"/>
  <c r="O2314" i="1"/>
  <c r="P2313" i="1"/>
  <c r="O2313" i="1"/>
  <c r="P2312" i="1"/>
  <c r="O2312" i="1"/>
  <c r="P2311" i="1"/>
  <c r="O2311" i="1"/>
  <c r="P2310" i="1"/>
  <c r="O2310" i="1"/>
  <c r="P2309" i="1"/>
  <c r="O2309" i="1"/>
  <c r="P2308" i="1"/>
  <c r="O2308" i="1"/>
  <c r="P2307" i="1"/>
  <c r="O2307" i="1"/>
  <c r="P2306" i="1"/>
  <c r="O2306" i="1"/>
  <c r="P2305" i="1"/>
  <c r="O2305" i="1"/>
  <c r="P2304" i="1"/>
  <c r="O2304" i="1"/>
  <c r="P2303" i="1"/>
  <c r="O2303" i="1"/>
  <c r="P2302" i="1"/>
  <c r="O2302" i="1"/>
  <c r="P2301" i="1"/>
  <c r="O2301" i="1"/>
  <c r="P2300" i="1"/>
  <c r="O2300" i="1"/>
  <c r="P2299" i="1"/>
  <c r="O2299" i="1"/>
  <c r="P2298" i="1"/>
  <c r="O2298" i="1"/>
  <c r="P2297" i="1"/>
  <c r="O2297" i="1"/>
  <c r="P2296" i="1"/>
  <c r="O2296" i="1"/>
  <c r="P2295" i="1"/>
  <c r="O2295" i="1"/>
  <c r="P2294" i="1"/>
  <c r="O2294" i="1"/>
  <c r="P2293" i="1"/>
  <c r="O2293" i="1"/>
  <c r="P2292" i="1"/>
  <c r="O2292" i="1"/>
  <c r="P2291" i="1"/>
  <c r="O2291" i="1"/>
  <c r="P2290" i="1"/>
  <c r="O2290" i="1"/>
  <c r="P2289" i="1"/>
  <c r="O2289" i="1"/>
  <c r="P2288" i="1"/>
  <c r="O2288" i="1"/>
  <c r="P2287" i="1"/>
  <c r="O2287" i="1"/>
  <c r="P2286" i="1"/>
  <c r="O2286" i="1"/>
  <c r="P2285" i="1"/>
  <c r="O2285" i="1"/>
  <c r="P2284" i="1"/>
  <c r="O2284" i="1"/>
  <c r="P2283" i="1"/>
  <c r="O2283" i="1"/>
  <c r="P2282" i="1"/>
  <c r="O2282" i="1"/>
  <c r="P2281" i="1"/>
  <c r="O2281" i="1"/>
  <c r="P2280" i="1"/>
  <c r="O2280" i="1"/>
  <c r="P2279" i="1"/>
  <c r="O2279" i="1"/>
  <c r="P2278" i="1"/>
  <c r="O2278" i="1"/>
  <c r="P2277" i="1"/>
  <c r="O2277" i="1"/>
  <c r="P2276" i="1"/>
  <c r="O2276" i="1"/>
  <c r="P2275" i="1"/>
  <c r="O2275" i="1"/>
  <c r="P2274" i="1"/>
  <c r="O2274" i="1"/>
  <c r="P2273" i="1"/>
  <c r="O2273" i="1"/>
  <c r="P2272" i="1"/>
  <c r="O2272" i="1"/>
  <c r="P2271" i="1"/>
  <c r="O2271" i="1"/>
  <c r="P2270" i="1"/>
  <c r="O2270" i="1"/>
  <c r="P2269" i="1"/>
  <c r="O2269" i="1"/>
  <c r="P2268" i="1"/>
  <c r="O2268" i="1"/>
  <c r="P2267" i="1"/>
  <c r="O2267" i="1"/>
  <c r="P2266" i="1"/>
  <c r="O2266" i="1"/>
  <c r="P2265" i="1"/>
  <c r="O2265" i="1"/>
  <c r="P2264" i="1"/>
  <c r="O2264" i="1"/>
  <c r="P2263" i="1"/>
  <c r="O2263" i="1"/>
  <c r="P2262" i="1"/>
  <c r="O2262" i="1"/>
  <c r="P2261" i="1"/>
  <c r="O2261" i="1"/>
  <c r="P2260" i="1"/>
  <c r="O2260" i="1"/>
  <c r="P2259" i="1"/>
  <c r="O2259" i="1"/>
  <c r="P2258" i="1"/>
  <c r="O2258" i="1"/>
  <c r="P2257" i="1"/>
  <c r="O2257" i="1"/>
  <c r="P2256" i="1"/>
  <c r="O2256" i="1"/>
  <c r="P2255" i="1"/>
  <c r="O2255" i="1"/>
  <c r="P2254" i="1"/>
  <c r="O2254" i="1"/>
  <c r="P2253" i="1"/>
  <c r="O2253" i="1"/>
  <c r="P2252" i="1"/>
  <c r="O2252" i="1"/>
  <c r="P2251" i="1"/>
  <c r="O2251" i="1"/>
  <c r="P2250" i="1"/>
  <c r="O2250" i="1"/>
  <c r="P2249" i="1"/>
  <c r="O2249" i="1"/>
  <c r="P2248" i="1"/>
  <c r="O2248" i="1"/>
  <c r="P2247" i="1"/>
  <c r="O2247" i="1"/>
  <c r="P2246" i="1"/>
  <c r="O2246" i="1"/>
  <c r="P2245" i="1"/>
  <c r="O2245" i="1"/>
  <c r="P2244" i="1"/>
  <c r="O2244" i="1"/>
  <c r="P2243" i="1"/>
  <c r="O2243" i="1"/>
  <c r="P2242" i="1"/>
  <c r="O2242" i="1"/>
  <c r="P2241" i="1"/>
  <c r="O2241" i="1"/>
  <c r="P2240" i="1"/>
  <c r="O2240" i="1"/>
  <c r="P2239" i="1"/>
  <c r="O2239" i="1"/>
  <c r="P2238" i="1"/>
  <c r="O2238" i="1"/>
  <c r="P2237" i="1"/>
  <c r="O2237" i="1"/>
  <c r="P2236" i="1"/>
  <c r="O2236" i="1"/>
  <c r="P2235" i="1"/>
  <c r="O2235" i="1"/>
  <c r="P2234" i="1"/>
  <c r="O2234" i="1"/>
  <c r="P2233" i="1"/>
  <c r="O2233" i="1"/>
  <c r="P2232" i="1"/>
  <c r="O2232" i="1"/>
  <c r="P2231" i="1"/>
  <c r="O2231" i="1"/>
  <c r="P2230" i="1"/>
  <c r="O2230" i="1"/>
  <c r="P2229" i="1"/>
  <c r="O2229" i="1"/>
  <c r="P2228" i="1"/>
  <c r="O2228" i="1"/>
  <c r="P2227" i="1"/>
  <c r="O2227" i="1"/>
  <c r="P2226" i="1"/>
  <c r="O2226" i="1"/>
  <c r="P2225" i="1"/>
  <c r="O2225" i="1"/>
  <c r="P2224" i="1"/>
  <c r="O2224" i="1"/>
  <c r="P2223" i="1"/>
  <c r="O2223" i="1"/>
  <c r="P2222" i="1"/>
  <c r="O2222" i="1"/>
  <c r="P2221" i="1"/>
  <c r="O2221" i="1"/>
  <c r="P2220" i="1"/>
  <c r="O2220" i="1"/>
  <c r="P2219" i="1"/>
  <c r="O2219" i="1"/>
  <c r="P2218" i="1"/>
  <c r="O2218" i="1"/>
  <c r="P2217" i="1"/>
  <c r="O2217" i="1"/>
  <c r="P2216" i="1"/>
  <c r="O2216" i="1"/>
  <c r="P2215" i="1"/>
  <c r="O2215" i="1"/>
  <c r="P2214" i="1"/>
  <c r="O2214" i="1"/>
  <c r="P2213" i="1"/>
  <c r="O2213" i="1"/>
  <c r="P2212" i="1"/>
  <c r="O2212" i="1"/>
  <c r="P2211" i="1"/>
  <c r="O2211" i="1"/>
  <c r="P2210" i="1"/>
  <c r="O2210" i="1"/>
  <c r="P2209" i="1"/>
  <c r="O2209" i="1"/>
  <c r="P2208" i="1"/>
  <c r="O2208" i="1"/>
  <c r="P2207" i="1"/>
  <c r="O2207" i="1"/>
  <c r="P2206" i="1"/>
  <c r="O2206" i="1"/>
  <c r="P2205" i="1"/>
  <c r="O2205" i="1"/>
  <c r="P2204" i="1"/>
  <c r="O2204" i="1"/>
  <c r="P2203" i="1"/>
  <c r="O2203" i="1"/>
  <c r="P2202" i="1"/>
  <c r="O2202" i="1"/>
  <c r="P2201" i="1"/>
  <c r="O2201" i="1"/>
  <c r="P2200" i="1"/>
  <c r="O2200" i="1"/>
  <c r="P2199" i="1"/>
  <c r="O2199" i="1"/>
  <c r="P2198" i="1"/>
  <c r="O2198" i="1"/>
  <c r="P2197" i="1"/>
  <c r="O2197" i="1"/>
  <c r="P2196" i="1"/>
  <c r="O2196" i="1"/>
  <c r="P2195" i="1"/>
  <c r="O2195" i="1"/>
  <c r="P2194" i="1"/>
  <c r="O2194" i="1"/>
  <c r="P2193" i="1"/>
  <c r="O2193" i="1"/>
  <c r="P2192" i="1"/>
  <c r="O2192" i="1"/>
  <c r="P2191" i="1"/>
  <c r="O2191" i="1"/>
  <c r="P2190" i="1"/>
  <c r="O2190" i="1"/>
  <c r="P2189" i="1"/>
  <c r="O2189" i="1"/>
  <c r="P2188" i="1"/>
  <c r="O2188" i="1"/>
  <c r="P2187" i="1"/>
  <c r="O2187" i="1"/>
  <c r="P2186" i="1"/>
  <c r="O2186" i="1"/>
  <c r="P2185" i="1"/>
  <c r="O2185" i="1"/>
  <c r="P2184" i="1"/>
  <c r="O2184" i="1"/>
  <c r="P2183" i="1"/>
  <c r="O2183" i="1"/>
  <c r="P2182" i="1"/>
  <c r="O2182" i="1"/>
  <c r="P2181" i="1"/>
  <c r="O2181" i="1"/>
  <c r="P2180" i="1"/>
  <c r="O2180" i="1"/>
  <c r="P2179" i="1"/>
  <c r="O2179" i="1"/>
  <c r="P2178" i="1"/>
  <c r="O2178" i="1"/>
  <c r="P2177" i="1"/>
  <c r="O2177" i="1"/>
  <c r="P2176" i="1"/>
  <c r="O2176" i="1"/>
  <c r="P2175" i="1"/>
  <c r="O2175" i="1"/>
  <c r="P2174" i="1"/>
  <c r="O2174" i="1"/>
  <c r="P2173" i="1"/>
  <c r="O2173" i="1"/>
  <c r="P2172" i="1"/>
  <c r="O2172" i="1"/>
  <c r="P2171" i="1"/>
  <c r="O2171" i="1"/>
  <c r="P2170" i="1"/>
  <c r="O2170" i="1"/>
  <c r="P2169" i="1"/>
  <c r="O2169" i="1"/>
  <c r="P2168" i="1"/>
  <c r="O2168" i="1"/>
  <c r="P2167" i="1"/>
  <c r="O2167" i="1"/>
  <c r="P2166" i="1"/>
  <c r="O2166" i="1"/>
  <c r="P2165" i="1"/>
  <c r="O2165" i="1"/>
  <c r="P2164" i="1"/>
  <c r="O2164" i="1"/>
  <c r="P2163" i="1"/>
  <c r="O2163" i="1"/>
  <c r="P2162" i="1"/>
  <c r="O2162" i="1"/>
  <c r="P2161" i="1"/>
  <c r="O2161" i="1"/>
  <c r="P2160" i="1"/>
  <c r="O2160" i="1"/>
  <c r="P2159" i="1"/>
  <c r="O2159" i="1"/>
  <c r="P2158" i="1"/>
  <c r="O2158" i="1"/>
  <c r="P2157" i="1"/>
  <c r="O2157" i="1"/>
  <c r="P2156" i="1"/>
  <c r="O2156" i="1"/>
  <c r="P2155" i="1"/>
  <c r="O2155" i="1"/>
  <c r="P2154" i="1"/>
  <c r="O2154" i="1"/>
  <c r="P2153" i="1"/>
  <c r="O2153" i="1"/>
  <c r="P2152" i="1"/>
  <c r="O2152" i="1"/>
  <c r="P2151" i="1"/>
  <c r="O2151" i="1"/>
  <c r="P2150" i="1"/>
  <c r="O2150" i="1"/>
  <c r="P2149" i="1"/>
  <c r="O2149" i="1"/>
  <c r="P2148" i="1"/>
  <c r="O2148" i="1"/>
  <c r="P2147" i="1"/>
  <c r="O2147" i="1"/>
  <c r="P2146" i="1"/>
  <c r="O2146" i="1"/>
  <c r="P2145" i="1"/>
  <c r="O2145" i="1"/>
  <c r="P2144" i="1"/>
  <c r="O2144" i="1"/>
  <c r="P2143" i="1"/>
  <c r="O2143" i="1"/>
  <c r="P2142" i="1"/>
  <c r="O2142" i="1"/>
  <c r="P2141" i="1"/>
  <c r="O2141" i="1"/>
  <c r="P2140" i="1"/>
  <c r="O2140" i="1"/>
  <c r="P2139" i="1"/>
  <c r="O2139" i="1"/>
  <c r="P2138" i="1"/>
  <c r="O2138" i="1"/>
  <c r="P2137" i="1"/>
  <c r="O2137" i="1"/>
  <c r="P2136" i="1"/>
  <c r="O2136" i="1"/>
  <c r="P2135" i="1"/>
  <c r="O2135" i="1"/>
  <c r="P2134" i="1"/>
  <c r="O2134" i="1"/>
  <c r="P2133" i="1"/>
  <c r="O2133" i="1"/>
  <c r="P2132" i="1"/>
  <c r="O2132" i="1"/>
  <c r="P2131" i="1"/>
  <c r="O2131" i="1"/>
  <c r="P2130" i="1"/>
  <c r="O2130" i="1"/>
  <c r="P2129" i="1"/>
  <c r="O2129" i="1"/>
  <c r="P2128" i="1"/>
  <c r="O2128" i="1"/>
  <c r="P2127" i="1"/>
  <c r="O2127" i="1"/>
  <c r="P2126" i="1"/>
  <c r="O2126" i="1"/>
  <c r="P2125" i="1"/>
  <c r="O2125" i="1"/>
  <c r="P2124" i="1"/>
  <c r="O2124" i="1"/>
  <c r="P2123" i="1"/>
  <c r="O2123" i="1"/>
  <c r="P2122" i="1"/>
  <c r="O2122" i="1"/>
  <c r="P2121" i="1"/>
  <c r="O2121" i="1"/>
  <c r="P2120" i="1"/>
  <c r="O2120" i="1"/>
  <c r="P2119" i="1"/>
  <c r="O2119" i="1"/>
  <c r="P2118" i="1"/>
  <c r="O2118" i="1"/>
  <c r="P2117" i="1"/>
  <c r="O2117" i="1"/>
  <c r="P2116" i="1"/>
  <c r="O2116" i="1"/>
  <c r="P2115" i="1"/>
  <c r="O2115" i="1"/>
  <c r="P2114" i="1"/>
  <c r="O2114" i="1"/>
  <c r="P2113" i="1"/>
  <c r="O2113" i="1"/>
  <c r="P2112" i="1"/>
  <c r="O2112" i="1"/>
  <c r="P2111" i="1"/>
  <c r="O2111" i="1"/>
  <c r="P2110" i="1"/>
  <c r="O2110" i="1"/>
  <c r="P2109" i="1"/>
  <c r="O2109" i="1"/>
  <c r="P2108" i="1"/>
  <c r="O2108" i="1"/>
  <c r="P2107" i="1"/>
  <c r="O2107" i="1"/>
  <c r="P2106" i="1"/>
  <c r="O2106" i="1"/>
  <c r="P2105" i="1"/>
  <c r="O2105" i="1"/>
  <c r="P2104" i="1"/>
  <c r="O2104" i="1"/>
  <c r="P2103" i="1"/>
  <c r="O2103" i="1"/>
  <c r="P2102" i="1"/>
  <c r="O2102" i="1"/>
  <c r="P2101" i="1"/>
  <c r="O2101" i="1"/>
  <c r="P2100" i="1"/>
  <c r="O2100" i="1"/>
  <c r="P2099" i="1"/>
  <c r="O2099" i="1"/>
  <c r="P2098" i="1"/>
  <c r="O2098" i="1"/>
  <c r="P2097" i="1"/>
  <c r="O2097" i="1"/>
  <c r="P2096" i="1"/>
  <c r="O2096" i="1"/>
  <c r="P2095" i="1"/>
  <c r="O2095" i="1"/>
  <c r="P2094" i="1"/>
  <c r="O2094" i="1"/>
  <c r="P2093" i="1"/>
  <c r="O2093" i="1"/>
  <c r="P2092" i="1"/>
  <c r="O2092" i="1"/>
  <c r="P2091" i="1"/>
  <c r="O2091" i="1"/>
  <c r="P2090" i="1"/>
  <c r="O2090" i="1"/>
  <c r="P2089" i="1"/>
  <c r="O2089" i="1"/>
  <c r="P2088" i="1"/>
  <c r="O2088" i="1"/>
  <c r="P2087" i="1"/>
  <c r="O2087" i="1"/>
  <c r="P2086" i="1"/>
  <c r="O2086" i="1"/>
  <c r="P2085" i="1"/>
  <c r="O2085" i="1"/>
  <c r="P2084" i="1"/>
  <c r="O2084" i="1"/>
  <c r="P2083" i="1"/>
  <c r="O2083" i="1"/>
  <c r="P2082" i="1"/>
  <c r="O2082" i="1"/>
  <c r="P2081" i="1"/>
  <c r="O2081" i="1"/>
  <c r="P2080" i="1"/>
  <c r="O2080" i="1"/>
  <c r="P2079" i="1"/>
  <c r="O2079" i="1"/>
  <c r="P2078" i="1"/>
  <c r="O2078" i="1"/>
  <c r="P2077" i="1"/>
  <c r="O2077" i="1"/>
  <c r="P2076" i="1"/>
  <c r="O2076" i="1"/>
  <c r="P2075" i="1"/>
  <c r="O2075" i="1"/>
  <c r="P2074" i="1"/>
  <c r="O2074" i="1"/>
  <c r="P2073" i="1"/>
  <c r="O2073" i="1"/>
  <c r="P2072" i="1"/>
  <c r="O2072" i="1"/>
  <c r="P2071" i="1"/>
  <c r="O2071" i="1"/>
  <c r="P2070" i="1"/>
  <c r="O2070" i="1"/>
  <c r="P2069" i="1"/>
  <c r="O2069" i="1"/>
  <c r="P2068" i="1"/>
  <c r="O2068" i="1"/>
  <c r="P2067" i="1"/>
  <c r="O2067" i="1"/>
  <c r="P2066" i="1"/>
  <c r="O2066" i="1"/>
  <c r="P2065" i="1"/>
  <c r="O2065" i="1"/>
  <c r="P2064" i="1"/>
  <c r="O2064" i="1"/>
  <c r="P2063" i="1"/>
  <c r="O2063" i="1"/>
  <c r="P2062" i="1"/>
  <c r="O2062" i="1"/>
  <c r="P2061" i="1"/>
  <c r="O2061" i="1"/>
  <c r="P2060" i="1"/>
  <c r="O2060" i="1"/>
  <c r="P2059" i="1"/>
  <c r="O2059" i="1"/>
  <c r="P2058" i="1"/>
  <c r="O2058" i="1"/>
  <c r="P2057" i="1"/>
  <c r="O2057" i="1"/>
  <c r="P2056" i="1"/>
  <c r="O2056" i="1"/>
  <c r="P2055" i="1"/>
  <c r="O2055" i="1"/>
  <c r="P2054" i="1"/>
  <c r="O2054" i="1"/>
  <c r="P2053" i="1"/>
  <c r="O2053" i="1"/>
  <c r="P2052" i="1"/>
  <c r="O2052" i="1"/>
  <c r="P2051" i="1"/>
  <c r="O2051" i="1"/>
  <c r="P2050" i="1"/>
  <c r="O2050" i="1"/>
  <c r="P2049" i="1"/>
  <c r="O2049" i="1"/>
  <c r="P2048" i="1"/>
  <c r="O2048" i="1"/>
  <c r="P2047" i="1"/>
  <c r="O2047" i="1"/>
  <c r="P2046" i="1"/>
  <c r="O2046" i="1"/>
  <c r="P2045" i="1"/>
  <c r="O2045" i="1"/>
  <c r="P2044" i="1"/>
  <c r="O2044" i="1"/>
  <c r="P2043" i="1"/>
  <c r="O2043" i="1"/>
  <c r="P2042" i="1"/>
  <c r="O2042" i="1"/>
  <c r="P2041" i="1"/>
  <c r="O2041" i="1"/>
  <c r="P2040" i="1"/>
  <c r="O2040" i="1"/>
  <c r="P2039" i="1"/>
  <c r="O2039" i="1"/>
  <c r="P2038" i="1"/>
  <c r="O2038" i="1"/>
  <c r="P2037" i="1"/>
  <c r="O2037" i="1"/>
  <c r="P2036" i="1"/>
  <c r="O2036" i="1"/>
  <c r="P2035" i="1"/>
  <c r="O2035" i="1"/>
  <c r="P2034" i="1"/>
  <c r="O2034" i="1"/>
  <c r="P2033" i="1"/>
  <c r="O2033" i="1"/>
  <c r="P2032" i="1"/>
  <c r="O2032" i="1"/>
  <c r="P2031" i="1"/>
  <c r="O2031" i="1"/>
  <c r="P2030" i="1"/>
  <c r="O2030" i="1"/>
  <c r="P2029" i="1"/>
  <c r="O2029" i="1"/>
  <c r="P2028" i="1"/>
  <c r="O2028" i="1"/>
  <c r="P2027" i="1"/>
  <c r="O2027" i="1"/>
  <c r="P2026" i="1"/>
  <c r="O2026" i="1"/>
  <c r="P2025" i="1"/>
  <c r="O2025" i="1"/>
  <c r="P2024" i="1"/>
  <c r="O2024" i="1"/>
  <c r="P2023" i="1"/>
  <c r="O2023" i="1"/>
  <c r="P2022" i="1"/>
  <c r="O2022" i="1"/>
  <c r="P2021" i="1"/>
  <c r="O2021" i="1"/>
  <c r="P2020" i="1"/>
  <c r="O2020" i="1"/>
  <c r="P2019" i="1"/>
  <c r="O2019" i="1"/>
  <c r="P2018" i="1"/>
  <c r="O2018" i="1"/>
  <c r="P2017" i="1"/>
  <c r="O2017" i="1"/>
  <c r="P2016" i="1"/>
  <c r="O2016" i="1"/>
  <c r="P2015" i="1"/>
  <c r="O2015" i="1"/>
  <c r="P2014" i="1"/>
  <c r="O2014" i="1"/>
  <c r="P2013" i="1"/>
  <c r="O2013" i="1"/>
  <c r="P2012" i="1"/>
  <c r="O2012" i="1"/>
  <c r="P2011" i="1"/>
  <c r="O2011" i="1"/>
  <c r="P2010" i="1"/>
  <c r="O2010" i="1"/>
  <c r="P2009" i="1"/>
  <c r="O2009" i="1"/>
  <c r="P2008" i="1"/>
  <c r="O2008" i="1"/>
  <c r="P2007" i="1"/>
  <c r="O2007" i="1"/>
  <c r="P2006" i="1"/>
  <c r="O2006" i="1"/>
  <c r="P2005" i="1"/>
  <c r="O2005" i="1"/>
  <c r="P2004" i="1"/>
  <c r="O2004" i="1"/>
  <c r="P2003" i="1"/>
  <c r="O2003" i="1"/>
  <c r="P2002" i="1"/>
  <c r="O2002" i="1"/>
  <c r="P2001" i="1"/>
  <c r="O2001" i="1"/>
  <c r="P2000" i="1"/>
  <c r="O2000" i="1"/>
  <c r="P1999" i="1"/>
  <c r="O1999" i="1"/>
  <c r="P1998" i="1"/>
  <c r="O1998" i="1"/>
  <c r="P1997" i="1"/>
  <c r="O1997" i="1"/>
  <c r="P1996" i="1"/>
  <c r="O1996" i="1"/>
  <c r="P1995" i="1"/>
  <c r="O1995" i="1"/>
  <c r="P1994" i="1"/>
  <c r="O1994" i="1"/>
  <c r="P1993" i="1"/>
  <c r="O1993" i="1"/>
  <c r="P1992" i="1"/>
  <c r="O1992" i="1"/>
  <c r="P1991" i="1"/>
  <c r="O1991" i="1"/>
  <c r="P1990" i="1"/>
  <c r="O1990" i="1"/>
  <c r="P1989" i="1"/>
  <c r="O1989" i="1"/>
  <c r="P1988" i="1"/>
  <c r="O1988" i="1"/>
  <c r="P1987" i="1"/>
  <c r="O1987" i="1"/>
  <c r="P1986" i="1"/>
  <c r="O1986" i="1"/>
  <c r="P1985" i="1"/>
  <c r="O1985" i="1"/>
  <c r="P1984" i="1"/>
  <c r="O1984" i="1"/>
  <c r="P1983" i="1"/>
  <c r="O1983" i="1"/>
  <c r="P1982" i="1"/>
  <c r="O1982" i="1"/>
  <c r="P1981" i="1"/>
  <c r="O1981" i="1"/>
  <c r="P1980" i="1"/>
  <c r="O1980" i="1"/>
  <c r="P1979" i="1"/>
  <c r="O1979" i="1"/>
  <c r="P1978" i="1"/>
  <c r="O1978" i="1"/>
  <c r="P1977" i="1"/>
  <c r="O1977" i="1"/>
  <c r="P1976" i="1"/>
  <c r="O1976" i="1"/>
  <c r="P1975" i="1"/>
  <c r="O1975" i="1"/>
  <c r="P1974" i="1"/>
  <c r="O1974" i="1"/>
  <c r="P1973" i="1"/>
  <c r="O1973" i="1"/>
  <c r="P1972" i="1"/>
  <c r="O1972" i="1"/>
  <c r="P1971" i="1"/>
  <c r="O1971" i="1"/>
  <c r="P1970" i="1"/>
  <c r="O1970" i="1"/>
  <c r="P1969" i="1"/>
  <c r="O1969" i="1"/>
  <c r="P1968" i="1"/>
  <c r="O1968" i="1"/>
  <c r="P1967" i="1"/>
  <c r="O1967" i="1"/>
  <c r="P1966" i="1"/>
  <c r="O1966" i="1"/>
  <c r="P1965" i="1"/>
  <c r="O1965" i="1"/>
  <c r="P1964" i="1"/>
  <c r="O1964" i="1"/>
  <c r="P1963" i="1"/>
  <c r="O1963" i="1"/>
  <c r="P1962" i="1"/>
  <c r="O1962" i="1"/>
  <c r="P1961" i="1"/>
  <c r="O1961" i="1"/>
  <c r="P1960" i="1"/>
  <c r="O1960" i="1"/>
  <c r="P1959" i="1"/>
  <c r="O1959" i="1"/>
  <c r="P1958" i="1"/>
  <c r="O1958" i="1"/>
  <c r="P1957" i="1"/>
  <c r="O1957" i="1"/>
  <c r="P1956" i="1"/>
  <c r="O1956" i="1"/>
  <c r="P1955" i="1"/>
  <c r="O1955" i="1"/>
  <c r="P1954" i="1"/>
  <c r="O1954" i="1"/>
  <c r="P1953" i="1"/>
  <c r="O1953" i="1"/>
  <c r="P1952" i="1"/>
  <c r="O1952" i="1"/>
  <c r="P1951" i="1"/>
  <c r="O1951" i="1"/>
  <c r="P1950" i="1"/>
  <c r="O1950" i="1"/>
  <c r="P1949" i="1"/>
  <c r="O1949" i="1"/>
  <c r="P1948" i="1"/>
  <c r="O1948" i="1"/>
  <c r="P1947" i="1"/>
  <c r="O1947" i="1"/>
  <c r="P1946" i="1"/>
  <c r="O1946" i="1"/>
  <c r="P1945" i="1"/>
  <c r="O1945" i="1"/>
  <c r="P1944" i="1"/>
  <c r="O1944" i="1"/>
  <c r="P1943" i="1"/>
  <c r="O1943" i="1"/>
  <c r="P1942" i="1"/>
  <c r="O1942" i="1"/>
  <c r="P1941" i="1"/>
  <c r="O1941" i="1"/>
  <c r="P1940" i="1"/>
  <c r="O1940" i="1"/>
  <c r="P1939" i="1"/>
  <c r="O1939" i="1"/>
  <c r="P1938" i="1"/>
  <c r="O1938" i="1"/>
  <c r="P1937" i="1"/>
  <c r="O1937" i="1"/>
  <c r="P1936" i="1"/>
  <c r="O1936" i="1"/>
  <c r="P1935" i="1"/>
  <c r="O1935" i="1"/>
  <c r="P1934" i="1"/>
  <c r="O1934" i="1"/>
  <c r="P1933" i="1"/>
  <c r="O1933" i="1"/>
  <c r="P1932" i="1"/>
  <c r="O1932" i="1"/>
  <c r="P1931" i="1"/>
  <c r="O1931" i="1"/>
  <c r="P1930" i="1"/>
  <c r="O1930" i="1"/>
  <c r="P1929" i="1"/>
  <c r="O1929" i="1"/>
  <c r="P1928" i="1"/>
  <c r="O1928" i="1"/>
  <c r="P1927" i="1"/>
  <c r="O1927" i="1"/>
  <c r="P1926" i="1"/>
  <c r="O1926" i="1"/>
  <c r="P1925" i="1"/>
  <c r="O1925" i="1"/>
  <c r="P1924" i="1"/>
  <c r="O1924" i="1"/>
  <c r="P1923" i="1"/>
  <c r="O1923" i="1"/>
  <c r="P1922" i="1"/>
  <c r="O1922" i="1"/>
  <c r="P1921" i="1"/>
  <c r="O1921" i="1"/>
  <c r="P1920" i="1"/>
  <c r="O1920" i="1"/>
  <c r="P1919" i="1"/>
  <c r="O1919" i="1"/>
  <c r="P1918" i="1"/>
  <c r="O1918" i="1"/>
  <c r="P1917" i="1"/>
  <c r="O1917" i="1"/>
  <c r="P1916" i="1"/>
  <c r="O1916" i="1"/>
  <c r="P1915" i="1"/>
  <c r="O1915" i="1"/>
  <c r="P1914" i="1"/>
  <c r="O1914" i="1"/>
  <c r="P1913" i="1"/>
  <c r="O1913" i="1"/>
  <c r="P1912" i="1"/>
  <c r="O1912" i="1"/>
  <c r="P1911" i="1"/>
  <c r="O1911" i="1"/>
  <c r="P1910" i="1"/>
  <c r="O1910" i="1"/>
  <c r="P1909" i="1"/>
  <c r="O1909" i="1"/>
  <c r="P1908" i="1"/>
  <c r="O1908" i="1"/>
  <c r="P1907" i="1"/>
  <c r="O1907" i="1"/>
  <c r="P1906" i="1"/>
  <c r="O1906" i="1"/>
  <c r="P1905" i="1"/>
  <c r="O1905" i="1"/>
  <c r="P1904" i="1"/>
  <c r="O1904" i="1"/>
  <c r="P1903" i="1"/>
  <c r="O1903" i="1"/>
  <c r="P1902" i="1"/>
  <c r="O1902" i="1"/>
  <c r="P1901" i="1"/>
  <c r="O1901" i="1"/>
  <c r="P1900" i="1"/>
  <c r="O1900" i="1"/>
  <c r="P1899" i="1"/>
  <c r="O1899" i="1"/>
  <c r="P1898" i="1"/>
  <c r="O1898" i="1"/>
  <c r="P1897" i="1"/>
  <c r="O1897" i="1"/>
  <c r="P1896" i="1"/>
  <c r="O1896" i="1"/>
  <c r="P1895" i="1"/>
  <c r="O1895" i="1"/>
  <c r="P1894" i="1"/>
  <c r="O1894" i="1"/>
  <c r="P1893" i="1"/>
  <c r="O1893" i="1"/>
  <c r="P1892" i="1"/>
  <c r="O1892" i="1"/>
  <c r="P1891" i="1"/>
  <c r="O1891" i="1"/>
  <c r="P1890" i="1"/>
  <c r="O1890" i="1"/>
  <c r="P1889" i="1"/>
  <c r="O1889" i="1"/>
  <c r="P1888" i="1"/>
  <c r="O1888" i="1"/>
  <c r="P1887" i="1"/>
  <c r="O1887" i="1"/>
  <c r="P1886" i="1"/>
  <c r="O1886" i="1"/>
  <c r="P1885" i="1"/>
  <c r="O1885" i="1"/>
  <c r="P1884" i="1"/>
  <c r="O1884" i="1"/>
  <c r="P1883" i="1"/>
  <c r="O1883" i="1"/>
  <c r="P1882" i="1"/>
  <c r="O1882" i="1"/>
  <c r="P1881" i="1"/>
  <c r="O1881" i="1"/>
  <c r="P1880" i="1"/>
  <c r="O1880" i="1"/>
  <c r="P1879" i="1"/>
  <c r="O1879" i="1"/>
  <c r="P1878" i="1"/>
  <c r="O1878" i="1"/>
  <c r="P1877" i="1"/>
  <c r="O1877" i="1"/>
  <c r="P1876" i="1"/>
  <c r="O1876" i="1"/>
  <c r="P1875" i="1"/>
  <c r="O1875" i="1"/>
  <c r="P1874" i="1"/>
  <c r="O1874" i="1"/>
  <c r="P1873" i="1"/>
  <c r="O1873" i="1"/>
  <c r="P1872" i="1"/>
  <c r="O1872" i="1"/>
  <c r="P1871" i="1"/>
  <c r="O1871" i="1"/>
  <c r="P1870" i="1"/>
  <c r="O1870" i="1"/>
  <c r="P1869" i="1"/>
  <c r="O1869" i="1"/>
  <c r="P1868" i="1"/>
  <c r="O1868" i="1"/>
  <c r="P1867" i="1"/>
  <c r="O1867" i="1"/>
  <c r="P1866" i="1"/>
  <c r="O1866" i="1"/>
  <c r="P1865" i="1"/>
  <c r="O1865" i="1"/>
  <c r="P1864" i="1"/>
  <c r="O1864" i="1"/>
  <c r="P1863" i="1"/>
  <c r="O1863" i="1"/>
  <c r="P1862" i="1"/>
  <c r="O1862" i="1"/>
  <c r="P1861" i="1"/>
  <c r="O1861" i="1"/>
  <c r="P1860" i="1"/>
  <c r="O1860" i="1"/>
  <c r="P1859" i="1"/>
  <c r="O1859" i="1"/>
  <c r="P1858" i="1"/>
  <c r="O1858" i="1"/>
  <c r="P1857" i="1"/>
  <c r="O1857" i="1"/>
  <c r="P1856" i="1"/>
  <c r="O1856" i="1"/>
  <c r="P1855" i="1"/>
  <c r="O1855" i="1"/>
  <c r="P1854" i="1"/>
  <c r="O1854" i="1"/>
  <c r="P1853" i="1"/>
  <c r="O1853" i="1"/>
  <c r="P1852" i="1"/>
  <c r="O1852" i="1"/>
  <c r="P1851" i="1"/>
  <c r="O1851" i="1"/>
  <c r="P1850" i="1"/>
  <c r="O1850" i="1"/>
  <c r="P1849" i="1"/>
  <c r="O1849" i="1"/>
  <c r="P1848" i="1"/>
  <c r="O1848" i="1"/>
  <c r="P1847" i="1"/>
  <c r="O1847" i="1"/>
  <c r="P1846" i="1"/>
  <c r="O1846" i="1"/>
  <c r="P1845" i="1"/>
  <c r="O1845" i="1"/>
  <c r="P1844" i="1"/>
  <c r="O1844" i="1"/>
  <c r="P1843" i="1"/>
  <c r="O1843" i="1"/>
  <c r="P1842" i="1"/>
  <c r="O1842" i="1"/>
  <c r="P1841" i="1"/>
  <c r="O1841" i="1"/>
  <c r="P1840" i="1"/>
  <c r="O1840" i="1"/>
  <c r="P1839" i="1"/>
  <c r="O1839" i="1"/>
  <c r="P1838" i="1"/>
  <c r="O1838" i="1"/>
  <c r="P1837" i="1"/>
  <c r="O1837" i="1"/>
  <c r="P1836" i="1"/>
  <c r="O1836" i="1"/>
  <c r="P1835" i="1"/>
  <c r="O1835" i="1"/>
  <c r="P1834" i="1"/>
  <c r="O1834" i="1"/>
  <c r="P1833" i="1"/>
  <c r="O1833" i="1"/>
  <c r="P1832" i="1"/>
  <c r="O1832" i="1"/>
  <c r="P1831" i="1"/>
  <c r="O1831" i="1"/>
  <c r="P1830" i="1"/>
  <c r="O1830" i="1"/>
  <c r="P1829" i="1"/>
  <c r="O1829" i="1"/>
  <c r="P1828" i="1"/>
  <c r="O1828" i="1"/>
  <c r="P1827" i="1"/>
  <c r="O1827" i="1"/>
  <c r="P1826" i="1"/>
  <c r="O1826" i="1"/>
  <c r="P1825" i="1"/>
  <c r="O1825" i="1"/>
  <c r="P1824" i="1"/>
  <c r="O1824" i="1"/>
  <c r="P1823" i="1"/>
  <c r="O1823" i="1"/>
  <c r="P1822" i="1"/>
  <c r="O1822" i="1"/>
  <c r="P1821" i="1"/>
  <c r="O1821" i="1"/>
  <c r="P1820" i="1"/>
  <c r="O1820" i="1"/>
  <c r="P1819" i="1"/>
  <c r="O1819" i="1"/>
  <c r="P1818" i="1"/>
  <c r="O1818" i="1"/>
  <c r="P1817" i="1"/>
  <c r="O1817" i="1"/>
  <c r="P1816" i="1"/>
  <c r="O1816" i="1"/>
  <c r="P1815" i="1"/>
  <c r="O1815" i="1"/>
  <c r="P1814" i="1"/>
  <c r="O1814" i="1"/>
  <c r="P1813" i="1"/>
  <c r="O1813" i="1"/>
  <c r="P1812" i="1"/>
  <c r="O1812" i="1"/>
  <c r="P1811" i="1"/>
  <c r="O1811" i="1"/>
  <c r="P1810" i="1"/>
  <c r="O1810" i="1"/>
  <c r="P1809" i="1"/>
  <c r="O1809" i="1"/>
  <c r="P1808" i="1"/>
  <c r="O1808" i="1"/>
  <c r="P1807" i="1"/>
  <c r="O1807" i="1"/>
  <c r="P1806" i="1"/>
  <c r="O1806" i="1"/>
  <c r="P1805" i="1"/>
  <c r="O1805" i="1"/>
  <c r="P1804" i="1"/>
  <c r="O1804" i="1"/>
  <c r="P1803" i="1"/>
  <c r="O1803" i="1"/>
  <c r="P1802" i="1"/>
  <c r="O1802" i="1"/>
  <c r="P1801" i="1"/>
  <c r="O1801" i="1"/>
  <c r="P1800" i="1"/>
  <c r="O1800" i="1"/>
  <c r="P1799" i="1"/>
  <c r="O1799" i="1"/>
  <c r="P1798" i="1"/>
  <c r="O1798" i="1"/>
  <c r="P1797" i="1"/>
  <c r="O1797" i="1"/>
  <c r="P1796" i="1"/>
  <c r="O1796" i="1"/>
  <c r="P1795" i="1"/>
  <c r="O1795" i="1"/>
  <c r="P1794" i="1"/>
  <c r="O1794" i="1"/>
  <c r="P1793" i="1"/>
  <c r="O1793" i="1"/>
  <c r="P1792" i="1"/>
  <c r="O1792" i="1"/>
  <c r="P1791" i="1"/>
  <c r="O1791" i="1"/>
  <c r="P1790" i="1"/>
  <c r="O1790" i="1"/>
  <c r="P1789" i="1"/>
  <c r="O1789" i="1"/>
  <c r="P1788" i="1"/>
  <c r="O1788" i="1"/>
  <c r="P1787" i="1"/>
  <c r="O1787" i="1"/>
  <c r="P1786" i="1"/>
  <c r="O1786" i="1"/>
  <c r="P1785" i="1"/>
  <c r="O1785" i="1"/>
  <c r="P1784" i="1"/>
  <c r="O1784" i="1"/>
  <c r="P1783" i="1"/>
  <c r="O1783" i="1"/>
  <c r="P1782" i="1"/>
  <c r="O1782" i="1"/>
  <c r="P1781" i="1"/>
  <c r="O1781" i="1"/>
  <c r="P1780" i="1"/>
  <c r="O1780" i="1"/>
  <c r="P1779" i="1"/>
  <c r="O1779" i="1"/>
  <c r="P1778" i="1"/>
  <c r="O1778" i="1"/>
  <c r="P1777" i="1"/>
  <c r="O1777" i="1"/>
  <c r="P1776" i="1"/>
  <c r="O1776" i="1"/>
  <c r="P1775" i="1"/>
  <c r="O1775" i="1"/>
  <c r="P1774" i="1"/>
  <c r="O1774" i="1"/>
  <c r="P1773" i="1"/>
  <c r="O1773" i="1"/>
  <c r="P1772" i="1"/>
  <c r="O1772" i="1"/>
  <c r="P1771" i="1"/>
  <c r="O1771" i="1"/>
  <c r="P1770" i="1"/>
  <c r="O1770" i="1"/>
  <c r="P1769" i="1"/>
  <c r="O1769" i="1"/>
  <c r="P1768" i="1"/>
  <c r="O1768" i="1"/>
  <c r="P1767" i="1"/>
  <c r="O1767" i="1"/>
  <c r="P1766" i="1"/>
  <c r="O1766" i="1"/>
  <c r="P1765" i="1"/>
  <c r="O1765" i="1"/>
  <c r="P1764" i="1"/>
  <c r="O1764" i="1"/>
  <c r="P1763" i="1"/>
  <c r="O1763" i="1"/>
  <c r="P1762" i="1"/>
  <c r="O1762" i="1"/>
  <c r="P1761" i="1"/>
  <c r="O1761" i="1"/>
  <c r="P1760" i="1"/>
  <c r="O1760" i="1"/>
  <c r="P1759" i="1"/>
  <c r="O1759" i="1"/>
  <c r="P1758" i="1"/>
  <c r="O1758" i="1"/>
  <c r="P1757" i="1"/>
  <c r="O1757" i="1"/>
  <c r="P1756" i="1"/>
  <c r="O1756" i="1"/>
  <c r="P1755" i="1"/>
  <c r="O1755" i="1"/>
  <c r="P1754" i="1"/>
  <c r="O1754" i="1"/>
  <c r="P1753" i="1"/>
  <c r="O1753" i="1"/>
  <c r="P1752" i="1"/>
  <c r="O1752" i="1"/>
  <c r="P1751" i="1"/>
  <c r="O1751" i="1"/>
  <c r="P1750" i="1"/>
  <c r="O1750" i="1"/>
  <c r="P1749" i="1"/>
  <c r="O1749" i="1"/>
  <c r="P1748" i="1"/>
  <c r="O1748" i="1"/>
  <c r="P1747" i="1"/>
  <c r="O1747" i="1"/>
  <c r="P1746" i="1"/>
  <c r="O1746" i="1"/>
  <c r="P1745" i="1"/>
  <c r="O1745" i="1"/>
  <c r="P1744" i="1"/>
  <c r="O1744" i="1"/>
  <c r="P1743" i="1"/>
  <c r="O1743" i="1"/>
  <c r="P1742" i="1"/>
  <c r="O1742" i="1"/>
  <c r="P1741" i="1"/>
  <c r="O1741" i="1"/>
  <c r="P1740" i="1"/>
  <c r="O1740" i="1"/>
  <c r="P1739" i="1"/>
  <c r="O1739" i="1"/>
  <c r="P1738" i="1"/>
  <c r="O1738" i="1"/>
  <c r="P1737" i="1"/>
  <c r="O1737" i="1"/>
  <c r="P1736" i="1"/>
  <c r="O1736" i="1"/>
  <c r="P1735" i="1"/>
  <c r="O1735" i="1"/>
  <c r="P1734" i="1"/>
  <c r="O1734" i="1"/>
  <c r="P1733" i="1"/>
  <c r="O1733" i="1"/>
  <c r="P1732" i="1"/>
  <c r="O1732" i="1"/>
  <c r="P1731" i="1"/>
  <c r="O1731" i="1"/>
  <c r="P1730" i="1"/>
  <c r="O1730" i="1"/>
  <c r="P1729" i="1"/>
  <c r="O1729" i="1"/>
  <c r="P1728" i="1"/>
  <c r="O1728" i="1"/>
  <c r="P1727" i="1"/>
  <c r="O1727" i="1"/>
  <c r="P1726" i="1"/>
  <c r="O1726" i="1"/>
  <c r="P1725" i="1"/>
  <c r="O1725" i="1"/>
  <c r="P1724" i="1"/>
  <c r="O1724" i="1"/>
  <c r="P1723" i="1"/>
  <c r="O1723" i="1"/>
  <c r="P1722" i="1"/>
  <c r="O1722" i="1"/>
  <c r="P1721" i="1"/>
  <c r="O1721" i="1"/>
  <c r="P1720" i="1"/>
  <c r="O1720" i="1"/>
  <c r="P1719" i="1"/>
  <c r="O1719" i="1"/>
  <c r="P1718" i="1"/>
  <c r="O1718" i="1"/>
  <c r="P1717" i="1"/>
  <c r="O1717" i="1"/>
  <c r="P1716" i="1"/>
  <c r="O1716" i="1"/>
  <c r="P1715" i="1"/>
  <c r="O1715" i="1"/>
  <c r="P1714" i="1"/>
  <c r="O1714" i="1"/>
  <c r="P1713" i="1"/>
  <c r="O1713" i="1"/>
  <c r="P1712" i="1"/>
  <c r="O1712" i="1"/>
  <c r="P1711" i="1"/>
  <c r="O1711" i="1"/>
  <c r="P1710" i="1"/>
  <c r="O1710" i="1"/>
  <c r="P1709" i="1"/>
  <c r="O1709" i="1"/>
  <c r="P1708" i="1"/>
  <c r="O1708" i="1"/>
  <c r="P1707" i="1"/>
  <c r="O1707" i="1"/>
  <c r="P1706" i="1"/>
  <c r="O1706" i="1"/>
  <c r="P1705" i="1"/>
  <c r="O1705" i="1"/>
  <c r="P1704" i="1"/>
  <c r="O1704" i="1"/>
  <c r="P1703" i="1"/>
  <c r="O1703" i="1"/>
  <c r="P1702" i="1"/>
  <c r="O1702" i="1"/>
  <c r="P1701" i="1"/>
  <c r="O1701" i="1"/>
  <c r="P1700" i="1"/>
  <c r="O1700" i="1"/>
  <c r="P1699" i="1"/>
  <c r="O1699" i="1"/>
  <c r="P1698" i="1"/>
  <c r="O1698" i="1"/>
  <c r="P1697" i="1"/>
  <c r="O1697" i="1"/>
  <c r="P1696" i="1"/>
  <c r="O1696" i="1"/>
  <c r="P1695" i="1"/>
  <c r="O1695" i="1"/>
  <c r="P1694" i="1"/>
  <c r="O1694" i="1"/>
  <c r="P1693" i="1"/>
  <c r="O1693" i="1"/>
  <c r="P1692" i="1"/>
  <c r="O1692" i="1"/>
  <c r="P1691" i="1"/>
  <c r="O1691" i="1"/>
  <c r="P1690" i="1"/>
  <c r="O1690" i="1"/>
  <c r="P1689" i="1"/>
  <c r="O1689" i="1"/>
  <c r="P1688" i="1"/>
  <c r="O1688" i="1"/>
  <c r="P1687" i="1"/>
  <c r="O1687" i="1"/>
  <c r="P1686" i="1"/>
  <c r="O1686" i="1"/>
  <c r="P1685" i="1"/>
  <c r="O1685" i="1"/>
  <c r="P1684" i="1"/>
  <c r="O1684" i="1"/>
  <c r="P1683" i="1"/>
  <c r="O1683" i="1"/>
  <c r="P1682" i="1"/>
  <c r="O1682" i="1"/>
  <c r="P1681" i="1"/>
  <c r="O1681" i="1"/>
  <c r="P1680" i="1"/>
  <c r="O1680" i="1"/>
  <c r="P1679" i="1"/>
  <c r="O1679" i="1"/>
  <c r="P1678" i="1"/>
  <c r="O1678" i="1"/>
  <c r="P1677" i="1"/>
  <c r="O1677" i="1"/>
  <c r="P1676" i="1"/>
  <c r="O1676" i="1"/>
  <c r="P1675" i="1"/>
  <c r="O1675" i="1"/>
  <c r="P1674" i="1"/>
  <c r="O1674" i="1"/>
  <c r="P1673" i="1"/>
  <c r="O1673" i="1"/>
  <c r="P1672" i="1"/>
  <c r="O1672" i="1"/>
  <c r="P1671" i="1"/>
  <c r="O1671" i="1"/>
  <c r="P1670" i="1"/>
  <c r="O1670" i="1"/>
  <c r="P1669" i="1"/>
  <c r="O1669" i="1"/>
  <c r="P1668" i="1"/>
  <c r="O1668" i="1"/>
  <c r="P1667" i="1"/>
  <c r="O1667" i="1"/>
  <c r="P1666" i="1"/>
  <c r="O1666" i="1"/>
  <c r="P1665" i="1"/>
  <c r="O1665" i="1"/>
  <c r="P1664" i="1"/>
  <c r="O1664" i="1"/>
  <c r="P1663" i="1"/>
  <c r="O1663" i="1"/>
  <c r="P1662" i="1"/>
  <c r="O1662" i="1"/>
  <c r="P1661" i="1"/>
  <c r="O1661" i="1"/>
  <c r="P1660" i="1"/>
  <c r="O1660" i="1"/>
  <c r="P1659" i="1"/>
  <c r="O1659" i="1"/>
  <c r="P1658" i="1"/>
  <c r="O1658" i="1"/>
  <c r="P1657" i="1"/>
  <c r="O1657" i="1"/>
  <c r="P1656" i="1"/>
  <c r="O1656" i="1"/>
  <c r="P1655" i="1"/>
  <c r="O1655" i="1"/>
  <c r="P1654" i="1"/>
  <c r="O1654" i="1"/>
  <c r="P1653" i="1"/>
  <c r="O1653" i="1"/>
  <c r="P1652" i="1"/>
  <c r="O1652" i="1"/>
  <c r="P1651" i="1"/>
  <c r="O1651" i="1"/>
  <c r="P1650" i="1"/>
  <c r="O1650" i="1"/>
  <c r="P1649" i="1"/>
  <c r="O1649" i="1"/>
  <c r="P1648" i="1"/>
  <c r="O1648" i="1"/>
  <c r="P1647" i="1"/>
  <c r="O1647" i="1"/>
  <c r="P1646" i="1"/>
  <c r="O1646" i="1"/>
  <c r="P1645" i="1"/>
  <c r="O1645" i="1"/>
  <c r="P1644" i="1"/>
  <c r="O1644" i="1"/>
  <c r="P1643" i="1"/>
  <c r="O1643" i="1"/>
  <c r="P1642" i="1"/>
  <c r="O1642" i="1"/>
  <c r="P1641" i="1"/>
  <c r="O1641" i="1"/>
  <c r="P1640" i="1"/>
  <c r="O1640" i="1"/>
  <c r="P1639" i="1"/>
  <c r="O1639" i="1"/>
  <c r="P1638" i="1"/>
  <c r="O1638" i="1"/>
  <c r="P1637" i="1"/>
  <c r="O1637" i="1"/>
  <c r="P1636" i="1"/>
  <c r="O1636" i="1"/>
  <c r="P1635" i="1"/>
  <c r="O1635" i="1"/>
  <c r="P1634" i="1"/>
  <c r="O1634" i="1"/>
  <c r="P1633" i="1"/>
  <c r="O1633" i="1"/>
  <c r="P1632" i="1"/>
  <c r="O1632" i="1"/>
  <c r="P1631" i="1"/>
  <c r="O1631" i="1"/>
  <c r="P1630" i="1"/>
  <c r="O1630" i="1"/>
  <c r="P1629" i="1"/>
  <c r="O1629" i="1"/>
  <c r="P1628" i="1"/>
  <c r="O1628" i="1"/>
  <c r="P1627" i="1"/>
  <c r="O1627" i="1"/>
  <c r="P1626" i="1"/>
  <c r="O1626" i="1"/>
  <c r="P1625" i="1"/>
  <c r="O1625" i="1"/>
  <c r="P1624" i="1"/>
  <c r="O1624" i="1"/>
  <c r="P1623" i="1"/>
  <c r="O1623" i="1"/>
  <c r="P1622" i="1"/>
  <c r="O1622" i="1"/>
  <c r="P1621" i="1"/>
  <c r="O1621" i="1"/>
  <c r="P1620" i="1"/>
  <c r="O1620" i="1"/>
  <c r="P1619" i="1"/>
  <c r="O1619" i="1"/>
  <c r="P1618" i="1"/>
  <c r="O1618" i="1"/>
  <c r="P1617" i="1"/>
  <c r="O1617" i="1"/>
  <c r="P1616" i="1"/>
  <c r="O1616" i="1"/>
  <c r="P1615" i="1"/>
  <c r="O1615" i="1"/>
  <c r="P1614" i="1"/>
  <c r="O1614" i="1"/>
  <c r="P1613" i="1"/>
  <c r="O1613" i="1"/>
  <c r="P1612" i="1"/>
  <c r="O1612" i="1"/>
  <c r="P1611" i="1"/>
  <c r="O1611" i="1"/>
  <c r="P1610" i="1"/>
  <c r="O1610" i="1"/>
  <c r="P1609" i="1"/>
  <c r="O1609" i="1"/>
  <c r="P1608" i="1"/>
  <c r="O1608" i="1"/>
  <c r="P1607" i="1"/>
  <c r="O1607" i="1"/>
  <c r="P1606" i="1"/>
  <c r="O1606" i="1"/>
  <c r="P1605" i="1"/>
  <c r="O1605" i="1"/>
  <c r="P1604" i="1"/>
  <c r="O1604" i="1"/>
  <c r="P1603" i="1"/>
  <c r="O1603" i="1"/>
  <c r="P1602" i="1"/>
  <c r="O1602" i="1"/>
  <c r="P1601" i="1"/>
  <c r="O1601" i="1"/>
  <c r="P1600" i="1"/>
  <c r="O1600" i="1"/>
  <c r="P1599" i="1"/>
  <c r="O1599" i="1"/>
  <c r="P1598" i="1"/>
  <c r="O1598" i="1"/>
  <c r="P1597" i="1"/>
  <c r="O1597" i="1"/>
  <c r="P1596" i="1"/>
  <c r="O1596" i="1"/>
  <c r="P1595" i="1"/>
  <c r="O1595" i="1"/>
  <c r="P1594" i="1"/>
  <c r="O1594" i="1"/>
  <c r="P1593" i="1"/>
  <c r="O1593" i="1"/>
  <c r="P1592" i="1"/>
  <c r="O1592" i="1"/>
  <c r="P1591" i="1"/>
  <c r="O1591" i="1"/>
  <c r="P1590" i="1"/>
  <c r="O1590" i="1"/>
  <c r="P1589" i="1"/>
  <c r="O1589" i="1"/>
  <c r="P1588" i="1"/>
  <c r="O1588" i="1"/>
  <c r="P1587" i="1"/>
  <c r="O1587" i="1"/>
  <c r="P1586" i="1"/>
  <c r="O1586" i="1"/>
  <c r="P1585" i="1"/>
  <c r="O1585" i="1"/>
  <c r="P1584" i="1"/>
  <c r="O1584" i="1"/>
  <c r="P1583" i="1"/>
  <c r="O1583" i="1"/>
  <c r="P1582" i="1"/>
  <c r="O1582" i="1"/>
  <c r="P1581" i="1"/>
  <c r="O1581" i="1"/>
  <c r="P1580" i="1"/>
  <c r="O1580" i="1"/>
  <c r="P1579" i="1"/>
  <c r="O1579" i="1"/>
  <c r="P1578" i="1"/>
  <c r="O1578" i="1"/>
  <c r="P1577" i="1"/>
  <c r="O1577" i="1"/>
  <c r="P1576" i="1"/>
  <c r="O1576" i="1"/>
  <c r="P1575" i="1"/>
  <c r="O1575" i="1"/>
  <c r="P1574" i="1"/>
  <c r="O1574" i="1"/>
  <c r="P1573" i="1"/>
  <c r="O1573" i="1"/>
  <c r="P1572" i="1"/>
  <c r="O1572" i="1"/>
  <c r="P1571" i="1"/>
  <c r="O1571" i="1"/>
  <c r="P1570" i="1"/>
  <c r="O1570" i="1"/>
  <c r="P1569" i="1"/>
  <c r="O1569" i="1"/>
  <c r="P1568" i="1"/>
  <c r="O1568" i="1"/>
  <c r="P1567" i="1"/>
  <c r="O1567" i="1"/>
  <c r="P1566" i="1"/>
  <c r="O1566" i="1"/>
  <c r="P1565" i="1"/>
  <c r="O1565" i="1"/>
  <c r="P1564" i="1"/>
  <c r="O1564" i="1"/>
  <c r="P1563" i="1"/>
  <c r="O1563" i="1"/>
  <c r="P1562" i="1"/>
  <c r="O1562" i="1"/>
  <c r="P1561" i="1"/>
  <c r="O1561" i="1"/>
  <c r="P1560" i="1"/>
  <c r="O1560" i="1"/>
  <c r="P1559" i="1"/>
  <c r="O1559" i="1"/>
  <c r="P1558" i="1"/>
  <c r="O1558" i="1"/>
  <c r="P1557" i="1"/>
  <c r="O1557" i="1"/>
  <c r="P1556" i="1"/>
  <c r="O1556" i="1"/>
  <c r="P1555" i="1"/>
  <c r="O1555" i="1"/>
  <c r="P1554" i="1"/>
  <c r="O1554" i="1"/>
  <c r="P1553" i="1"/>
  <c r="O1553" i="1"/>
  <c r="P1552" i="1"/>
  <c r="O1552" i="1"/>
  <c r="P1551" i="1"/>
  <c r="O1551" i="1"/>
  <c r="P1550" i="1"/>
  <c r="O1550" i="1"/>
  <c r="P1549" i="1"/>
  <c r="O1549" i="1"/>
  <c r="P1548" i="1"/>
  <c r="O1548" i="1"/>
  <c r="P1547" i="1"/>
  <c r="O1547" i="1"/>
  <c r="P1546" i="1"/>
  <c r="O1546" i="1"/>
  <c r="P1545" i="1"/>
  <c r="O1545" i="1"/>
  <c r="P1544" i="1"/>
  <c r="O1544" i="1"/>
  <c r="P1543" i="1"/>
  <c r="O1543" i="1"/>
  <c r="P1542" i="1"/>
  <c r="O1542" i="1"/>
  <c r="P1541" i="1"/>
  <c r="O1541" i="1"/>
  <c r="P1540" i="1"/>
  <c r="O1540" i="1"/>
  <c r="P1539" i="1"/>
  <c r="O1539" i="1"/>
  <c r="P1538" i="1"/>
  <c r="O1538" i="1"/>
  <c r="P1537" i="1"/>
  <c r="O1537" i="1"/>
  <c r="P1536" i="1"/>
  <c r="O1536" i="1"/>
  <c r="P1535" i="1"/>
  <c r="O1535" i="1"/>
  <c r="P1534" i="1"/>
  <c r="O1534" i="1"/>
  <c r="P1533" i="1"/>
  <c r="O1533" i="1"/>
  <c r="P1532" i="1"/>
  <c r="O1532" i="1"/>
  <c r="P1531" i="1"/>
  <c r="O1531" i="1"/>
  <c r="P1530" i="1"/>
  <c r="O1530" i="1"/>
  <c r="P1529" i="1"/>
  <c r="O1529" i="1"/>
  <c r="P1528" i="1"/>
  <c r="O1528" i="1"/>
  <c r="P1527" i="1"/>
  <c r="O1527" i="1"/>
  <c r="P1526" i="1"/>
  <c r="O1526" i="1"/>
  <c r="P1525" i="1"/>
  <c r="O1525" i="1"/>
  <c r="P1524" i="1"/>
  <c r="O1524" i="1"/>
  <c r="P1523" i="1"/>
  <c r="O1523" i="1"/>
  <c r="P1522" i="1"/>
  <c r="O1522" i="1"/>
  <c r="P1521" i="1"/>
  <c r="O1521" i="1"/>
  <c r="P1520" i="1"/>
  <c r="O1520" i="1"/>
  <c r="P1519" i="1"/>
  <c r="O1519" i="1"/>
  <c r="P1518" i="1"/>
  <c r="O1518" i="1"/>
  <c r="P1517" i="1"/>
  <c r="O1517" i="1"/>
  <c r="P1516" i="1"/>
  <c r="O1516" i="1"/>
  <c r="P1515" i="1"/>
  <c r="O1515" i="1"/>
  <c r="P1514" i="1"/>
  <c r="O1514" i="1"/>
  <c r="P1513" i="1"/>
  <c r="O1513" i="1"/>
  <c r="P1512" i="1"/>
  <c r="O1512" i="1"/>
  <c r="P1511" i="1"/>
  <c r="O1511" i="1"/>
  <c r="P1510" i="1"/>
  <c r="O1510" i="1"/>
  <c r="P1509" i="1"/>
  <c r="O1509" i="1"/>
  <c r="P1508" i="1"/>
  <c r="O1508" i="1"/>
  <c r="P1507" i="1"/>
  <c r="O1507" i="1"/>
  <c r="P1506" i="1"/>
  <c r="O1506" i="1"/>
  <c r="P1505" i="1"/>
  <c r="O1505" i="1"/>
  <c r="P1504" i="1"/>
  <c r="O1504" i="1"/>
  <c r="P1503" i="1"/>
  <c r="O1503" i="1"/>
  <c r="P1502" i="1"/>
  <c r="O1502" i="1"/>
  <c r="P1501" i="1"/>
  <c r="O1501" i="1"/>
  <c r="P1500" i="1"/>
  <c r="O1500" i="1"/>
  <c r="P1499" i="1"/>
  <c r="O1499" i="1"/>
  <c r="P1498" i="1"/>
  <c r="O1498" i="1"/>
  <c r="P1497" i="1"/>
  <c r="O1497" i="1"/>
  <c r="P1496" i="1"/>
  <c r="O1496" i="1"/>
  <c r="P1495" i="1"/>
  <c r="O1495" i="1"/>
  <c r="P1494" i="1"/>
  <c r="O1494" i="1"/>
  <c r="P1493" i="1"/>
  <c r="O1493" i="1"/>
  <c r="P1492" i="1"/>
  <c r="O1492" i="1"/>
  <c r="P1491" i="1"/>
  <c r="O1491" i="1"/>
  <c r="P1490" i="1"/>
  <c r="O1490" i="1"/>
  <c r="P1489" i="1"/>
  <c r="O1489" i="1"/>
  <c r="P1488" i="1"/>
  <c r="O1488" i="1"/>
  <c r="P1487" i="1"/>
  <c r="O1487" i="1"/>
  <c r="P1486" i="1"/>
  <c r="O1486" i="1"/>
  <c r="P1485" i="1"/>
  <c r="O1485" i="1"/>
  <c r="P1484" i="1"/>
  <c r="O1484" i="1"/>
  <c r="P1483" i="1"/>
  <c r="O1483" i="1"/>
  <c r="P1482" i="1"/>
  <c r="O1482" i="1"/>
  <c r="P1481" i="1"/>
  <c r="O1481" i="1"/>
  <c r="P1480" i="1"/>
  <c r="O1480" i="1"/>
  <c r="P1479" i="1"/>
  <c r="O1479" i="1"/>
  <c r="P1478" i="1"/>
  <c r="O1478" i="1"/>
  <c r="P1477" i="1"/>
  <c r="O1477" i="1"/>
  <c r="P1476" i="1"/>
  <c r="O1476" i="1"/>
  <c r="P1475" i="1"/>
  <c r="O1475" i="1"/>
  <c r="P1474" i="1"/>
  <c r="O1474" i="1"/>
  <c r="P1473" i="1"/>
  <c r="O1473" i="1"/>
  <c r="P1472" i="1"/>
  <c r="O1472" i="1"/>
  <c r="P1471" i="1"/>
  <c r="O1471" i="1"/>
  <c r="P1470" i="1"/>
  <c r="O1470" i="1"/>
  <c r="P1469" i="1"/>
  <c r="O1469" i="1"/>
  <c r="P1468" i="1"/>
  <c r="O1468" i="1"/>
  <c r="P1467" i="1"/>
  <c r="O1467" i="1"/>
  <c r="P1466" i="1"/>
  <c r="O1466" i="1"/>
  <c r="P1465" i="1"/>
  <c r="O1465" i="1"/>
  <c r="P1464" i="1"/>
  <c r="O1464" i="1"/>
  <c r="P1463" i="1"/>
  <c r="O1463" i="1"/>
  <c r="P1462" i="1"/>
  <c r="O1462" i="1"/>
  <c r="P1461" i="1"/>
  <c r="O1461" i="1"/>
  <c r="P1460" i="1"/>
  <c r="O1460" i="1"/>
  <c r="P1459" i="1"/>
  <c r="O1459" i="1"/>
  <c r="P1458" i="1"/>
  <c r="O1458" i="1"/>
  <c r="P1457" i="1"/>
  <c r="O1457" i="1"/>
  <c r="P1456" i="1"/>
  <c r="O1456" i="1"/>
  <c r="P1455" i="1"/>
  <c r="O1455" i="1"/>
  <c r="P1454" i="1"/>
  <c r="O1454" i="1"/>
  <c r="P1453" i="1"/>
  <c r="O1453" i="1"/>
  <c r="P1452" i="1"/>
  <c r="O1452" i="1"/>
  <c r="P1451" i="1"/>
  <c r="O1451" i="1"/>
  <c r="P1450" i="1"/>
  <c r="O1450" i="1"/>
  <c r="P1449" i="1"/>
  <c r="O1449" i="1"/>
  <c r="P1448" i="1"/>
  <c r="O1448" i="1"/>
  <c r="P1447" i="1"/>
  <c r="O1447" i="1"/>
  <c r="P1446" i="1"/>
  <c r="O1446" i="1"/>
  <c r="P1445" i="1"/>
  <c r="O1445" i="1"/>
  <c r="P1444" i="1"/>
  <c r="O1444" i="1"/>
  <c r="P1443" i="1"/>
  <c r="O1443" i="1"/>
  <c r="P1442" i="1"/>
  <c r="O1442" i="1"/>
  <c r="P1441" i="1"/>
  <c r="O1441" i="1"/>
  <c r="P1440" i="1"/>
  <c r="O1440" i="1"/>
  <c r="P1439" i="1"/>
  <c r="O1439" i="1"/>
  <c r="P1438" i="1"/>
  <c r="O1438" i="1"/>
  <c r="P1437" i="1"/>
  <c r="O1437" i="1"/>
  <c r="P1436" i="1"/>
  <c r="O1436" i="1"/>
  <c r="P1435" i="1"/>
  <c r="O1435" i="1"/>
  <c r="P1434" i="1"/>
  <c r="O1434" i="1"/>
  <c r="P1433" i="1"/>
  <c r="O1433" i="1"/>
  <c r="P1432" i="1"/>
  <c r="O1432" i="1"/>
  <c r="P1431" i="1"/>
  <c r="O1431" i="1"/>
  <c r="P1430" i="1"/>
  <c r="O1430" i="1"/>
  <c r="P1429" i="1"/>
  <c r="O1429" i="1"/>
  <c r="P1428" i="1"/>
  <c r="O1428" i="1"/>
  <c r="P1427" i="1"/>
  <c r="O1427" i="1"/>
  <c r="P1426" i="1"/>
  <c r="O1426" i="1"/>
  <c r="P1425" i="1"/>
  <c r="O1425" i="1"/>
  <c r="P1424" i="1"/>
  <c r="O1424" i="1"/>
  <c r="P1423" i="1"/>
  <c r="O1423" i="1"/>
  <c r="P1422" i="1"/>
  <c r="O1422" i="1"/>
  <c r="P1421" i="1"/>
  <c r="O1421" i="1"/>
  <c r="P1420" i="1"/>
  <c r="O1420" i="1"/>
  <c r="P1419" i="1"/>
  <c r="O1419" i="1"/>
  <c r="P1418" i="1"/>
  <c r="O1418" i="1"/>
  <c r="P1417" i="1"/>
  <c r="O1417" i="1"/>
  <c r="P1416" i="1"/>
  <c r="O1416" i="1"/>
  <c r="P1415" i="1"/>
  <c r="O1415" i="1"/>
  <c r="P1414" i="1"/>
  <c r="O1414" i="1"/>
  <c r="P1413" i="1"/>
  <c r="O1413" i="1"/>
  <c r="P1412" i="1"/>
  <c r="O1412" i="1"/>
  <c r="P1411" i="1"/>
  <c r="O1411" i="1"/>
  <c r="P1410" i="1"/>
  <c r="O1410" i="1"/>
  <c r="P1409" i="1"/>
  <c r="O1409" i="1"/>
  <c r="P1408" i="1"/>
  <c r="O1408" i="1"/>
  <c r="P1407" i="1"/>
  <c r="O1407" i="1"/>
  <c r="P1406" i="1"/>
  <c r="O1406" i="1"/>
  <c r="P1405" i="1"/>
  <c r="O1405" i="1"/>
  <c r="P1404" i="1"/>
  <c r="O1404" i="1"/>
  <c r="P1403" i="1"/>
  <c r="O1403" i="1"/>
  <c r="P1402" i="1"/>
  <c r="O1402" i="1"/>
  <c r="P1401" i="1"/>
  <c r="O1401" i="1"/>
  <c r="P1400" i="1"/>
  <c r="O1400" i="1"/>
  <c r="P1399" i="1"/>
  <c r="O1399" i="1"/>
  <c r="P1398" i="1"/>
  <c r="O1398" i="1"/>
  <c r="P1397" i="1"/>
  <c r="O1397" i="1"/>
  <c r="P1396" i="1"/>
  <c r="O1396" i="1"/>
  <c r="P1395" i="1"/>
  <c r="O1395" i="1"/>
  <c r="P1394" i="1"/>
  <c r="O1394" i="1"/>
  <c r="P1393" i="1"/>
  <c r="O1393" i="1"/>
  <c r="P1392" i="1"/>
  <c r="O1392" i="1"/>
  <c r="P1391" i="1"/>
  <c r="O1391" i="1"/>
  <c r="P1390" i="1"/>
  <c r="O1390" i="1"/>
  <c r="P1389" i="1"/>
  <c r="O1389" i="1"/>
  <c r="P1388" i="1"/>
  <c r="O1388" i="1"/>
  <c r="P1387" i="1"/>
  <c r="O1387" i="1"/>
  <c r="P1386" i="1"/>
  <c r="O1386" i="1"/>
  <c r="P1385" i="1"/>
  <c r="O1385" i="1"/>
  <c r="P1384" i="1"/>
  <c r="O1384" i="1"/>
  <c r="P1383" i="1"/>
  <c r="O1383" i="1"/>
  <c r="P1382" i="1"/>
  <c r="O1382" i="1"/>
  <c r="P1381" i="1"/>
  <c r="O1381" i="1"/>
  <c r="P1380" i="1"/>
  <c r="O1380" i="1"/>
  <c r="P1379" i="1"/>
  <c r="O1379" i="1"/>
  <c r="P1378" i="1"/>
  <c r="O1378" i="1"/>
  <c r="P1377" i="1"/>
  <c r="O1377" i="1"/>
  <c r="P1376" i="1"/>
  <c r="O1376" i="1"/>
  <c r="P1375" i="1"/>
  <c r="O1375" i="1"/>
  <c r="P1374" i="1"/>
  <c r="O1374" i="1"/>
  <c r="P1373" i="1"/>
  <c r="O1373" i="1"/>
  <c r="P1372" i="1"/>
  <c r="O1372" i="1"/>
  <c r="P1371" i="1"/>
  <c r="O1371" i="1"/>
  <c r="P1370" i="1"/>
  <c r="O1370" i="1"/>
  <c r="P1369" i="1"/>
  <c r="O1369" i="1"/>
  <c r="P1368" i="1"/>
  <c r="O1368" i="1"/>
  <c r="P1367" i="1"/>
  <c r="O1367" i="1"/>
  <c r="P1366" i="1"/>
  <c r="O1366" i="1"/>
  <c r="P1365" i="1"/>
  <c r="O1365" i="1"/>
  <c r="P1364" i="1"/>
  <c r="O1364" i="1"/>
  <c r="P1363" i="1"/>
  <c r="O1363" i="1"/>
  <c r="P1362" i="1"/>
  <c r="O1362" i="1"/>
  <c r="P1361" i="1"/>
  <c r="O1361" i="1"/>
  <c r="P1360" i="1"/>
  <c r="O1360" i="1"/>
  <c r="P1359" i="1"/>
  <c r="O1359" i="1"/>
  <c r="P1358" i="1"/>
  <c r="O1358" i="1"/>
  <c r="P1357" i="1"/>
  <c r="O1357" i="1"/>
  <c r="P1356" i="1"/>
  <c r="O1356" i="1"/>
  <c r="P1355" i="1"/>
  <c r="O1355" i="1"/>
  <c r="P1354" i="1"/>
  <c r="O1354" i="1"/>
  <c r="P1353" i="1"/>
  <c r="O1353" i="1"/>
  <c r="P1352" i="1"/>
  <c r="O1352" i="1"/>
  <c r="P1351" i="1"/>
  <c r="O1351" i="1"/>
  <c r="P1350" i="1"/>
  <c r="O1350" i="1"/>
  <c r="P1349" i="1"/>
  <c r="O1349" i="1"/>
  <c r="P1348" i="1"/>
  <c r="O1348" i="1"/>
  <c r="P1347" i="1"/>
  <c r="O1347" i="1"/>
  <c r="P1346" i="1"/>
  <c r="O1346" i="1"/>
  <c r="P1345" i="1"/>
  <c r="O1345" i="1"/>
  <c r="P1344" i="1"/>
  <c r="O1344" i="1"/>
  <c r="P1343" i="1"/>
  <c r="O1343" i="1"/>
  <c r="P1342" i="1"/>
  <c r="O1342" i="1"/>
  <c r="P1341" i="1"/>
  <c r="O1341" i="1"/>
  <c r="P1340" i="1"/>
  <c r="O1340" i="1"/>
  <c r="P1339" i="1"/>
  <c r="O1339" i="1"/>
  <c r="P1338" i="1"/>
  <c r="O1338" i="1"/>
  <c r="P1337" i="1"/>
  <c r="O1337" i="1"/>
  <c r="P1336" i="1"/>
  <c r="O1336" i="1"/>
  <c r="P1335" i="1"/>
  <c r="O1335" i="1"/>
  <c r="P1334" i="1"/>
  <c r="O1334" i="1"/>
  <c r="P1333" i="1"/>
  <c r="O1333" i="1"/>
  <c r="P1332" i="1"/>
  <c r="O1332" i="1"/>
  <c r="P1331" i="1"/>
  <c r="O1331" i="1"/>
  <c r="P1330" i="1"/>
  <c r="O1330" i="1"/>
  <c r="P1329" i="1"/>
  <c r="O1329" i="1"/>
  <c r="P1328" i="1"/>
  <c r="O1328" i="1"/>
  <c r="P1327" i="1"/>
  <c r="O1327" i="1"/>
  <c r="P1326" i="1"/>
  <c r="O1326" i="1"/>
  <c r="P1325" i="1"/>
  <c r="O1325" i="1"/>
  <c r="P1324" i="1"/>
  <c r="O1324" i="1"/>
  <c r="P1323" i="1"/>
  <c r="O1323" i="1"/>
  <c r="P1322" i="1"/>
  <c r="O1322" i="1"/>
  <c r="P1321" i="1"/>
  <c r="O1321" i="1"/>
  <c r="P1320" i="1"/>
  <c r="O1320" i="1"/>
  <c r="P1319" i="1"/>
  <c r="O1319" i="1"/>
  <c r="P1318" i="1"/>
  <c r="O1318" i="1"/>
  <c r="P1317" i="1"/>
  <c r="O1317" i="1"/>
  <c r="P1316" i="1"/>
  <c r="O1316" i="1"/>
  <c r="P1315" i="1"/>
  <c r="O1315" i="1"/>
  <c r="P1314" i="1"/>
  <c r="O1314" i="1"/>
  <c r="P1313" i="1"/>
  <c r="O1313" i="1"/>
  <c r="P1312" i="1"/>
  <c r="O1312" i="1"/>
  <c r="P1311" i="1"/>
  <c r="O1311" i="1"/>
  <c r="P1310" i="1"/>
  <c r="O1310" i="1"/>
  <c r="P1309" i="1"/>
  <c r="O1309" i="1"/>
  <c r="P1308" i="1"/>
  <c r="O1308" i="1"/>
  <c r="P1307" i="1"/>
  <c r="O1307" i="1"/>
  <c r="P1306" i="1"/>
  <c r="O1306" i="1"/>
  <c r="P1305" i="1"/>
  <c r="O1305" i="1"/>
  <c r="P1304" i="1"/>
  <c r="O1304" i="1"/>
  <c r="P1303" i="1"/>
  <c r="O1303" i="1"/>
  <c r="P1302" i="1"/>
  <c r="O1302" i="1"/>
  <c r="P1301" i="1"/>
  <c r="O1301" i="1"/>
  <c r="P1300" i="1"/>
  <c r="O1300" i="1"/>
  <c r="P1299" i="1"/>
  <c r="O1299" i="1"/>
  <c r="P1298" i="1"/>
  <c r="O1298" i="1"/>
  <c r="P1297" i="1"/>
  <c r="O1297" i="1"/>
  <c r="P1296" i="1"/>
  <c r="O1296" i="1"/>
  <c r="P1295" i="1"/>
  <c r="O1295" i="1"/>
  <c r="P1294" i="1"/>
  <c r="O1294" i="1"/>
  <c r="P1293" i="1"/>
  <c r="O1293" i="1"/>
  <c r="P1292" i="1"/>
  <c r="O1292" i="1"/>
  <c r="P1291" i="1"/>
  <c r="O1291" i="1"/>
  <c r="P1290" i="1"/>
  <c r="O1290" i="1"/>
  <c r="P1289" i="1"/>
  <c r="O1289" i="1"/>
  <c r="P1288" i="1"/>
  <c r="O1288" i="1"/>
  <c r="P1287" i="1"/>
  <c r="O1287" i="1"/>
  <c r="P1286" i="1"/>
  <c r="O1286" i="1"/>
  <c r="P1285" i="1"/>
  <c r="O1285" i="1"/>
  <c r="P1284" i="1"/>
  <c r="O1284" i="1"/>
  <c r="P1283" i="1"/>
  <c r="O1283" i="1"/>
  <c r="P1282" i="1"/>
  <c r="O1282" i="1"/>
  <c r="P1281" i="1"/>
  <c r="O1281" i="1"/>
  <c r="P1280" i="1"/>
  <c r="O1280" i="1"/>
  <c r="P1279" i="1"/>
  <c r="O1279" i="1"/>
  <c r="P1278" i="1"/>
  <c r="O1278" i="1"/>
  <c r="P1277" i="1"/>
  <c r="O1277" i="1"/>
  <c r="P1276" i="1"/>
  <c r="O1276" i="1"/>
  <c r="P1275" i="1"/>
  <c r="O1275" i="1"/>
  <c r="P1274" i="1"/>
  <c r="O1274" i="1"/>
  <c r="P1273" i="1"/>
  <c r="O1273" i="1"/>
  <c r="P1272" i="1"/>
  <c r="O1272" i="1"/>
  <c r="P1271" i="1"/>
  <c r="O1271" i="1"/>
  <c r="P1270" i="1"/>
  <c r="O1270" i="1"/>
  <c r="P1269" i="1"/>
  <c r="O1269" i="1"/>
  <c r="P1268" i="1"/>
  <c r="O1268" i="1"/>
  <c r="P1267" i="1"/>
  <c r="O1267" i="1"/>
  <c r="P1266" i="1"/>
  <c r="O1266" i="1"/>
  <c r="P1265" i="1"/>
  <c r="O1265" i="1"/>
  <c r="P1264" i="1"/>
  <c r="O1264" i="1"/>
  <c r="P1263" i="1"/>
  <c r="O1263" i="1"/>
  <c r="P1262" i="1"/>
  <c r="O1262" i="1"/>
  <c r="P1261" i="1"/>
  <c r="O1261" i="1"/>
  <c r="P1260" i="1"/>
  <c r="O1260" i="1"/>
  <c r="P1259" i="1"/>
  <c r="O1259" i="1"/>
  <c r="P1258" i="1"/>
  <c r="O1258" i="1"/>
  <c r="P1257" i="1"/>
  <c r="O1257" i="1"/>
  <c r="P1256" i="1"/>
  <c r="O1256" i="1"/>
  <c r="P1255" i="1"/>
  <c r="O1255" i="1"/>
  <c r="P1254" i="1"/>
  <c r="O1254" i="1"/>
  <c r="P1253" i="1"/>
  <c r="O1253" i="1"/>
  <c r="P1252" i="1"/>
  <c r="O1252" i="1"/>
  <c r="P1251" i="1"/>
  <c r="O1251" i="1"/>
  <c r="P1250" i="1"/>
  <c r="O1250" i="1"/>
  <c r="P1249" i="1"/>
  <c r="O1249" i="1"/>
  <c r="P1248" i="1"/>
  <c r="O1248" i="1"/>
  <c r="P1247" i="1"/>
  <c r="O1247" i="1"/>
  <c r="P1246" i="1"/>
  <c r="O1246" i="1"/>
  <c r="P1245" i="1"/>
  <c r="O1245" i="1"/>
  <c r="P1244" i="1"/>
  <c r="O1244" i="1"/>
  <c r="P1243" i="1"/>
  <c r="O1243" i="1"/>
  <c r="P1242" i="1"/>
  <c r="O1242" i="1"/>
  <c r="P1241" i="1"/>
  <c r="O1241" i="1"/>
  <c r="P1240" i="1"/>
  <c r="O1240" i="1"/>
  <c r="P1239" i="1"/>
  <c r="O1239" i="1"/>
  <c r="P1238" i="1"/>
  <c r="O1238" i="1"/>
  <c r="P1237" i="1"/>
  <c r="O1237" i="1"/>
  <c r="P1236" i="1"/>
  <c r="O1236" i="1"/>
  <c r="P1235" i="1"/>
  <c r="O1235" i="1"/>
  <c r="P1234" i="1"/>
  <c r="O1234" i="1"/>
  <c r="P1233" i="1"/>
  <c r="O1233" i="1"/>
  <c r="P1232" i="1"/>
  <c r="O1232" i="1"/>
  <c r="P1231" i="1"/>
  <c r="O1231" i="1"/>
  <c r="P1230" i="1"/>
  <c r="O1230" i="1"/>
  <c r="P1229" i="1"/>
  <c r="O1229" i="1"/>
  <c r="P1228" i="1"/>
  <c r="O1228" i="1"/>
  <c r="P1227" i="1"/>
  <c r="O1227" i="1"/>
  <c r="P1226" i="1"/>
  <c r="O1226" i="1"/>
  <c r="P1225" i="1"/>
  <c r="O1225" i="1"/>
  <c r="P1224" i="1"/>
  <c r="O1224" i="1"/>
  <c r="P1223" i="1"/>
  <c r="O1223" i="1"/>
  <c r="P1222" i="1"/>
  <c r="O1222" i="1"/>
  <c r="P1221" i="1"/>
  <c r="O1221" i="1"/>
  <c r="P1220" i="1"/>
  <c r="O1220" i="1"/>
  <c r="P1219" i="1"/>
  <c r="O1219" i="1"/>
  <c r="P1218" i="1"/>
  <c r="O1218" i="1"/>
  <c r="P1217" i="1"/>
  <c r="O1217" i="1"/>
  <c r="P1216" i="1"/>
  <c r="O1216" i="1"/>
  <c r="P1215" i="1"/>
  <c r="O1215" i="1"/>
  <c r="P1214" i="1"/>
  <c r="O1214" i="1"/>
  <c r="P1213" i="1"/>
  <c r="O1213" i="1"/>
  <c r="P1212" i="1"/>
  <c r="O1212" i="1"/>
  <c r="P1211" i="1"/>
  <c r="O1211" i="1"/>
  <c r="P1210" i="1"/>
  <c r="O1210" i="1"/>
  <c r="P1209" i="1"/>
  <c r="O1209" i="1"/>
  <c r="P1208" i="1"/>
  <c r="O1208" i="1"/>
  <c r="P1207" i="1"/>
  <c r="O1207" i="1"/>
  <c r="P1206" i="1"/>
  <c r="O1206" i="1"/>
  <c r="P1205" i="1"/>
  <c r="O1205" i="1"/>
  <c r="P1204" i="1"/>
  <c r="O1204" i="1"/>
  <c r="P1203" i="1"/>
  <c r="O1203" i="1"/>
  <c r="P1202" i="1"/>
  <c r="O1202" i="1"/>
  <c r="P1201" i="1"/>
  <c r="O1201" i="1"/>
  <c r="P1200" i="1"/>
  <c r="O1200" i="1"/>
  <c r="P1199" i="1"/>
  <c r="O1199" i="1"/>
  <c r="P1198" i="1"/>
  <c r="O1198" i="1"/>
  <c r="P1197" i="1"/>
  <c r="O1197" i="1"/>
  <c r="P1196" i="1"/>
  <c r="O1196" i="1"/>
  <c r="P1195" i="1"/>
  <c r="O1195" i="1"/>
  <c r="P1194" i="1"/>
  <c r="O1194" i="1"/>
  <c r="P1193" i="1"/>
  <c r="O1193" i="1"/>
  <c r="P1192" i="1"/>
  <c r="O1192" i="1"/>
  <c r="P1191" i="1"/>
  <c r="O1191" i="1"/>
  <c r="P1190" i="1"/>
  <c r="O1190" i="1"/>
  <c r="P1189" i="1"/>
  <c r="O1189" i="1"/>
  <c r="P1188" i="1"/>
  <c r="O1188" i="1"/>
  <c r="P1187" i="1"/>
  <c r="O1187" i="1"/>
  <c r="P1186" i="1"/>
  <c r="O1186" i="1"/>
  <c r="P1185" i="1"/>
  <c r="O1185" i="1"/>
  <c r="P1184" i="1"/>
  <c r="O1184" i="1"/>
  <c r="P1183" i="1"/>
  <c r="O1183" i="1"/>
  <c r="P1182" i="1"/>
  <c r="O1182" i="1"/>
  <c r="P1181" i="1"/>
  <c r="O1181" i="1"/>
  <c r="P1180" i="1"/>
  <c r="O1180" i="1"/>
  <c r="P1179" i="1"/>
  <c r="O1179" i="1"/>
  <c r="P1178" i="1"/>
  <c r="O1178" i="1"/>
  <c r="P1177" i="1"/>
  <c r="O1177" i="1"/>
  <c r="P1176" i="1"/>
  <c r="O1176" i="1"/>
  <c r="P1175" i="1"/>
  <c r="O1175" i="1"/>
  <c r="P1174" i="1"/>
  <c r="O1174" i="1"/>
  <c r="P1173" i="1"/>
  <c r="O1173" i="1"/>
  <c r="P1172" i="1"/>
  <c r="O1172" i="1"/>
  <c r="P1171" i="1"/>
  <c r="O1171" i="1"/>
  <c r="P1170" i="1"/>
  <c r="O1170" i="1"/>
  <c r="P1169" i="1"/>
  <c r="O1169" i="1"/>
  <c r="P1168" i="1"/>
  <c r="O1168" i="1"/>
  <c r="P1167" i="1"/>
  <c r="O1167" i="1"/>
  <c r="P1166" i="1"/>
  <c r="O1166" i="1"/>
  <c r="P1165" i="1"/>
  <c r="O1165" i="1"/>
  <c r="P1164" i="1"/>
  <c r="O1164" i="1"/>
  <c r="P1163" i="1"/>
  <c r="O1163" i="1"/>
  <c r="P1162" i="1"/>
  <c r="O1162" i="1"/>
  <c r="P1161" i="1"/>
  <c r="O1161" i="1"/>
  <c r="P1160" i="1"/>
  <c r="O1160" i="1"/>
  <c r="P1159" i="1"/>
  <c r="O1159" i="1"/>
  <c r="P1158" i="1"/>
  <c r="O1158" i="1"/>
  <c r="P1157" i="1"/>
  <c r="O1157" i="1"/>
  <c r="P1156" i="1"/>
  <c r="O1156" i="1"/>
  <c r="P1155" i="1"/>
  <c r="O1155" i="1"/>
  <c r="P1154" i="1"/>
  <c r="O1154" i="1"/>
  <c r="P1153" i="1"/>
  <c r="O1153" i="1"/>
  <c r="P1152" i="1"/>
  <c r="O1152" i="1"/>
  <c r="P1151" i="1"/>
  <c r="O1151" i="1"/>
  <c r="P1150" i="1"/>
  <c r="O1150" i="1"/>
  <c r="P1149" i="1"/>
  <c r="O1149" i="1"/>
  <c r="P1148" i="1"/>
  <c r="O1148" i="1"/>
  <c r="P1147" i="1"/>
  <c r="O1147" i="1"/>
  <c r="P1146" i="1"/>
  <c r="O1146" i="1"/>
  <c r="P1145" i="1"/>
  <c r="O1145" i="1"/>
  <c r="P1144" i="1"/>
  <c r="O1144" i="1"/>
  <c r="P1143" i="1"/>
  <c r="O1143" i="1"/>
  <c r="P1142" i="1"/>
  <c r="O1142" i="1"/>
  <c r="P1141" i="1"/>
  <c r="O1141" i="1"/>
  <c r="P1140" i="1"/>
  <c r="O1140" i="1"/>
  <c r="P1139" i="1"/>
  <c r="O1139" i="1"/>
  <c r="P1138" i="1"/>
  <c r="O1138" i="1"/>
  <c r="P1137" i="1"/>
  <c r="O1137" i="1"/>
  <c r="P1136" i="1"/>
  <c r="O1136" i="1"/>
  <c r="P1135" i="1"/>
  <c r="O1135" i="1"/>
  <c r="P1134" i="1"/>
  <c r="O1134" i="1"/>
  <c r="P1133" i="1"/>
  <c r="O1133" i="1"/>
  <c r="P1132" i="1"/>
  <c r="O1132" i="1"/>
  <c r="P1131" i="1"/>
  <c r="O1131" i="1"/>
  <c r="P1130" i="1"/>
  <c r="O1130" i="1"/>
  <c r="P1129" i="1"/>
  <c r="O1129" i="1"/>
  <c r="P1128" i="1"/>
  <c r="O1128" i="1"/>
  <c r="P1127" i="1"/>
  <c r="O1127" i="1"/>
  <c r="P1126" i="1"/>
  <c r="O1126" i="1"/>
  <c r="P1125" i="1"/>
  <c r="O1125" i="1"/>
  <c r="P1124" i="1"/>
  <c r="O1124" i="1"/>
  <c r="P1123" i="1"/>
  <c r="O1123" i="1"/>
  <c r="P1122" i="1"/>
  <c r="O1122" i="1"/>
  <c r="P1121" i="1"/>
  <c r="O1121" i="1"/>
  <c r="P1120" i="1"/>
  <c r="O1120" i="1"/>
  <c r="P1119" i="1"/>
  <c r="O1119" i="1"/>
  <c r="P1118" i="1"/>
  <c r="O1118" i="1"/>
  <c r="P1117" i="1"/>
  <c r="O1117" i="1"/>
  <c r="P1116" i="1"/>
  <c r="O1116" i="1"/>
  <c r="P1115" i="1"/>
  <c r="O1115" i="1"/>
  <c r="P1114" i="1"/>
  <c r="O1114" i="1"/>
  <c r="P1113" i="1"/>
  <c r="O1113" i="1"/>
  <c r="P1112" i="1"/>
  <c r="O1112" i="1"/>
  <c r="P1111" i="1"/>
  <c r="O1111" i="1"/>
  <c r="P1110" i="1"/>
  <c r="O1110" i="1"/>
  <c r="P1109" i="1"/>
  <c r="O1109" i="1"/>
  <c r="P1108" i="1"/>
  <c r="O1108" i="1"/>
  <c r="P1107" i="1"/>
  <c r="O1107" i="1"/>
  <c r="P1106" i="1"/>
  <c r="O1106" i="1"/>
  <c r="P1105" i="1"/>
  <c r="O1105" i="1"/>
  <c r="P1104" i="1"/>
  <c r="O1104" i="1"/>
  <c r="P1103" i="1"/>
  <c r="O1103" i="1"/>
  <c r="P1102" i="1"/>
  <c r="O1102" i="1"/>
  <c r="P1101" i="1"/>
  <c r="O1101" i="1"/>
  <c r="P1100" i="1"/>
  <c r="O1100" i="1"/>
  <c r="P1099" i="1"/>
  <c r="O1099" i="1"/>
  <c r="P1098" i="1"/>
  <c r="O1098" i="1"/>
  <c r="P1097" i="1"/>
  <c r="O1097" i="1"/>
  <c r="P1096" i="1"/>
  <c r="O1096" i="1"/>
  <c r="P1095" i="1"/>
  <c r="O1095" i="1"/>
  <c r="P1094" i="1"/>
  <c r="O1094" i="1"/>
  <c r="P1093" i="1"/>
  <c r="O1093" i="1"/>
  <c r="P1092" i="1"/>
  <c r="O1092" i="1"/>
  <c r="P1091" i="1"/>
  <c r="O1091" i="1"/>
  <c r="P1090" i="1"/>
  <c r="O1090" i="1"/>
  <c r="P1089" i="1"/>
  <c r="O1089" i="1"/>
  <c r="P1088" i="1"/>
  <c r="O1088" i="1"/>
  <c r="P1087" i="1"/>
  <c r="O1087" i="1"/>
  <c r="P1086" i="1"/>
  <c r="O1086" i="1"/>
  <c r="P1085" i="1"/>
  <c r="O1085" i="1"/>
  <c r="P1084" i="1"/>
  <c r="O1084" i="1"/>
  <c r="P1083" i="1"/>
  <c r="O1083" i="1"/>
  <c r="P1082" i="1"/>
  <c r="O1082" i="1"/>
  <c r="P1081" i="1"/>
  <c r="O1081" i="1"/>
  <c r="P1080" i="1"/>
  <c r="O1080" i="1"/>
  <c r="P1079" i="1"/>
  <c r="O1079" i="1"/>
  <c r="P1078" i="1"/>
  <c r="O1078" i="1"/>
  <c r="P1077" i="1"/>
  <c r="O1077" i="1"/>
  <c r="P1076" i="1"/>
  <c r="O1076" i="1"/>
  <c r="P1075" i="1"/>
  <c r="O1075" i="1"/>
  <c r="P1074" i="1"/>
  <c r="O1074" i="1"/>
  <c r="P1073" i="1"/>
  <c r="O1073" i="1"/>
  <c r="P1072" i="1"/>
  <c r="O1072" i="1"/>
  <c r="P1071" i="1"/>
  <c r="O1071" i="1"/>
  <c r="P1070" i="1"/>
  <c r="O1070" i="1"/>
  <c r="P1069" i="1"/>
  <c r="O1069" i="1"/>
  <c r="P1068" i="1"/>
  <c r="O1068" i="1"/>
  <c r="P1067" i="1"/>
  <c r="O1067" i="1"/>
  <c r="P1066" i="1"/>
  <c r="O1066" i="1"/>
  <c r="P1065" i="1"/>
  <c r="O1065" i="1"/>
  <c r="P1064" i="1"/>
  <c r="O1064" i="1"/>
  <c r="P1063" i="1"/>
  <c r="O1063" i="1"/>
  <c r="P1062" i="1"/>
  <c r="O1062" i="1"/>
  <c r="P1061" i="1"/>
  <c r="O1061" i="1"/>
  <c r="P1060" i="1"/>
  <c r="O1060" i="1"/>
  <c r="P1059" i="1"/>
  <c r="O1059" i="1"/>
  <c r="P1058" i="1"/>
  <c r="O1058" i="1"/>
  <c r="P1057" i="1"/>
  <c r="O1057" i="1"/>
  <c r="P1056" i="1"/>
  <c r="O1056" i="1"/>
  <c r="P1055" i="1"/>
  <c r="O1055" i="1"/>
  <c r="P1054" i="1"/>
  <c r="O1054" i="1"/>
  <c r="P1053" i="1"/>
  <c r="O1053" i="1"/>
  <c r="P1052" i="1"/>
  <c r="O1052" i="1"/>
  <c r="P1051" i="1"/>
  <c r="O1051" i="1"/>
  <c r="P1050" i="1"/>
  <c r="O1050" i="1"/>
  <c r="P1049" i="1"/>
  <c r="O1049" i="1"/>
  <c r="P1048" i="1"/>
  <c r="O1048" i="1"/>
  <c r="P1047" i="1"/>
  <c r="O1047" i="1"/>
  <c r="P1046" i="1"/>
  <c r="O1046" i="1"/>
  <c r="P1045" i="1"/>
  <c r="O1045" i="1"/>
  <c r="P1044" i="1"/>
  <c r="O1044" i="1"/>
  <c r="P1043" i="1"/>
  <c r="O1043" i="1"/>
  <c r="P1042" i="1"/>
  <c r="O1042" i="1"/>
  <c r="P1041" i="1"/>
  <c r="O1041" i="1"/>
  <c r="P1040" i="1"/>
  <c r="O1040" i="1"/>
  <c r="P1039" i="1"/>
  <c r="O1039" i="1"/>
  <c r="P1038" i="1"/>
  <c r="O1038" i="1"/>
  <c r="P1037" i="1"/>
  <c r="O1037" i="1"/>
  <c r="P1036" i="1"/>
  <c r="O1036" i="1"/>
  <c r="P1035" i="1"/>
  <c r="O1035" i="1"/>
  <c r="P1034" i="1"/>
  <c r="O1034" i="1"/>
  <c r="P1033" i="1"/>
  <c r="O1033" i="1"/>
  <c r="P1032" i="1"/>
  <c r="O1032" i="1"/>
  <c r="P1031" i="1"/>
  <c r="O1031" i="1"/>
  <c r="P1030" i="1"/>
  <c r="O1030" i="1"/>
  <c r="P1029" i="1"/>
  <c r="O1029" i="1"/>
  <c r="P1028" i="1"/>
  <c r="O1028" i="1"/>
  <c r="P1027" i="1"/>
  <c r="O1027" i="1"/>
  <c r="P1026" i="1"/>
  <c r="O1026" i="1"/>
  <c r="P1025" i="1"/>
  <c r="O1025" i="1"/>
  <c r="P1024" i="1"/>
  <c r="O1024" i="1"/>
  <c r="P1023" i="1"/>
  <c r="O1023" i="1"/>
  <c r="P1022" i="1"/>
  <c r="O1022" i="1"/>
  <c r="P1021" i="1"/>
  <c r="O1021" i="1"/>
  <c r="P1020" i="1"/>
  <c r="O1020" i="1"/>
  <c r="P1019" i="1"/>
  <c r="O1019" i="1"/>
  <c r="P1018" i="1"/>
  <c r="O1018" i="1"/>
  <c r="P1017" i="1"/>
  <c r="O1017" i="1"/>
  <c r="P1016" i="1"/>
  <c r="O1016" i="1"/>
  <c r="P1015" i="1"/>
  <c r="O1015" i="1"/>
  <c r="P1014" i="1"/>
  <c r="O1014" i="1"/>
  <c r="P1013" i="1"/>
  <c r="O1013" i="1"/>
  <c r="P1012" i="1"/>
  <c r="O1012" i="1"/>
  <c r="P1011" i="1"/>
  <c r="O1011" i="1"/>
  <c r="P1010" i="1"/>
  <c r="O1010" i="1"/>
  <c r="P1009" i="1"/>
  <c r="O1009" i="1"/>
  <c r="P1008" i="1"/>
  <c r="O1008" i="1"/>
  <c r="P1007" i="1"/>
  <c r="O1007" i="1"/>
  <c r="P1006" i="1"/>
  <c r="O1006" i="1"/>
  <c r="P1005" i="1"/>
  <c r="O1005" i="1"/>
  <c r="P1004" i="1"/>
  <c r="O1004" i="1"/>
  <c r="P1003" i="1"/>
  <c r="O1003" i="1"/>
  <c r="P1002" i="1"/>
  <c r="O1002" i="1"/>
  <c r="P1001" i="1"/>
  <c r="O1001" i="1"/>
  <c r="P1000" i="1"/>
  <c r="O1000" i="1"/>
  <c r="P999" i="1"/>
  <c r="O999" i="1"/>
  <c r="P998" i="1"/>
  <c r="O998" i="1"/>
  <c r="P997" i="1"/>
  <c r="O997" i="1"/>
  <c r="P996" i="1"/>
  <c r="O996" i="1"/>
  <c r="P995" i="1"/>
  <c r="O995" i="1"/>
  <c r="P994" i="1"/>
  <c r="O994" i="1"/>
  <c r="P993" i="1"/>
  <c r="O993" i="1"/>
  <c r="P992" i="1"/>
  <c r="O992" i="1"/>
  <c r="P991" i="1"/>
  <c r="O991" i="1"/>
  <c r="P990" i="1"/>
  <c r="O990" i="1"/>
  <c r="P989" i="1"/>
  <c r="O989" i="1"/>
  <c r="P988" i="1"/>
  <c r="O988" i="1"/>
  <c r="P987" i="1"/>
  <c r="O987" i="1"/>
  <c r="P986" i="1"/>
  <c r="O986" i="1"/>
  <c r="P985" i="1"/>
  <c r="O985" i="1"/>
  <c r="P984" i="1"/>
  <c r="O984" i="1"/>
  <c r="P983" i="1"/>
  <c r="O983" i="1"/>
  <c r="P982" i="1"/>
  <c r="O982" i="1"/>
  <c r="P981" i="1"/>
  <c r="O981" i="1"/>
  <c r="P980" i="1"/>
  <c r="O980" i="1"/>
  <c r="P979" i="1"/>
  <c r="O979" i="1"/>
  <c r="P978" i="1"/>
  <c r="O978" i="1"/>
  <c r="P977" i="1"/>
  <c r="O977" i="1"/>
  <c r="P976" i="1"/>
  <c r="O976" i="1"/>
  <c r="P975" i="1"/>
  <c r="O975" i="1"/>
  <c r="P974" i="1"/>
  <c r="O974" i="1"/>
  <c r="P973" i="1"/>
  <c r="O973" i="1"/>
  <c r="P972" i="1"/>
  <c r="O972" i="1"/>
  <c r="P971" i="1"/>
  <c r="O971" i="1"/>
  <c r="P970" i="1"/>
  <c r="O970" i="1"/>
  <c r="P969" i="1"/>
  <c r="O969" i="1"/>
  <c r="P968" i="1"/>
  <c r="O968" i="1"/>
  <c r="P967" i="1"/>
  <c r="O967" i="1"/>
  <c r="P966" i="1"/>
  <c r="O966" i="1"/>
  <c r="P965" i="1"/>
  <c r="O965" i="1"/>
  <c r="P964" i="1"/>
  <c r="O964" i="1"/>
  <c r="P963" i="1"/>
  <c r="O963" i="1"/>
  <c r="P962" i="1"/>
  <c r="O962" i="1"/>
  <c r="P961" i="1"/>
  <c r="O961" i="1"/>
  <c r="P960" i="1"/>
  <c r="O960" i="1"/>
  <c r="P959" i="1"/>
  <c r="O959" i="1"/>
  <c r="P958" i="1"/>
  <c r="O958" i="1"/>
  <c r="P957" i="1"/>
  <c r="O957" i="1"/>
  <c r="P956" i="1"/>
  <c r="O956" i="1"/>
  <c r="P955" i="1"/>
  <c r="O955" i="1"/>
  <c r="P954" i="1"/>
  <c r="O954" i="1"/>
  <c r="P953" i="1"/>
  <c r="O953" i="1"/>
  <c r="P952" i="1"/>
  <c r="O952" i="1"/>
  <c r="P951" i="1"/>
  <c r="O951" i="1"/>
  <c r="P950" i="1"/>
  <c r="O950" i="1"/>
  <c r="P949" i="1"/>
  <c r="O949" i="1"/>
  <c r="P948" i="1"/>
  <c r="O948" i="1"/>
  <c r="P947" i="1"/>
  <c r="O947" i="1"/>
  <c r="P946" i="1"/>
  <c r="O946" i="1"/>
  <c r="P945" i="1"/>
  <c r="O945" i="1"/>
  <c r="P944" i="1"/>
  <c r="O944" i="1"/>
  <c r="P943" i="1"/>
  <c r="O943" i="1"/>
  <c r="P942" i="1"/>
  <c r="O942" i="1"/>
  <c r="P941" i="1"/>
  <c r="O941" i="1"/>
  <c r="P940" i="1"/>
  <c r="O940" i="1"/>
  <c r="P939" i="1"/>
  <c r="O939" i="1"/>
  <c r="P938" i="1"/>
  <c r="O938" i="1"/>
  <c r="P937" i="1"/>
  <c r="O937" i="1"/>
  <c r="P936" i="1"/>
  <c r="O936" i="1"/>
  <c r="P935" i="1"/>
  <c r="O935" i="1"/>
  <c r="P934" i="1"/>
  <c r="O934" i="1"/>
  <c r="P933" i="1"/>
  <c r="O933" i="1"/>
  <c r="P932" i="1"/>
  <c r="O932" i="1"/>
  <c r="P931" i="1"/>
  <c r="O931" i="1"/>
  <c r="P930" i="1"/>
  <c r="O930" i="1"/>
  <c r="P929" i="1"/>
  <c r="O929" i="1"/>
  <c r="P928" i="1"/>
  <c r="O928" i="1"/>
  <c r="P927" i="1"/>
  <c r="O927" i="1"/>
  <c r="P926" i="1"/>
  <c r="O926" i="1"/>
  <c r="P925" i="1"/>
  <c r="O925" i="1"/>
  <c r="P924" i="1"/>
  <c r="O924" i="1"/>
  <c r="P923" i="1"/>
  <c r="O923" i="1"/>
  <c r="P922" i="1"/>
  <c r="O922" i="1"/>
  <c r="P921" i="1"/>
  <c r="O921" i="1"/>
  <c r="P920" i="1"/>
  <c r="O920" i="1"/>
  <c r="P919" i="1"/>
  <c r="O919" i="1"/>
  <c r="P918" i="1"/>
  <c r="O918" i="1"/>
  <c r="P917" i="1"/>
  <c r="O917" i="1"/>
  <c r="P916" i="1"/>
  <c r="O916" i="1"/>
  <c r="P915" i="1"/>
  <c r="O915" i="1"/>
  <c r="P914" i="1"/>
  <c r="O914" i="1"/>
  <c r="P913" i="1"/>
  <c r="O913" i="1"/>
  <c r="P912" i="1"/>
  <c r="O912" i="1"/>
  <c r="P911" i="1"/>
  <c r="O911" i="1"/>
  <c r="P910" i="1"/>
  <c r="O910" i="1"/>
  <c r="P909" i="1"/>
  <c r="O909" i="1"/>
  <c r="P908" i="1"/>
  <c r="O908" i="1"/>
  <c r="P907" i="1"/>
  <c r="O907" i="1"/>
  <c r="P906" i="1"/>
  <c r="O906" i="1"/>
  <c r="P905" i="1"/>
  <c r="O905" i="1"/>
  <c r="P904" i="1"/>
  <c r="O904" i="1"/>
  <c r="P903" i="1"/>
  <c r="O903" i="1"/>
  <c r="P902" i="1"/>
  <c r="O902" i="1"/>
  <c r="P901" i="1"/>
  <c r="O901" i="1"/>
  <c r="P900" i="1"/>
  <c r="O900" i="1"/>
  <c r="P899" i="1"/>
  <c r="O899" i="1"/>
  <c r="P898" i="1"/>
  <c r="O898" i="1"/>
  <c r="P897" i="1"/>
  <c r="O897" i="1"/>
  <c r="P896" i="1"/>
  <c r="O896" i="1"/>
  <c r="P895" i="1"/>
  <c r="O895" i="1"/>
  <c r="P894" i="1"/>
  <c r="O894" i="1"/>
  <c r="P893" i="1"/>
  <c r="O893" i="1"/>
  <c r="P892" i="1"/>
  <c r="O892" i="1"/>
  <c r="P891" i="1"/>
  <c r="O891" i="1"/>
  <c r="P890" i="1"/>
  <c r="O890" i="1"/>
  <c r="P889" i="1"/>
  <c r="O889" i="1"/>
  <c r="P888" i="1"/>
  <c r="O888" i="1"/>
  <c r="P887" i="1"/>
  <c r="O887" i="1"/>
  <c r="P886" i="1"/>
  <c r="O886" i="1"/>
  <c r="P885" i="1"/>
  <c r="O885" i="1"/>
  <c r="P884" i="1"/>
  <c r="O884" i="1"/>
  <c r="P883" i="1"/>
  <c r="O883" i="1"/>
  <c r="P882" i="1"/>
  <c r="O882" i="1"/>
  <c r="P881" i="1"/>
  <c r="O881" i="1"/>
  <c r="P880" i="1"/>
  <c r="O880" i="1"/>
  <c r="P879" i="1"/>
  <c r="O879" i="1"/>
  <c r="P878" i="1"/>
  <c r="O878" i="1"/>
  <c r="P877" i="1"/>
  <c r="O877" i="1"/>
  <c r="P876" i="1"/>
  <c r="O876" i="1"/>
  <c r="P875" i="1"/>
  <c r="O875" i="1"/>
  <c r="P874" i="1"/>
  <c r="O874" i="1"/>
  <c r="P873" i="1"/>
  <c r="O873" i="1"/>
  <c r="P872" i="1"/>
  <c r="O872" i="1"/>
  <c r="P871" i="1"/>
  <c r="O871" i="1"/>
  <c r="P870" i="1"/>
  <c r="O870" i="1"/>
  <c r="P869" i="1"/>
  <c r="O869" i="1"/>
  <c r="P868" i="1"/>
  <c r="O868" i="1"/>
  <c r="P867" i="1"/>
  <c r="O867" i="1"/>
  <c r="P866" i="1"/>
  <c r="O866" i="1"/>
  <c r="P865" i="1"/>
  <c r="O865" i="1"/>
  <c r="P864" i="1"/>
  <c r="O864" i="1"/>
  <c r="P863" i="1"/>
  <c r="O863" i="1"/>
  <c r="P862" i="1"/>
  <c r="O862" i="1"/>
  <c r="P861" i="1"/>
  <c r="O861" i="1"/>
  <c r="P860" i="1"/>
  <c r="O860" i="1"/>
  <c r="P859" i="1"/>
  <c r="O859" i="1"/>
  <c r="P858" i="1"/>
  <c r="O858" i="1"/>
  <c r="P857" i="1"/>
  <c r="O857" i="1"/>
  <c r="P856" i="1"/>
  <c r="O856" i="1"/>
  <c r="P855" i="1"/>
  <c r="O855" i="1"/>
  <c r="P854" i="1"/>
  <c r="O854" i="1"/>
  <c r="P853" i="1"/>
  <c r="O853" i="1"/>
  <c r="P852" i="1"/>
  <c r="O852" i="1"/>
  <c r="P851" i="1"/>
  <c r="O851" i="1"/>
  <c r="P850" i="1"/>
  <c r="O850" i="1"/>
  <c r="P849" i="1"/>
  <c r="O849" i="1"/>
  <c r="P848" i="1"/>
  <c r="O848" i="1"/>
  <c r="P847" i="1"/>
  <c r="O847" i="1"/>
  <c r="P846" i="1"/>
  <c r="O846" i="1"/>
  <c r="P845" i="1"/>
  <c r="O845" i="1"/>
  <c r="P844" i="1"/>
  <c r="O844" i="1"/>
  <c r="P843" i="1"/>
  <c r="O843" i="1"/>
  <c r="P842" i="1"/>
  <c r="O842" i="1"/>
  <c r="P841" i="1"/>
  <c r="O841" i="1"/>
  <c r="P840" i="1"/>
  <c r="O840" i="1"/>
  <c r="P839" i="1"/>
  <c r="O839" i="1"/>
  <c r="P838" i="1"/>
  <c r="O838" i="1"/>
  <c r="P837" i="1"/>
  <c r="O837" i="1"/>
  <c r="P836" i="1"/>
  <c r="O836" i="1"/>
  <c r="P835" i="1"/>
  <c r="O835" i="1"/>
  <c r="P834" i="1"/>
  <c r="O834" i="1"/>
  <c r="P833" i="1"/>
  <c r="O833" i="1"/>
  <c r="P832" i="1"/>
  <c r="O832" i="1"/>
  <c r="P831" i="1"/>
  <c r="O831" i="1"/>
  <c r="P830" i="1"/>
  <c r="O830" i="1"/>
  <c r="P829" i="1"/>
  <c r="O829" i="1"/>
  <c r="P828" i="1"/>
  <c r="O828" i="1"/>
  <c r="P827" i="1"/>
  <c r="O827" i="1"/>
  <c r="P826" i="1"/>
  <c r="O826" i="1"/>
  <c r="P825" i="1"/>
  <c r="O825" i="1"/>
  <c r="P824" i="1"/>
  <c r="O824" i="1"/>
  <c r="P823" i="1"/>
  <c r="O823" i="1"/>
  <c r="P822" i="1"/>
  <c r="O822" i="1"/>
  <c r="P821" i="1"/>
  <c r="O821" i="1"/>
  <c r="P820" i="1"/>
  <c r="O820" i="1"/>
  <c r="P819" i="1"/>
  <c r="O819" i="1"/>
  <c r="P818" i="1"/>
  <c r="O818" i="1"/>
  <c r="P817" i="1"/>
  <c r="O817" i="1"/>
  <c r="P816" i="1"/>
  <c r="O816" i="1"/>
  <c r="P815" i="1"/>
  <c r="O815" i="1"/>
  <c r="P814" i="1"/>
  <c r="O814" i="1"/>
  <c r="P813" i="1"/>
  <c r="O813" i="1"/>
  <c r="P812" i="1"/>
  <c r="O812" i="1"/>
  <c r="P811" i="1"/>
  <c r="O811" i="1"/>
  <c r="P810" i="1"/>
  <c r="O810" i="1"/>
  <c r="P809" i="1"/>
  <c r="O809" i="1"/>
  <c r="P808" i="1"/>
  <c r="O808" i="1"/>
  <c r="P807" i="1"/>
  <c r="O807" i="1"/>
  <c r="P806" i="1"/>
  <c r="O806" i="1"/>
  <c r="P805" i="1"/>
  <c r="O805" i="1"/>
  <c r="P804" i="1"/>
  <c r="O804" i="1"/>
  <c r="P803" i="1"/>
  <c r="O803" i="1"/>
  <c r="P802" i="1"/>
  <c r="O802" i="1"/>
  <c r="P801" i="1"/>
  <c r="O801" i="1"/>
  <c r="P800" i="1"/>
  <c r="O800" i="1"/>
  <c r="P799" i="1"/>
  <c r="O799" i="1"/>
  <c r="P798" i="1"/>
  <c r="O798" i="1"/>
  <c r="P797" i="1"/>
  <c r="O797" i="1"/>
  <c r="P796" i="1"/>
  <c r="O796" i="1"/>
  <c r="P795" i="1"/>
  <c r="O795" i="1"/>
  <c r="P794" i="1"/>
  <c r="O794" i="1"/>
  <c r="P793" i="1"/>
  <c r="O793" i="1"/>
  <c r="P792" i="1"/>
  <c r="O792" i="1"/>
  <c r="P791" i="1"/>
  <c r="O791" i="1"/>
  <c r="P790" i="1"/>
  <c r="O790" i="1"/>
  <c r="P789" i="1"/>
  <c r="O789" i="1"/>
  <c r="P788" i="1"/>
  <c r="O788" i="1"/>
  <c r="P787" i="1"/>
  <c r="O787" i="1"/>
  <c r="P786" i="1"/>
  <c r="O786" i="1"/>
  <c r="P785" i="1"/>
  <c r="O785" i="1"/>
  <c r="P784" i="1"/>
  <c r="O784" i="1"/>
  <c r="P783" i="1"/>
  <c r="O783" i="1"/>
  <c r="P782" i="1"/>
  <c r="O782" i="1"/>
  <c r="P781" i="1"/>
  <c r="O781" i="1"/>
  <c r="P780" i="1"/>
  <c r="O780" i="1"/>
  <c r="P779" i="1"/>
  <c r="O779" i="1"/>
  <c r="P778" i="1"/>
  <c r="O778" i="1"/>
  <c r="P777" i="1"/>
  <c r="O777" i="1"/>
  <c r="P776" i="1"/>
  <c r="O776" i="1"/>
  <c r="P775" i="1"/>
  <c r="O775" i="1"/>
  <c r="P774" i="1"/>
  <c r="O774" i="1"/>
  <c r="P773" i="1"/>
  <c r="O773" i="1"/>
  <c r="P772" i="1"/>
  <c r="O772" i="1"/>
  <c r="P771" i="1"/>
  <c r="O771" i="1"/>
  <c r="P770" i="1"/>
  <c r="O770" i="1"/>
  <c r="P769" i="1"/>
  <c r="O769" i="1"/>
  <c r="P768" i="1"/>
  <c r="O768" i="1"/>
  <c r="P767" i="1"/>
  <c r="O767" i="1"/>
  <c r="P766" i="1"/>
  <c r="O766" i="1"/>
  <c r="P765" i="1"/>
  <c r="O765" i="1"/>
  <c r="P764" i="1"/>
  <c r="O764" i="1"/>
  <c r="P763" i="1"/>
  <c r="O763" i="1"/>
  <c r="P762" i="1"/>
  <c r="O762" i="1"/>
  <c r="P761" i="1"/>
  <c r="O761" i="1"/>
  <c r="P760" i="1"/>
  <c r="O760" i="1"/>
  <c r="P759" i="1"/>
  <c r="O759" i="1"/>
  <c r="P758" i="1"/>
  <c r="O758" i="1"/>
  <c r="P757" i="1"/>
  <c r="O757" i="1"/>
  <c r="P756" i="1"/>
  <c r="O756" i="1"/>
  <c r="P755" i="1"/>
  <c r="O755" i="1"/>
  <c r="P754" i="1"/>
  <c r="O754" i="1"/>
  <c r="P753" i="1"/>
  <c r="O753" i="1"/>
  <c r="P752" i="1"/>
  <c r="O752" i="1"/>
  <c r="P751" i="1"/>
  <c r="O751" i="1"/>
  <c r="P750" i="1"/>
  <c r="O750" i="1"/>
  <c r="P749" i="1"/>
  <c r="O749" i="1"/>
  <c r="P748" i="1"/>
  <c r="O748" i="1"/>
  <c r="P747" i="1"/>
  <c r="O747" i="1"/>
  <c r="P746" i="1"/>
  <c r="O746" i="1"/>
  <c r="P745" i="1"/>
  <c r="O745" i="1"/>
  <c r="P744" i="1"/>
  <c r="O744" i="1"/>
  <c r="P743" i="1"/>
  <c r="O743" i="1"/>
  <c r="P742" i="1"/>
  <c r="O742" i="1"/>
  <c r="P741" i="1"/>
  <c r="O741" i="1"/>
  <c r="P740" i="1"/>
  <c r="O740" i="1"/>
  <c r="P739" i="1"/>
  <c r="O739" i="1"/>
  <c r="P738" i="1"/>
  <c r="O738" i="1"/>
  <c r="P737" i="1"/>
  <c r="O737" i="1"/>
  <c r="P736" i="1"/>
  <c r="O736" i="1"/>
  <c r="P735" i="1"/>
  <c r="O735" i="1"/>
  <c r="P734" i="1"/>
  <c r="O734" i="1"/>
  <c r="P733" i="1"/>
  <c r="O733" i="1"/>
  <c r="P732" i="1"/>
  <c r="O732" i="1"/>
  <c r="P731" i="1"/>
  <c r="O731" i="1"/>
  <c r="P730" i="1"/>
  <c r="O730" i="1"/>
  <c r="P729" i="1"/>
  <c r="O729" i="1"/>
  <c r="P728" i="1"/>
  <c r="O728" i="1"/>
  <c r="P727" i="1"/>
  <c r="O727" i="1"/>
  <c r="P726" i="1"/>
  <c r="O726" i="1"/>
  <c r="P725" i="1"/>
  <c r="O725" i="1"/>
  <c r="P724" i="1"/>
  <c r="O724" i="1"/>
  <c r="P723" i="1"/>
  <c r="O723" i="1"/>
  <c r="P722" i="1"/>
  <c r="O722" i="1"/>
  <c r="P721" i="1"/>
  <c r="O721" i="1"/>
  <c r="P720" i="1"/>
  <c r="O720" i="1"/>
  <c r="P719" i="1"/>
  <c r="O719" i="1"/>
  <c r="P718" i="1"/>
  <c r="O718" i="1"/>
  <c r="P717" i="1"/>
  <c r="O717" i="1"/>
  <c r="P716" i="1"/>
  <c r="O716" i="1"/>
  <c r="P715" i="1"/>
  <c r="O715" i="1"/>
  <c r="P714" i="1"/>
  <c r="O714" i="1"/>
  <c r="P713" i="1"/>
  <c r="O713" i="1"/>
  <c r="P712" i="1"/>
  <c r="O712" i="1"/>
  <c r="P711" i="1"/>
  <c r="O711" i="1"/>
  <c r="P710" i="1"/>
  <c r="O710" i="1"/>
  <c r="P709" i="1"/>
  <c r="O709" i="1"/>
  <c r="P708" i="1"/>
  <c r="O708" i="1"/>
  <c r="P707" i="1"/>
  <c r="O707" i="1"/>
  <c r="P706" i="1"/>
  <c r="O706" i="1"/>
  <c r="P705" i="1"/>
  <c r="O705" i="1"/>
  <c r="P704" i="1"/>
  <c r="O704" i="1"/>
  <c r="P703" i="1"/>
  <c r="O703" i="1"/>
  <c r="P702" i="1"/>
  <c r="O702" i="1"/>
  <c r="P701" i="1"/>
  <c r="O701" i="1"/>
  <c r="P700" i="1"/>
  <c r="O700" i="1"/>
  <c r="P699" i="1"/>
  <c r="O699" i="1"/>
  <c r="P698" i="1"/>
  <c r="O698" i="1"/>
  <c r="P697" i="1"/>
  <c r="O697" i="1"/>
  <c r="P696" i="1"/>
  <c r="O696" i="1"/>
  <c r="P695" i="1"/>
  <c r="O695" i="1"/>
  <c r="P694" i="1"/>
  <c r="O694" i="1"/>
  <c r="P693" i="1"/>
  <c r="O693" i="1"/>
  <c r="P692" i="1"/>
  <c r="O692" i="1"/>
  <c r="P691" i="1"/>
  <c r="O691" i="1"/>
  <c r="P690" i="1"/>
  <c r="O690" i="1"/>
  <c r="P689" i="1"/>
  <c r="O689" i="1"/>
  <c r="P688" i="1"/>
  <c r="O688" i="1"/>
  <c r="P687" i="1"/>
  <c r="O687" i="1"/>
  <c r="P686" i="1"/>
  <c r="O686" i="1"/>
  <c r="P685" i="1"/>
  <c r="O685" i="1"/>
  <c r="P684" i="1"/>
  <c r="O684" i="1"/>
  <c r="P683" i="1"/>
  <c r="O683" i="1"/>
  <c r="P682" i="1"/>
  <c r="O682" i="1"/>
  <c r="P681" i="1"/>
  <c r="O681" i="1"/>
  <c r="P680" i="1"/>
  <c r="O680" i="1"/>
  <c r="P679" i="1"/>
  <c r="O679" i="1"/>
  <c r="P678" i="1"/>
  <c r="O678" i="1"/>
  <c r="P677" i="1"/>
  <c r="O677" i="1"/>
  <c r="P676" i="1"/>
  <c r="O676" i="1"/>
  <c r="P675" i="1"/>
  <c r="O675" i="1"/>
  <c r="P674" i="1"/>
  <c r="O674" i="1"/>
  <c r="P673" i="1"/>
  <c r="O673" i="1"/>
  <c r="P672" i="1"/>
  <c r="O672" i="1"/>
  <c r="P671" i="1"/>
  <c r="O671" i="1"/>
  <c r="P670" i="1"/>
  <c r="O670" i="1"/>
  <c r="P669" i="1"/>
  <c r="O669" i="1"/>
  <c r="P668" i="1"/>
  <c r="O668" i="1"/>
  <c r="P667" i="1"/>
  <c r="O667" i="1"/>
  <c r="P666" i="1"/>
  <c r="O666" i="1"/>
  <c r="P665" i="1"/>
  <c r="O665" i="1"/>
  <c r="P664" i="1"/>
  <c r="O664" i="1"/>
  <c r="P663" i="1"/>
  <c r="O663" i="1"/>
  <c r="P662" i="1"/>
  <c r="O662" i="1"/>
  <c r="P661" i="1"/>
  <c r="O661" i="1"/>
  <c r="P660" i="1"/>
  <c r="O660" i="1"/>
  <c r="P659" i="1"/>
  <c r="O659" i="1"/>
  <c r="P658" i="1"/>
  <c r="O658" i="1"/>
  <c r="P657" i="1"/>
  <c r="O657" i="1"/>
  <c r="P656" i="1"/>
  <c r="O656" i="1"/>
  <c r="P655" i="1"/>
  <c r="O655" i="1"/>
  <c r="P654" i="1"/>
  <c r="O654" i="1"/>
  <c r="P653" i="1"/>
  <c r="O653" i="1"/>
  <c r="P652" i="1"/>
  <c r="O652" i="1"/>
  <c r="P651" i="1"/>
  <c r="O651" i="1"/>
  <c r="P650" i="1"/>
  <c r="O650" i="1"/>
  <c r="P649" i="1"/>
  <c r="O649" i="1"/>
  <c r="P648" i="1"/>
  <c r="O648" i="1"/>
  <c r="P647" i="1"/>
  <c r="O647" i="1"/>
  <c r="P646" i="1"/>
  <c r="O646" i="1"/>
  <c r="P645" i="1"/>
  <c r="O645" i="1"/>
  <c r="P644" i="1"/>
  <c r="O644" i="1"/>
  <c r="P643" i="1"/>
  <c r="O643" i="1"/>
  <c r="P642" i="1"/>
  <c r="O642" i="1"/>
  <c r="P641" i="1"/>
  <c r="O641" i="1"/>
  <c r="P640" i="1"/>
  <c r="O640" i="1"/>
  <c r="P639" i="1"/>
  <c r="O639" i="1"/>
  <c r="P638" i="1"/>
  <c r="O638" i="1"/>
  <c r="P637" i="1"/>
  <c r="O637" i="1"/>
  <c r="P636" i="1"/>
  <c r="O636" i="1"/>
  <c r="P635" i="1"/>
  <c r="O635" i="1"/>
  <c r="P634" i="1"/>
  <c r="O634" i="1"/>
  <c r="P633" i="1"/>
  <c r="O633" i="1"/>
  <c r="P632" i="1"/>
  <c r="O632" i="1"/>
  <c r="P631" i="1"/>
  <c r="O631" i="1"/>
  <c r="P630" i="1"/>
  <c r="O630" i="1"/>
  <c r="P629" i="1"/>
  <c r="O629" i="1"/>
  <c r="P628" i="1"/>
  <c r="O628" i="1"/>
  <c r="P627" i="1"/>
  <c r="O627" i="1"/>
  <c r="P626" i="1"/>
  <c r="O626" i="1"/>
  <c r="P625" i="1"/>
  <c r="O625" i="1"/>
  <c r="P624" i="1"/>
  <c r="O624" i="1"/>
  <c r="P623" i="1"/>
  <c r="O623" i="1"/>
  <c r="P622" i="1"/>
  <c r="O622" i="1"/>
  <c r="P621" i="1"/>
  <c r="O621" i="1"/>
  <c r="P620" i="1"/>
  <c r="O620" i="1"/>
  <c r="P619" i="1"/>
  <c r="O619" i="1"/>
  <c r="P618" i="1"/>
  <c r="O618" i="1"/>
  <c r="P617" i="1"/>
  <c r="O617" i="1"/>
  <c r="P616" i="1"/>
  <c r="O616" i="1"/>
  <c r="P615" i="1"/>
  <c r="O615" i="1"/>
  <c r="P614" i="1"/>
  <c r="O614" i="1"/>
  <c r="P613" i="1"/>
  <c r="O613" i="1"/>
  <c r="P612" i="1"/>
  <c r="O612" i="1"/>
  <c r="P611" i="1"/>
  <c r="O611" i="1"/>
  <c r="P610" i="1"/>
  <c r="O610" i="1"/>
  <c r="P609" i="1"/>
  <c r="O609" i="1"/>
  <c r="P608" i="1"/>
  <c r="O608" i="1"/>
  <c r="P607" i="1"/>
  <c r="O607" i="1"/>
  <c r="P606" i="1"/>
  <c r="O606" i="1"/>
  <c r="P605" i="1"/>
  <c r="O605" i="1"/>
  <c r="P604" i="1"/>
  <c r="O604" i="1"/>
  <c r="P603" i="1"/>
  <c r="O603" i="1"/>
  <c r="P602" i="1"/>
  <c r="O602" i="1"/>
  <c r="P601" i="1"/>
  <c r="O601" i="1"/>
  <c r="P600" i="1"/>
  <c r="O600" i="1"/>
  <c r="P599" i="1"/>
  <c r="O599" i="1"/>
  <c r="P598" i="1"/>
  <c r="O598" i="1"/>
  <c r="P597" i="1"/>
  <c r="O597" i="1"/>
  <c r="P596" i="1"/>
  <c r="O596" i="1"/>
  <c r="P595" i="1"/>
  <c r="O595" i="1"/>
  <c r="P594" i="1"/>
  <c r="O594" i="1"/>
  <c r="P593" i="1"/>
  <c r="O593" i="1"/>
  <c r="P592" i="1"/>
  <c r="O592" i="1"/>
  <c r="P591" i="1"/>
  <c r="O591" i="1"/>
  <c r="P590" i="1"/>
  <c r="O590" i="1"/>
  <c r="P589" i="1"/>
  <c r="O589" i="1"/>
  <c r="P588" i="1"/>
  <c r="O588" i="1"/>
  <c r="P587" i="1"/>
  <c r="O587" i="1"/>
  <c r="P586" i="1"/>
  <c r="O586" i="1"/>
  <c r="P585" i="1"/>
  <c r="O585" i="1"/>
  <c r="P584" i="1"/>
  <c r="O584" i="1"/>
  <c r="P583" i="1"/>
  <c r="O583" i="1"/>
  <c r="P582" i="1"/>
  <c r="O582" i="1"/>
  <c r="P581" i="1"/>
  <c r="O581" i="1"/>
  <c r="P580" i="1"/>
  <c r="O580" i="1"/>
  <c r="P579" i="1"/>
  <c r="O579" i="1"/>
  <c r="P578" i="1"/>
  <c r="O578" i="1"/>
  <c r="P577" i="1"/>
  <c r="O577" i="1"/>
  <c r="P576" i="1"/>
  <c r="O576" i="1"/>
  <c r="P575" i="1"/>
  <c r="O575" i="1"/>
  <c r="P574" i="1"/>
  <c r="O574" i="1"/>
  <c r="P573" i="1"/>
  <c r="O573" i="1"/>
  <c r="P572" i="1"/>
  <c r="O572" i="1"/>
  <c r="P571" i="1"/>
  <c r="O571" i="1"/>
  <c r="P570" i="1"/>
  <c r="O570" i="1"/>
  <c r="P569" i="1"/>
  <c r="O569" i="1"/>
  <c r="P568" i="1"/>
  <c r="O568" i="1"/>
  <c r="P567" i="1"/>
  <c r="O567" i="1"/>
  <c r="P566" i="1"/>
  <c r="O566" i="1"/>
  <c r="P565" i="1"/>
  <c r="O565" i="1"/>
  <c r="P564" i="1"/>
  <c r="O564" i="1"/>
  <c r="P563" i="1"/>
  <c r="O563" i="1"/>
  <c r="P562" i="1"/>
  <c r="O562" i="1"/>
  <c r="P561" i="1"/>
  <c r="O561" i="1"/>
  <c r="P560" i="1"/>
  <c r="O560" i="1"/>
  <c r="P559" i="1"/>
  <c r="O559" i="1"/>
  <c r="P558" i="1"/>
  <c r="O558" i="1"/>
  <c r="P557" i="1"/>
  <c r="O557" i="1"/>
  <c r="P556" i="1"/>
  <c r="O556" i="1"/>
  <c r="P555" i="1"/>
  <c r="O555" i="1"/>
  <c r="P554" i="1"/>
  <c r="O554" i="1"/>
  <c r="P553" i="1"/>
  <c r="O553" i="1"/>
  <c r="P552" i="1"/>
  <c r="O552" i="1"/>
  <c r="P551" i="1"/>
  <c r="O551" i="1"/>
  <c r="P550" i="1"/>
  <c r="O550" i="1"/>
  <c r="P549" i="1"/>
  <c r="O549" i="1"/>
  <c r="P548" i="1"/>
  <c r="O548" i="1"/>
  <c r="P547" i="1"/>
  <c r="O547" i="1"/>
  <c r="P546" i="1"/>
  <c r="O546" i="1"/>
  <c r="P545" i="1"/>
  <c r="O545" i="1"/>
  <c r="P544" i="1"/>
  <c r="O544" i="1"/>
  <c r="P543" i="1"/>
  <c r="O543" i="1"/>
  <c r="P542" i="1"/>
  <c r="O542" i="1"/>
  <c r="P541" i="1"/>
  <c r="O541" i="1"/>
  <c r="P540" i="1"/>
  <c r="O540" i="1"/>
  <c r="P539" i="1"/>
  <c r="O539" i="1"/>
  <c r="P538" i="1"/>
  <c r="O538" i="1"/>
  <c r="P537" i="1"/>
  <c r="O537" i="1"/>
  <c r="P536" i="1"/>
  <c r="O536" i="1"/>
  <c r="P535" i="1"/>
  <c r="O535" i="1"/>
  <c r="P534" i="1"/>
  <c r="O534" i="1"/>
  <c r="P533" i="1"/>
  <c r="O533" i="1"/>
  <c r="P532" i="1"/>
  <c r="O532" i="1"/>
  <c r="P531" i="1"/>
  <c r="O531" i="1"/>
  <c r="P530" i="1"/>
  <c r="O530" i="1"/>
  <c r="P529" i="1"/>
  <c r="O529" i="1"/>
  <c r="P528" i="1"/>
  <c r="O528" i="1"/>
  <c r="P527" i="1"/>
  <c r="O527" i="1"/>
  <c r="P526" i="1"/>
  <c r="O526" i="1"/>
  <c r="P525" i="1"/>
  <c r="O525" i="1"/>
  <c r="P524" i="1"/>
  <c r="O524" i="1"/>
  <c r="P523" i="1"/>
  <c r="O523" i="1"/>
  <c r="P522" i="1"/>
  <c r="O522" i="1"/>
  <c r="P521" i="1"/>
  <c r="O521" i="1"/>
  <c r="P520" i="1"/>
  <c r="O520" i="1"/>
  <c r="P519" i="1"/>
  <c r="O519" i="1"/>
  <c r="P518" i="1"/>
  <c r="O518" i="1"/>
  <c r="P517" i="1"/>
  <c r="O517" i="1"/>
  <c r="P516" i="1"/>
  <c r="O516" i="1"/>
  <c r="P515" i="1"/>
  <c r="O515" i="1"/>
  <c r="P514" i="1"/>
  <c r="O514" i="1"/>
  <c r="P513" i="1"/>
  <c r="O513" i="1"/>
  <c r="P512" i="1"/>
  <c r="O512" i="1"/>
  <c r="P511" i="1"/>
  <c r="O511" i="1"/>
  <c r="P510" i="1"/>
  <c r="O510" i="1"/>
  <c r="P509" i="1"/>
  <c r="O509" i="1"/>
  <c r="P508" i="1"/>
  <c r="O508" i="1"/>
  <c r="P507" i="1"/>
  <c r="O507" i="1"/>
  <c r="P506" i="1"/>
  <c r="O506" i="1"/>
  <c r="P505" i="1"/>
  <c r="O505" i="1"/>
  <c r="P504" i="1"/>
  <c r="O504" i="1"/>
  <c r="P503" i="1"/>
  <c r="O503" i="1"/>
  <c r="P502" i="1"/>
  <c r="O502" i="1"/>
  <c r="P501" i="1"/>
  <c r="O501" i="1"/>
  <c r="P500" i="1"/>
  <c r="O500" i="1"/>
  <c r="P499" i="1"/>
  <c r="O499" i="1"/>
  <c r="P498" i="1"/>
  <c r="O498" i="1"/>
  <c r="P497" i="1"/>
  <c r="O497" i="1"/>
  <c r="P496" i="1"/>
  <c r="O496" i="1"/>
  <c r="P495" i="1"/>
  <c r="O495" i="1"/>
  <c r="P494" i="1"/>
  <c r="O494" i="1"/>
  <c r="P493" i="1"/>
  <c r="O493" i="1"/>
  <c r="P492" i="1"/>
  <c r="O492" i="1"/>
  <c r="P491" i="1"/>
  <c r="O491" i="1"/>
  <c r="P490" i="1"/>
  <c r="O490" i="1"/>
  <c r="P489" i="1"/>
  <c r="O489" i="1"/>
  <c r="P488" i="1"/>
  <c r="O488" i="1"/>
  <c r="P487" i="1"/>
  <c r="O487" i="1"/>
  <c r="P486" i="1"/>
  <c r="O486" i="1"/>
  <c r="P485" i="1"/>
  <c r="O485" i="1"/>
  <c r="P484" i="1"/>
  <c r="O484" i="1"/>
  <c r="P483" i="1"/>
  <c r="O483" i="1"/>
  <c r="P482" i="1"/>
  <c r="O482" i="1"/>
  <c r="P481" i="1"/>
  <c r="O481" i="1"/>
  <c r="P480" i="1"/>
  <c r="O480" i="1"/>
  <c r="P479" i="1"/>
  <c r="O479" i="1"/>
  <c r="P478" i="1"/>
  <c r="O478" i="1"/>
  <c r="P477" i="1"/>
  <c r="O477" i="1"/>
  <c r="P476" i="1"/>
  <c r="O476" i="1"/>
  <c r="P475" i="1"/>
  <c r="O475" i="1"/>
  <c r="P474" i="1"/>
  <c r="O474" i="1"/>
  <c r="P473" i="1"/>
  <c r="O473" i="1"/>
  <c r="P472" i="1"/>
  <c r="O472" i="1"/>
  <c r="P471" i="1"/>
  <c r="O471" i="1"/>
  <c r="P470" i="1"/>
  <c r="O470" i="1"/>
  <c r="P469" i="1"/>
  <c r="O469" i="1"/>
  <c r="P468" i="1"/>
  <c r="O468" i="1"/>
  <c r="P467" i="1"/>
  <c r="O467" i="1"/>
  <c r="P466" i="1"/>
  <c r="O466" i="1"/>
  <c r="P465" i="1"/>
  <c r="O465" i="1"/>
  <c r="P464" i="1"/>
  <c r="O464" i="1"/>
  <c r="P463" i="1"/>
  <c r="O463" i="1"/>
  <c r="P462" i="1"/>
  <c r="O462" i="1"/>
  <c r="P461" i="1"/>
  <c r="O461" i="1"/>
  <c r="P460" i="1"/>
  <c r="O460" i="1"/>
  <c r="P459" i="1"/>
  <c r="O459" i="1"/>
  <c r="P458" i="1"/>
  <c r="O458" i="1"/>
  <c r="P457" i="1"/>
  <c r="O457" i="1"/>
  <c r="P456" i="1"/>
  <c r="O456" i="1"/>
  <c r="P455" i="1"/>
  <c r="O455" i="1"/>
  <c r="P454" i="1"/>
  <c r="O454" i="1"/>
  <c r="P453" i="1"/>
  <c r="O453" i="1"/>
  <c r="P452" i="1"/>
  <c r="O452" i="1"/>
  <c r="P451" i="1"/>
  <c r="O451" i="1"/>
  <c r="P450" i="1"/>
  <c r="O450" i="1"/>
  <c r="P449" i="1"/>
  <c r="O449" i="1"/>
  <c r="P448" i="1"/>
  <c r="O448" i="1"/>
  <c r="P447" i="1"/>
  <c r="O447" i="1"/>
  <c r="P446" i="1"/>
  <c r="O446" i="1"/>
  <c r="P445" i="1"/>
  <c r="O445" i="1"/>
  <c r="P444" i="1"/>
  <c r="O444" i="1"/>
  <c r="P443" i="1"/>
  <c r="O443" i="1"/>
  <c r="P442" i="1"/>
  <c r="O442" i="1"/>
  <c r="P441" i="1"/>
  <c r="O441" i="1"/>
  <c r="P440" i="1"/>
  <c r="O440" i="1"/>
  <c r="P439" i="1"/>
  <c r="O439" i="1"/>
  <c r="P438" i="1"/>
  <c r="O438" i="1"/>
  <c r="P437" i="1"/>
  <c r="O437" i="1"/>
  <c r="P436" i="1"/>
  <c r="O436" i="1"/>
  <c r="P435" i="1"/>
  <c r="O435" i="1"/>
  <c r="P434" i="1"/>
  <c r="O434" i="1"/>
  <c r="P433" i="1"/>
  <c r="O433" i="1"/>
  <c r="P432" i="1"/>
  <c r="O432" i="1"/>
  <c r="P431" i="1"/>
  <c r="O431" i="1"/>
  <c r="P430" i="1"/>
  <c r="O430" i="1"/>
  <c r="P429" i="1"/>
  <c r="O429" i="1"/>
  <c r="P428" i="1"/>
  <c r="O428" i="1"/>
  <c r="P427" i="1"/>
  <c r="O427" i="1"/>
  <c r="P426" i="1"/>
  <c r="O426" i="1"/>
  <c r="P425" i="1"/>
  <c r="O425" i="1"/>
  <c r="P424" i="1"/>
  <c r="O424" i="1"/>
  <c r="P423" i="1"/>
  <c r="O423" i="1"/>
  <c r="P422" i="1"/>
  <c r="O422" i="1"/>
  <c r="P421" i="1"/>
  <c r="O421" i="1"/>
  <c r="P420" i="1"/>
  <c r="O420" i="1"/>
  <c r="P419" i="1"/>
  <c r="O419" i="1"/>
  <c r="P418" i="1"/>
  <c r="O418" i="1"/>
  <c r="P417" i="1"/>
  <c r="O417" i="1"/>
  <c r="P416" i="1"/>
  <c r="O416" i="1"/>
  <c r="P415" i="1"/>
  <c r="O415" i="1"/>
  <c r="P414" i="1"/>
  <c r="O414" i="1"/>
  <c r="P413" i="1"/>
  <c r="O413" i="1"/>
  <c r="P412" i="1"/>
  <c r="O412" i="1"/>
  <c r="P411" i="1"/>
  <c r="O411" i="1"/>
  <c r="P410" i="1"/>
  <c r="O410" i="1"/>
  <c r="P409" i="1"/>
  <c r="O409" i="1"/>
  <c r="P408" i="1"/>
  <c r="O408" i="1"/>
  <c r="P407" i="1"/>
  <c r="O407" i="1"/>
  <c r="P406" i="1"/>
  <c r="O406" i="1"/>
  <c r="P405" i="1"/>
  <c r="O405" i="1"/>
  <c r="P404" i="1"/>
  <c r="O404" i="1"/>
  <c r="P403" i="1"/>
  <c r="O403" i="1"/>
  <c r="P402" i="1"/>
  <c r="O402" i="1"/>
  <c r="P401" i="1"/>
  <c r="O401" i="1"/>
  <c r="P400" i="1"/>
  <c r="O400" i="1"/>
  <c r="P399" i="1"/>
  <c r="O399" i="1"/>
  <c r="P398" i="1"/>
  <c r="O398" i="1"/>
  <c r="P397" i="1"/>
  <c r="O397" i="1"/>
  <c r="P396" i="1"/>
  <c r="O396" i="1"/>
  <c r="P395" i="1"/>
  <c r="O395" i="1"/>
  <c r="P394" i="1"/>
  <c r="O394" i="1"/>
  <c r="P393" i="1"/>
  <c r="O393" i="1"/>
  <c r="P392" i="1"/>
  <c r="O392" i="1"/>
  <c r="P391" i="1"/>
  <c r="O391" i="1"/>
  <c r="P390" i="1"/>
  <c r="O390" i="1"/>
  <c r="P389" i="1"/>
  <c r="O389" i="1"/>
  <c r="P388" i="1"/>
  <c r="O388" i="1"/>
  <c r="P387" i="1"/>
  <c r="O387" i="1"/>
  <c r="P386" i="1"/>
  <c r="O386" i="1"/>
  <c r="P385" i="1"/>
  <c r="O385" i="1"/>
  <c r="P384" i="1"/>
  <c r="O384" i="1"/>
  <c r="P383" i="1"/>
  <c r="O383" i="1"/>
  <c r="P382" i="1"/>
  <c r="O382" i="1"/>
  <c r="P381" i="1"/>
  <c r="O381" i="1"/>
  <c r="P380" i="1"/>
  <c r="O380" i="1"/>
  <c r="P379" i="1"/>
  <c r="O379" i="1"/>
  <c r="P378" i="1"/>
  <c r="O378" i="1"/>
  <c r="P377" i="1"/>
  <c r="O377" i="1"/>
  <c r="P376" i="1"/>
  <c r="O376" i="1"/>
  <c r="P375" i="1"/>
  <c r="O375" i="1"/>
  <c r="P374" i="1"/>
  <c r="O374" i="1"/>
  <c r="P373" i="1"/>
  <c r="O373" i="1"/>
  <c r="P372" i="1"/>
  <c r="O372" i="1"/>
  <c r="P371" i="1"/>
  <c r="O371" i="1"/>
  <c r="P370" i="1"/>
  <c r="O370" i="1"/>
  <c r="P369" i="1"/>
  <c r="O369" i="1"/>
  <c r="P368" i="1"/>
  <c r="O368" i="1"/>
  <c r="P367" i="1"/>
  <c r="O367" i="1"/>
  <c r="P366" i="1"/>
  <c r="O366" i="1"/>
  <c r="P365" i="1"/>
  <c r="O365" i="1"/>
  <c r="P364" i="1"/>
  <c r="O364" i="1"/>
  <c r="P363" i="1"/>
  <c r="O363" i="1"/>
  <c r="P362" i="1"/>
  <c r="O362" i="1"/>
  <c r="P361" i="1"/>
  <c r="O361" i="1"/>
  <c r="P360" i="1"/>
  <c r="O360" i="1"/>
  <c r="P359" i="1"/>
  <c r="O359" i="1"/>
  <c r="P358" i="1"/>
  <c r="O358" i="1"/>
  <c r="P357" i="1"/>
  <c r="O357" i="1"/>
  <c r="P356" i="1"/>
  <c r="O356" i="1"/>
  <c r="P355" i="1"/>
  <c r="O355" i="1"/>
  <c r="P354" i="1"/>
  <c r="O354" i="1"/>
  <c r="P353" i="1"/>
  <c r="O353" i="1"/>
  <c r="P352" i="1"/>
  <c r="O352" i="1"/>
  <c r="P351" i="1"/>
  <c r="O351" i="1"/>
  <c r="P350" i="1"/>
  <c r="O350" i="1"/>
  <c r="P349" i="1"/>
  <c r="O349" i="1"/>
  <c r="P348" i="1"/>
  <c r="O348" i="1"/>
  <c r="P347" i="1"/>
  <c r="O347" i="1"/>
  <c r="P346" i="1"/>
  <c r="O346" i="1"/>
  <c r="P345" i="1"/>
  <c r="O345" i="1"/>
  <c r="P344" i="1"/>
  <c r="O344" i="1"/>
  <c r="P343" i="1"/>
  <c r="O343" i="1"/>
  <c r="P342" i="1"/>
  <c r="O342" i="1"/>
  <c r="P341" i="1"/>
  <c r="O341" i="1"/>
  <c r="P340" i="1"/>
  <c r="O340" i="1"/>
  <c r="P339" i="1"/>
  <c r="O339" i="1"/>
  <c r="P338" i="1"/>
  <c r="O338" i="1"/>
  <c r="P337" i="1"/>
  <c r="O337" i="1"/>
  <c r="P336" i="1"/>
  <c r="O336" i="1"/>
  <c r="P335" i="1"/>
  <c r="O335" i="1"/>
  <c r="P334" i="1"/>
  <c r="O334" i="1"/>
  <c r="P333" i="1"/>
  <c r="O333" i="1"/>
  <c r="P332" i="1"/>
  <c r="O332" i="1"/>
  <c r="P331" i="1"/>
  <c r="O331" i="1"/>
  <c r="P330" i="1"/>
  <c r="O330" i="1"/>
  <c r="P329" i="1"/>
  <c r="O329" i="1"/>
  <c r="P328" i="1"/>
  <c r="O328" i="1"/>
  <c r="P327" i="1"/>
  <c r="O327" i="1"/>
  <c r="P326" i="1"/>
  <c r="O326" i="1"/>
  <c r="P325" i="1"/>
  <c r="O325" i="1"/>
  <c r="P324" i="1"/>
  <c r="O324" i="1"/>
  <c r="P323" i="1"/>
  <c r="O323" i="1"/>
  <c r="P322" i="1"/>
  <c r="O322" i="1"/>
  <c r="P321" i="1"/>
  <c r="O321" i="1"/>
  <c r="P320" i="1"/>
  <c r="O320" i="1"/>
  <c r="P319" i="1"/>
  <c r="O319" i="1"/>
  <c r="P318" i="1"/>
  <c r="O318" i="1"/>
  <c r="P317" i="1"/>
  <c r="O317" i="1"/>
  <c r="P316" i="1"/>
  <c r="O316" i="1"/>
  <c r="P315" i="1"/>
  <c r="O315" i="1"/>
  <c r="P314" i="1"/>
  <c r="O314" i="1"/>
  <c r="P313" i="1"/>
  <c r="O313" i="1"/>
  <c r="P312" i="1"/>
  <c r="O312" i="1"/>
  <c r="P311" i="1"/>
  <c r="O311" i="1"/>
  <c r="P310" i="1"/>
  <c r="O310" i="1"/>
  <c r="P309" i="1"/>
  <c r="O309" i="1"/>
  <c r="P308" i="1"/>
  <c r="O308" i="1"/>
  <c r="P307" i="1"/>
  <c r="O307" i="1"/>
  <c r="P306" i="1"/>
  <c r="O306" i="1"/>
  <c r="P305" i="1"/>
  <c r="O305" i="1"/>
  <c r="P304" i="1"/>
  <c r="O304" i="1"/>
  <c r="P303" i="1"/>
  <c r="O303" i="1"/>
  <c r="P302" i="1"/>
  <c r="O302" i="1"/>
  <c r="P301" i="1"/>
  <c r="O301" i="1"/>
  <c r="P300" i="1"/>
  <c r="O300" i="1"/>
  <c r="P299" i="1"/>
  <c r="O299" i="1"/>
  <c r="P298" i="1"/>
  <c r="O298" i="1"/>
  <c r="P297" i="1"/>
  <c r="O297" i="1"/>
  <c r="P296" i="1"/>
  <c r="O296" i="1"/>
  <c r="P295" i="1"/>
  <c r="O295" i="1"/>
  <c r="P294" i="1"/>
  <c r="O294" i="1"/>
  <c r="P293" i="1"/>
  <c r="O293" i="1"/>
  <c r="P292" i="1"/>
  <c r="O292" i="1"/>
  <c r="P291" i="1"/>
  <c r="O291" i="1"/>
  <c r="P290" i="1"/>
  <c r="O290" i="1"/>
  <c r="P289" i="1"/>
  <c r="O289" i="1"/>
  <c r="P288" i="1"/>
  <c r="O288" i="1"/>
  <c r="P287" i="1"/>
  <c r="O287" i="1"/>
  <c r="P286" i="1"/>
  <c r="O286" i="1"/>
  <c r="P285" i="1"/>
  <c r="O285" i="1"/>
  <c r="P284" i="1"/>
  <c r="O284" i="1"/>
  <c r="P283" i="1"/>
  <c r="O283" i="1"/>
  <c r="P282" i="1"/>
  <c r="O282" i="1"/>
  <c r="P281" i="1"/>
  <c r="O281" i="1"/>
  <c r="P280" i="1"/>
  <c r="O280" i="1"/>
  <c r="P279" i="1"/>
  <c r="O279" i="1"/>
  <c r="P278" i="1"/>
  <c r="O278" i="1"/>
  <c r="P277" i="1"/>
  <c r="O277" i="1"/>
  <c r="P276" i="1"/>
  <c r="O276" i="1"/>
  <c r="P275" i="1"/>
  <c r="O275" i="1"/>
  <c r="P274" i="1"/>
  <c r="O274" i="1"/>
  <c r="P273" i="1"/>
  <c r="O273" i="1"/>
  <c r="P272" i="1"/>
  <c r="O272" i="1"/>
  <c r="P271" i="1"/>
  <c r="O271" i="1"/>
  <c r="P270" i="1"/>
  <c r="O270" i="1"/>
  <c r="P269" i="1"/>
  <c r="O269" i="1"/>
  <c r="P268" i="1"/>
  <c r="O268" i="1"/>
  <c r="P267" i="1"/>
  <c r="O267" i="1"/>
  <c r="P266" i="1"/>
  <c r="O266" i="1"/>
  <c r="P265" i="1"/>
  <c r="O265" i="1"/>
  <c r="P264" i="1"/>
  <c r="O264" i="1"/>
  <c r="P263" i="1"/>
  <c r="O263" i="1"/>
  <c r="P262" i="1"/>
  <c r="O262" i="1"/>
  <c r="P261" i="1"/>
  <c r="O261" i="1"/>
  <c r="P260" i="1"/>
  <c r="O260" i="1"/>
  <c r="P259" i="1"/>
  <c r="O259" i="1"/>
  <c r="P258" i="1"/>
  <c r="O258" i="1"/>
  <c r="P257" i="1"/>
  <c r="O257" i="1"/>
  <c r="P256" i="1"/>
  <c r="O256" i="1"/>
  <c r="P255" i="1"/>
  <c r="O255" i="1"/>
  <c r="P254" i="1"/>
  <c r="O254" i="1"/>
  <c r="P253" i="1"/>
  <c r="O253" i="1"/>
  <c r="P252" i="1"/>
  <c r="O252" i="1"/>
  <c r="P251" i="1"/>
  <c r="O251" i="1"/>
  <c r="P250" i="1"/>
  <c r="O250" i="1"/>
  <c r="P249" i="1"/>
  <c r="O249" i="1"/>
  <c r="P248" i="1"/>
  <c r="O248" i="1"/>
  <c r="P247" i="1"/>
  <c r="O247" i="1"/>
  <c r="P246" i="1"/>
  <c r="O246" i="1"/>
  <c r="P245" i="1"/>
  <c r="O245" i="1"/>
  <c r="P244" i="1"/>
  <c r="O244" i="1"/>
  <c r="P243" i="1"/>
  <c r="O243" i="1"/>
  <c r="P242" i="1"/>
  <c r="O242" i="1"/>
  <c r="P241" i="1"/>
  <c r="O241" i="1"/>
  <c r="P240" i="1"/>
  <c r="O240" i="1"/>
  <c r="P239" i="1"/>
  <c r="O239" i="1"/>
  <c r="P238" i="1"/>
  <c r="O238" i="1"/>
  <c r="P237" i="1"/>
  <c r="O237" i="1"/>
  <c r="P236" i="1"/>
  <c r="O236" i="1"/>
  <c r="P235" i="1"/>
  <c r="O235" i="1"/>
  <c r="P234" i="1"/>
  <c r="O234" i="1"/>
  <c r="P233" i="1"/>
  <c r="O233" i="1"/>
  <c r="P232" i="1"/>
  <c r="O232" i="1"/>
  <c r="P231" i="1"/>
  <c r="O231" i="1"/>
  <c r="P230" i="1"/>
  <c r="O230" i="1"/>
  <c r="P229" i="1"/>
  <c r="O229" i="1"/>
  <c r="P228" i="1"/>
  <c r="O228" i="1"/>
  <c r="P227" i="1"/>
  <c r="O227" i="1"/>
  <c r="P226" i="1"/>
  <c r="O226" i="1"/>
  <c r="P225" i="1"/>
  <c r="O225" i="1"/>
  <c r="P224" i="1"/>
  <c r="O224" i="1"/>
  <c r="P223" i="1"/>
  <c r="O223" i="1"/>
  <c r="P222" i="1"/>
  <c r="O222" i="1"/>
  <c r="P221" i="1"/>
  <c r="O221" i="1"/>
  <c r="P220" i="1"/>
  <c r="O220" i="1"/>
  <c r="P219" i="1"/>
  <c r="O219" i="1"/>
  <c r="P218" i="1"/>
  <c r="O218" i="1"/>
  <c r="P217" i="1"/>
  <c r="O217" i="1"/>
  <c r="P216" i="1"/>
  <c r="O216" i="1"/>
  <c r="P215" i="1"/>
  <c r="O215" i="1"/>
  <c r="P214" i="1"/>
  <c r="O214" i="1"/>
  <c r="P213" i="1"/>
  <c r="O213" i="1"/>
  <c r="P212" i="1"/>
  <c r="O212" i="1"/>
  <c r="P211" i="1"/>
  <c r="O211" i="1"/>
  <c r="P210" i="1"/>
  <c r="O210" i="1"/>
  <c r="P209" i="1"/>
  <c r="O209" i="1"/>
  <c r="P208" i="1"/>
  <c r="O208" i="1"/>
  <c r="P207" i="1"/>
  <c r="O207" i="1"/>
  <c r="P206" i="1"/>
  <c r="O206" i="1"/>
  <c r="P205" i="1"/>
  <c r="O205" i="1"/>
  <c r="P204" i="1"/>
  <c r="O204" i="1"/>
  <c r="P203" i="1"/>
  <c r="O203" i="1"/>
  <c r="P202" i="1"/>
  <c r="O202" i="1"/>
  <c r="P201" i="1"/>
  <c r="O201" i="1"/>
  <c r="P200" i="1"/>
  <c r="O200" i="1"/>
  <c r="P199" i="1"/>
  <c r="O199" i="1"/>
  <c r="P198" i="1"/>
  <c r="O198" i="1"/>
  <c r="P197" i="1"/>
  <c r="O197" i="1"/>
  <c r="P196" i="1"/>
  <c r="O196" i="1"/>
  <c r="P195" i="1"/>
  <c r="O195" i="1"/>
  <c r="P194" i="1"/>
  <c r="O194" i="1"/>
  <c r="P193" i="1"/>
  <c r="O193" i="1"/>
  <c r="P192" i="1"/>
  <c r="O192" i="1"/>
  <c r="P191" i="1"/>
  <c r="O191" i="1"/>
  <c r="P190" i="1"/>
  <c r="O190" i="1"/>
  <c r="P189" i="1"/>
  <c r="O189" i="1"/>
  <c r="P188" i="1"/>
  <c r="O188" i="1"/>
  <c r="P187" i="1"/>
  <c r="O187" i="1"/>
  <c r="P186" i="1"/>
  <c r="O186" i="1"/>
  <c r="P185" i="1"/>
  <c r="O185" i="1"/>
  <c r="P184" i="1"/>
  <c r="O184" i="1"/>
  <c r="P183" i="1"/>
  <c r="O183" i="1"/>
  <c r="P182" i="1"/>
  <c r="O182" i="1"/>
  <c r="P181" i="1"/>
  <c r="O181" i="1"/>
  <c r="P180" i="1"/>
  <c r="O180" i="1"/>
  <c r="P179" i="1"/>
  <c r="O179" i="1"/>
  <c r="P178" i="1"/>
  <c r="O178" i="1"/>
  <c r="P177" i="1"/>
  <c r="O177" i="1"/>
  <c r="P176" i="1"/>
  <c r="O176" i="1"/>
  <c r="P175" i="1"/>
  <c r="O175" i="1"/>
  <c r="P174" i="1"/>
  <c r="O174" i="1"/>
  <c r="P173" i="1"/>
  <c r="O173" i="1"/>
  <c r="P172" i="1"/>
  <c r="O172" i="1"/>
  <c r="P171" i="1"/>
  <c r="O171" i="1"/>
  <c r="P170" i="1"/>
  <c r="O170" i="1"/>
  <c r="P169" i="1"/>
  <c r="O169" i="1"/>
  <c r="P168" i="1"/>
  <c r="O168" i="1"/>
  <c r="P167" i="1"/>
  <c r="O167" i="1"/>
  <c r="P166" i="1"/>
  <c r="O166" i="1"/>
  <c r="P165" i="1"/>
  <c r="O165" i="1"/>
  <c r="P164" i="1"/>
  <c r="O164" i="1"/>
  <c r="P163" i="1"/>
  <c r="O163" i="1"/>
  <c r="P162" i="1"/>
  <c r="O162" i="1"/>
  <c r="P161" i="1"/>
  <c r="O161" i="1"/>
  <c r="P160" i="1"/>
  <c r="O160" i="1"/>
  <c r="P159" i="1"/>
  <c r="O159" i="1"/>
  <c r="P158" i="1"/>
  <c r="O158" i="1"/>
  <c r="P157" i="1"/>
  <c r="O157" i="1"/>
  <c r="P156" i="1"/>
  <c r="O156" i="1"/>
  <c r="P155" i="1"/>
  <c r="O155" i="1"/>
  <c r="P154" i="1"/>
  <c r="O154" i="1"/>
  <c r="P153" i="1"/>
  <c r="O153" i="1"/>
  <c r="P152" i="1"/>
  <c r="O152" i="1"/>
  <c r="P151" i="1"/>
  <c r="O151" i="1"/>
  <c r="P150" i="1"/>
  <c r="O150" i="1"/>
  <c r="P149" i="1"/>
  <c r="O149" i="1"/>
  <c r="P148" i="1"/>
  <c r="O148" i="1"/>
  <c r="P147" i="1"/>
  <c r="O147" i="1"/>
  <c r="P146" i="1"/>
  <c r="O146" i="1"/>
  <c r="P145" i="1"/>
  <c r="O145" i="1"/>
  <c r="P144" i="1"/>
  <c r="O144" i="1"/>
  <c r="P143" i="1"/>
  <c r="O143" i="1"/>
  <c r="P142" i="1"/>
  <c r="O142" i="1"/>
  <c r="P141" i="1"/>
  <c r="O141" i="1"/>
  <c r="P140" i="1"/>
  <c r="O140" i="1"/>
  <c r="P139" i="1"/>
  <c r="O139" i="1"/>
  <c r="P138" i="1"/>
  <c r="O138" i="1"/>
  <c r="P137" i="1"/>
  <c r="O137" i="1"/>
  <c r="P136" i="1"/>
  <c r="O136" i="1"/>
  <c r="P135" i="1"/>
  <c r="O135" i="1"/>
  <c r="P134" i="1"/>
  <c r="O134" i="1"/>
  <c r="P133" i="1"/>
  <c r="O133" i="1"/>
  <c r="P132" i="1"/>
  <c r="O132" i="1"/>
  <c r="P131" i="1"/>
  <c r="O131" i="1"/>
  <c r="P130" i="1"/>
  <c r="O130" i="1"/>
  <c r="P129" i="1"/>
  <c r="O129" i="1"/>
  <c r="P128" i="1"/>
  <c r="O128" i="1"/>
  <c r="P127" i="1"/>
  <c r="O127" i="1"/>
  <c r="P126" i="1"/>
  <c r="O126" i="1"/>
  <c r="P125" i="1"/>
  <c r="O125" i="1"/>
  <c r="P124" i="1"/>
  <c r="O124" i="1"/>
  <c r="P123" i="1"/>
  <c r="O123" i="1"/>
  <c r="P122" i="1"/>
  <c r="O122" i="1"/>
  <c r="P121" i="1"/>
  <c r="O121" i="1"/>
  <c r="P120" i="1"/>
  <c r="O120" i="1"/>
  <c r="P119" i="1"/>
  <c r="O119" i="1"/>
  <c r="P118" i="1"/>
  <c r="O118" i="1"/>
  <c r="P117" i="1"/>
  <c r="O117" i="1"/>
  <c r="P116" i="1"/>
  <c r="O116" i="1"/>
  <c r="P115" i="1"/>
  <c r="O115" i="1"/>
  <c r="P114" i="1"/>
  <c r="O114" i="1"/>
  <c r="P113" i="1"/>
  <c r="O113" i="1"/>
  <c r="P112" i="1"/>
  <c r="O112" i="1"/>
  <c r="P111" i="1"/>
  <c r="O111" i="1"/>
  <c r="P110" i="1"/>
  <c r="O110" i="1"/>
  <c r="P109" i="1"/>
  <c r="O109" i="1"/>
  <c r="P108" i="1"/>
  <c r="O108" i="1"/>
  <c r="P107" i="1"/>
  <c r="O107" i="1"/>
  <c r="P106" i="1"/>
  <c r="O106" i="1"/>
  <c r="P105" i="1"/>
  <c r="O105" i="1"/>
  <c r="P104" i="1"/>
  <c r="O104" i="1"/>
  <c r="P103" i="1"/>
  <c r="O103" i="1"/>
  <c r="P102" i="1"/>
  <c r="O102" i="1"/>
  <c r="P101" i="1"/>
  <c r="O101" i="1"/>
  <c r="P100" i="1"/>
  <c r="O100" i="1"/>
  <c r="P99" i="1"/>
  <c r="O99" i="1"/>
  <c r="P98" i="1"/>
  <c r="O98" i="1"/>
  <c r="P97" i="1"/>
  <c r="O97" i="1"/>
  <c r="P96" i="1"/>
  <c r="O96" i="1"/>
  <c r="P95" i="1"/>
  <c r="O95" i="1"/>
  <c r="P94" i="1"/>
  <c r="O94" i="1"/>
  <c r="P93" i="1"/>
  <c r="O93" i="1"/>
  <c r="P92" i="1"/>
  <c r="O92" i="1"/>
  <c r="P91" i="1"/>
  <c r="O91" i="1"/>
  <c r="P90" i="1"/>
  <c r="O90" i="1"/>
  <c r="P89" i="1"/>
  <c r="O89" i="1"/>
  <c r="P88" i="1"/>
  <c r="O88" i="1"/>
  <c r="P87" i="1"/>
  <c r="O87" i="1"/>
  <c r="P86" i="1"/>
  <c r="O86" i="1"/>
  <c r="P85" i="1"/>
  <c r="O85" i="1"/>
  <c r="P84" i="1"/>
  <c r="O84" i="1"/>
  <c r="P83" i="1"/>
  <c r="O83" i="1"/>
  <c r="P82" i="1"/>
  <c r="O82" i="1"/>
  <c r="P81" i="1"/>
  <c r="O81" i="1"/>
  <c r="P80" i="1"/>
  <c r="O80" i="1"/>
  <c r="P79" i="1"/>
  <c r="O79" i="1"/>
  <c r="P78" i="1"/>
  <c r="O78" i="1"/>
  <c r="P77" i="1"/>
  <c r="O77" i="1"/>
  <c r="P76" i="1"/>
  <c r="O76" i="1"/>
  <c r="P75" i="1"/>
  <c r="O75" i="1"/>
  <c r="P74" i="1"/>
  <c r="O74" i="1"/>
  <c r="P73" i="1"/>
  <c r="O73" i="1"/>
  <c r="P72" i="1"/>
  <c r="O72" i="1"/>
  <c r="P71" i="1"/>
  <c r="O71" i="1"/>
  <c r="P70" i="1"/>
  <c r="O70" i="1"/>
  <c r="P69" i="1"/>
  <c r="O69" i="1"/>
  <c r="P68" i="1"/>
  <c r="O68" i="1"/>
  <c r="P67" i="1"/>
  <c r="O67" i="1"/>
  <c r="P66" i="1"/>
  <c r="O66" i="1"/>
  <c r="P65" i="1"/>
  <c r="O65" i="1"/>
  <c r="P64" i="1"/>
  <c r="O64" i="1"/>
  <c r="P63" i="1"/>
  <c r="O63" i="1"/>
  <c r="P62" i="1"/>
  <c r="O62" i="1"/>
  <c r="P61" i="1"/>
  <c r="O61" i="1"/>
  <c r="P60" i="1"/>
  <c r="O60" i="1"/>
  <c r="P59" i="1"/>
  <c r="O59" i="1"/>
  <c r="P58" i="1"/>
  <c r="O58" i="1"/>
  <c r="P57" i="1"/>
  <c r="O57" i="1"/>
  <c r="P56" i="1"/>
  <c r="O56" i="1"/>
  <c r="P55" i="1"/>
  <c r="O55" i="1"/>
  <c r="P54" i="1"/>
  <c r="O54" i="1"/>
  <c r="P53" i="1"/>
  <c r="O53" i="1"/>
  <c r="P52" i="1"/>
  <c r="O52" i="1"/>
  <c r="P51" i="1"/>
  <c r="O51" i="1"/>
  <c r="P50" i="1"/>
  <c r="O50" i="1"/>
  <c r="P49" i="1"/>
  <c r="O49" i="1"/>
  <c r="P48" i="1"/>
  <c r="O48" i="1"/>
  <c r="P47" i="1"/>
  <c r="O47" i="1"/>
  <c r="P46" i="1"/>
  <c r="O46" i="1"/>
  <c r="P45" i="1"/>
  <c r="O45" i="1"/>
  <c r="P44" i="1"/>
  <c r="O44" i="1"/>
  <c r="P43" i="1"/>
  <c r="O43" i="1"/>
  <c r="P42" i="1"/>
  <c r="O42" i="1"/>
  <c r="P41" i="1"/>
  <c r="O41" i="1"/>
  <c r="P40" i="1"/>
  <c r="O40" i="1"/>
  <c r="P39" i="1"/>
  <c r="O39" i="1"/>
  <c r="P38" i="1"/>
  <c r="O38" i="1"/>
  <c r="P37" i="1"/>
  <c r="O37" i="1"/>
  <c r="P36" i="1"/>
  <c r="O36" i="1"/>
  <c r="P35" i="1"/>
  <c r="O35" i="1"/>
  <c r="P34" i="1"/>
  <c r="O34" i="1"/>
  <c r="P33" i="1"/>
  <c r="O33" i="1"/>
  <c r="P32" i="1"/>
  <c r="O32" i="1"/>
  <c r="P31" i="1"/>
  <c r="O31" i="1"/>
  <c r="P30" i="1"/>
  <c r="O30" i="1"/>
  <c r="P29" i="1"/>
  <c r="O29" i="1"/>
  <c r="P28" i="1"/>
  <c r="O28" i="1"/>
  <c r="P27" i="1"/>
  <c r="O27" i="1"/>
  <c r="P26" i="1"/>
  <c r="O26" i="1"/>
  <c r="P25" i="1"/>
  <c r="O25" i="1"/>
  <c r="P24" i="1"/>
  <c r="O24" i="1"/>
  <c r="P23" i="1"/>
  <c r="O23" i="1"/>
  <c r="P22" i="1"/>
  <c r="O22" i="1"/>
  <c r="P21" i="1"/>
  <c r="O21" i="1"/>
  <c r="P20" i="1"/>
  <c r="O20" i="1"/>
  <c r="P19" i="1"/>
  <c r="O19" i="1"/>
  <c r="P18" i="1"/>
  <c r="O18" i="1"/>
  <c r="P17" i="1"/>
  <c r="O17" i="1"/>
  <c r="P16" i="1"/>
  <c r="O16" i="1"/>
  <c r="P15" i="1"/>
  <c r="O15" i="1"/>
  <c r="P14" i="1"/>
  <c r="O14" i="1"/>
  <c r="P13" i="1"/>
  <c r="O13" i="1"/>
  <c r="P12" i="1"/>
  <c r="O12" i="1"/>
  <c r="P11" i="1"/>
  <c r="O11" i="1"/>
  <c r="P10" i="1"/>
  <c r="O10" i="1"/>
  <c r="P9" i="1"/>
  <c r="O9" i="1"/>
  <c r="P8" i="1"/>
  <c r="O8" i="1"/>
  <c r="P7" i="1"/>
  <c r="O7" i="1"/>
  <c r="K3" i="1" l="1"/>
  <c r="G2" i="1"/>
  <c r="O4" i="1"/>
  <c r="K4" i="1"/>
  <c r="K2" i="1"/>
  <c r="K5" i="1"/>
  <c r="G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What has happened? All the data in columns H,I &amp; J has disappeared.
	-Charles Walmsley</t>
        </r>
      </text>
    </comment>
    <comment ref="G5975" authorId="0" shapeId="0" xr:uid="{00000000-0006-0000-0000-00000E000000}">
      <text>
        <r>
          <rPr>
            <sz val="10"/>
            <color rgb="FF000000"/>
            <rFont val="Arial"/>
            <family val="2"/>
          </rPr>
          <t xml:space="preserve">I inserted Station Number from 1950s Locations
</t>
        </r>
        <r>
          <rPr>
            <sz val="10"/>
            <color rgb="FF000000"/>
            <rFont val="Arial"/>
            <family val="2"/>
          </rPr>
          <t xml:space="preserve">	-Ian Scrimgeour</t>
        </r>
      </text>
    </comment>
    <comment ref="G5976" authorId="0" shapeId="0" xr:uid="{00000000-0006-0000-0000-00000D000000}">
      <text>
        <r>
          <rPr>
            <sz val="10"/>
            <color rgb="FF000000"/>
            <rFont val="Arial"/>
            <family val="2"/>
          </rPr>
          <t xml:space="preserve">I inserted Station Number from 1950s Locations
</t>
        </r>
        <r>
          <rPr>
            <sz val="10"/>
            <color rgb="FF000000"/>
            <rFont val="Arial"/>
            <family val="2"/>
          </rPr>
          <t xml:space="preserve">	-Ian Scrimgeour</t>
        </r>
      </text>
    </comment>
    <comment ref="G5977" authorId="0" shapeId="0" xr:uid="{00000000-0006-0000-0000-00000C000000}">
      <text>
        <r>
          <rPr>
            <sz val="10"/>
            <color rgb="FF000000"/>
            <rFont val="Arial"/>
            <family val="2"/>
          </rPr>
          <t xml:space="preserve">I inserted Station Number from 1950s Locations
</t>
        </r>
        <r>
          <rPr>
            <sz val="10"/>
            <color rgb="FF000000"/>
            <rFont val="Arial"/>
            <family val="2"/>
          </rPr>
          <t xml:space="preserve">	-Ian Scrimgeour</t>
        </r>
      </text>
    </comment>
    <comment ref="G5978" authorId="0" shapeId="0" xr:uid="{00000000-0006-0000-0000-00000B000000}">
      <text>
        <r>
          <rPr>
            <sz val="10"/>
            <color rgb="FF000000"/>
            <rFont val="Arial"/>
            <family val="2"/>
          </rPr>
          <t>I inserted Station Number from 1950s Locations
	-Ian Scrimgeour</t>
        </r>
      </text>
    </comment>
    <comment ref="G5982" authorId="0" shapeId="0" xr:uid="{00000000-0006-0000-0000-00000A000000}">
      <text>
        <r>
          <rPr>
            <sz val="10"/>
            <color rgb="FF000000"/>
            <rFont val="Arial"/>
            <family val="2"/>
          </rPr>
          <t>I inserted Station Number from 1950s Locations
	-Ian Scrimgeour</t>
        </r>
      </text>
    </comment>
    <comment ref="G5984" authorId="0" shapeId="0" xr:uid="{00000000-0006-0000-0000-000009000000}">
      <text>
        <r>
          <rPr>
            <sz val="10"/>
            <color rgb="FF000000"/>
            <rFont val="Arial"/>
            <family val="2"/>
          </rPr>
          <t>I inserted Station Number from 1950s Locations
	-Ian Scrimgeour</t>
        </r>
      </text>
    </comment>
    <comment ref="G5986" authorId="0" shapeId="0" xr:uid="{00000000-0006-0000-0000-000008000000}">
      <text>
        <r>
          <rPr>
            <sz val="10"/>
            <color rgb="FF000000"/>
            <rFont val="Arial"/>
            <family val="2"/>
          </rPr>
          <t>I inserted Station Number from 1950s Locations
	-Ian Scrimgeour</t>
        </r>
      </text>
    </comment>
    <comment ref="G5988" authorId="0" shapeId="0" xr:uid="{00000000-0006-0000-0000-000007000000}">
      <text>
        <r>
          <rPr>
            <sz val="10"/>
            <color rgb="FF000000"/>
            <rFont val="Arial"/>
            <family val="2"/>
          </rPr>
          <t>I inserted Station Number from 1950s Locations
	-Ian Scrimgeour</t>
        </r>
      </text>
    </comment>
    <comment ref="G5991" authorId="0" shapeId="0" xr:uid="{00000000-0006-0000-0000-000006000000}">
      <text>
        <r>
          <rPr>
            <sz val="10"/>
            <color rgb="FF000000"/>
            <rFont val="Arial"/>
            <family val="2"/>
          </rPr>
          <t>I inserted Station Number from 1950s Locations
	-Ian Scrimgeour</t>
        </r>
      </text>
    </comment>
    <comment ref="G6002" authorId="0" shapeId="0" xr:uid="{00000000-0006-0000-0000-000004000000}">
      <text>
        <r>
          <rPr>
            <sz val="10"/>
            <color rgb="FF000000"/>
            <rFont val="Arial"/>
            <family val="2"/>
          </rPr>
          <t>I inserted Station Number from 1950s Locations
	-Ian Scrimgeour</t>
        </r>
      </text>
    </comment>
    <comment ref="G6005" authorId="0" shapeId="0" xr:uid="{00000000-0006-0000-0000-000003000000}">
      <text>
        <r>
          <rPr>
            <sz val="10"/>
            <color rgb="FF000000"/>
            <rFont val="Arial"/>
            <family val="2"/>
          </rPr>
          <t>I inserted Station Number from 1950s Locations
	-Ian Scrimgeour</t>
        </r>
      </text>
    </comment>
    <comment ref="G6011" authorId="0" shapeId="0" xr:uid="{00000000-0006-0000-0000-000002000000}">
      <text>
        <r>
          <rPr>
            <sz val="10"/>
            <color rgb="FF000000"/>
            <rFont val="Arial"/>
            <family val="2"/>
          </rPr>
          <t>I inserted Station Number from 1950s Locations
	-Ian Scrimgeour</t>
        </r>
      </text>
    </comment>
    <comment ref="G6046" authorId="0" shapeId="0" xr:uid="{00000000-0006-0000-0000-00000F000000}">
      <text>
        <r>
          <rPr>
            <sz val="10"/>
            <color rgb="FF000000"/>
            <rFont val="Arial"/>
            <family val="2"/>
          </rPr>
          <t>I inserted Station Number from 1950s Locations
	-Ian Scrimgeour</t>
        </r>
      </text>
    </comment>
    <comment ref="G6047" authorId="0" shapeId="0" xr:uid="{00000000-0006-0000-0000-000010000000}">
      <text>
        <r>
          <rPr>
            <sz val="10"/>
            <color rgb="FF000000"/>
            <rFont val="Arial"/>
            <family val="2"/>
          </rPr>
          <t>I inserted Station Number from 1950s Locations
	-Ian Scrimgeour</t>
        </r>
      </text>
    </comment>
    <comment ref="G6048" authorId="0" shapeId="0" xr:uid="{00000000-0006-0000-0000-000011000000}">
      <text>
        <r>
          <rPr>
            <sz val="10"/>
            <color rgb="FF000000"/>
            <rFont val="Arial"/>
            <family val="2"/>
          </rPr>
          <t xml:space="preserve">I inserted Station Number from 1950s Locations
</t>
        </r>
        <r>
          <rPr>
            <sz val="10"/>
            <color rgb="FF000000"/>
            <rFont val="Arial"/>
            <family val="2"/>
          </rPr>
          <t xml:space="preserve">	-Ian Scrimgeour</t>
        </r>
      </text>
    </comment>
    <comment ref="G6049" authorId="0" shapeId="0" xr:uid="{00000000-0006-0000-0000-000012000000}">
      <text>
        <r>
          <rPr>
            <sz val="10"/>
            <color rgb="FF000000"/>
            <rFont val="Arial"/>
            <family val="2"/>
          </rPr>
          <t xml:space="preserve">I inserted Station Number from 1950s Locations
</t>
        </r>
        <r>
          <rPr>
            <sz val="10"/>
            <color rgb="FF000000"/>
            <rFont val="Arial"/>
            <family val="2"/>
          </rPr>
          <t xml:space="preserve">	-Ian Scrimgeour</t>
        </r>
      </text>
    </comment>
    <comment ref="G6050" authorId="0" shapeId="0" xr:uid="{00000000-0006-0000-0000-000013000000}">
      <text>
        <r>
          <rPr>
            <sz val="10"/>
            <color rgb="FF000000"/>
            <rFont val="Arial"/>
            <family val="2"/>
          </rPr>
          <t xml:space="preserve">I inserted Station Number from 1950s Locations
</t>
        </r>
        <r>
          <rPr>
            <sz val="10"/>
            <color rgb="FF000000"/>
            <rFont val="Arial"/>
            <family val="2"/>
          </rPr>
          <t xml:space="preserve">	-Ian Scrimgeour</t>
        </r>
      </text>
    </comment>
    <comment ref="G6051" authorId="0" shapeId="0" xr:uid="{00000000-0006-0000-0000-000014000000}">
      <text>
        <r>
          <rPr>
            <sz val="10"/>
            <color rgb="FF000000"/>
            <rFont val="Arial"/>
            <family val="2"/>
          </rPr>
          <t>I inserted Station Number from 1950s Locations
	-Ian Scrimgeour</t>
        </r>
      </text>
    </comment>
    <comment ref="G6052" authorId="0" shapeId="0" xr:uid="{00000000-0006-0000-0000-000015000000}">
      <text>
        <r>
          <rPr>
            <sz val="10"/>
            <color rgb="FF000000"/>
            <rFont val="Arial"/>
            <family val="2"/>
          </rPr>
          <t>I inserted Station Number from 1950s Locations
	-Ian Scrimgeour</t>
        </r>
      </text>
    </comment>
    <comment ref="G6057" authorId="0" shapeId="0" xr:uid="{00000000-0006-0000-0000-000016000000}">
      <text>
        <r>
          <rPr>
            <sz val="10"/>
            <color rgb="FF000000"/>
            <rFont val="Arial"/>
            <family val="2"/>
          </rPr>
          <t>I inserted Station Number from 1950s Locations
	-Ian Scrimgeour</t>
        </r>
      </text>
    </comment>
    <comment ref="G6062" authorId="0" shapeId="0" xr:uid="{00000000-0006-0000-0000-000017000000}">
      <text>
        <r>
          <rPr>
            <sz val="10"/>
            <color rgb="FF000000"/>
            <rFont val="Arial"/>
            <family val="2"/>
          </rPr>
          <t>I inserted Station Number from 1950s Locations
	-Ian Scrimgeour</t>
        </r>
      </text>
    </comment>
  </commentList>
</comments>
</file>

<file path=xl/sharedStrings.xml><?xml version="1.0" encoding="utf-8"?>
<sst xmlns="http://schemas.openxmlformats.org/spreadsheetml/2006/main" count="37489" uniqueCount="19542">
  <si>
    <t>PDFs here:</t>
  </si>
  <si>
    <t>https://digital.nmla.metoffice.gov.uk/SO_ef327d45-47df-475e-8688-82f75297218f/</t>
  </si>
  <si>
    <t>Confidence</t>
  </si>
  <si>
    <t>PLEASE ADD YOUR NAME TO A BLOCK OF LOCATIONS AND HELP RESOLVE DISAGREEMENTS IN LOCATION NAME AND STATION NUMBERS (DENOTED BY ZZ999)</t>
  </si>
  <si>
    <t>&lt; is the Number of station without value in E OR H (by pearson.henry2). If no GR in E OR H colunm F also turns pink</t>
  </si>
  <si>
    <t>high</t>
  </si>
  <si>
    <t>IF IT'S POSSIBLE TO FIND A GRID REFERENCE THEN PLEASE ADD IT IN COLUMN H</t>
  </si>
  <si>
    <t>&lt; number of grid references unassessed for confidence (add "low", "medium" or "high" to the start of the comment field; see column P)</t>
  </si>
  <si>
    <t>medium</t>
  </si>
  <si>
    <t>DO NOT EDIT THE GREY COLUMNS</t>
  </si>
  <si>
    <t>(Some of the stations may have grid references in the 1950s sheet from before)</t>
  </si>
  <si>
    <t>low</t>
  </si>
  <si>
    <t>PDF</t>
  </si>
  <si>
    <t>PAGE</t>
  </si>
  <si>
    <t>STATION NO</t>
  </si>
  <si>
    <t>LOCATION</t>
  </si>
  <si>
    <t>GRID REF</t>
  </si>
  <si>
    <t>VOLUNTEER</t>
  </si>
  <si>
    <t>GRID REF/
CONFIDENCE</t>
  </si>
  <si>
    <t>LOCATION NAME</t>
  </si>
  <si>
    <t>COMMENTS</t>
  </si>
  <si>
    <t>unrated</t>
  </si>
  <si>
    <t>Number of GR</t>
  </si>
  <si>
    <t>TYRain_1900-1909_01_pt1</t>
  </si>
  <si>
    <t>SOUTHWARK MANSFIELD STREET</t>
  </si>
  <si>
    <t>Remidi</t>
  </si>
  <si>
    <t>TQ317794</t>
  </si>
  <si>
    <t>High:  Now called Rotary street.</t>
  </si>
  <si>
    <t>Disagreement</t>
  </si>
  <si>
    <t>TQ317717</t>
  </si>
  <si>
    <t>West Norwood Thornlaw Road</t>
  </si>
  <si>
    <t>Medium: Correct road, but road covers several NGR, close to the right altitude.</t>
  </si>
  <si>
    <t>BROCKWELL PARK</t>
  </si>
  <si>
    <t>TQ316738</t>
  </si>
  <si>
    <t>High.  Actually marked on old map as Barometer TQ3165873863.</t>
  </si>
  <si>
    <t>LAMBETH BRIXTON HILL</t>
  </si>
  <si>
    <t>TQ304742</t>
  </si>
  <si>
    <t>High:  Site of the old Lambeth Water Works just north of  Brixton Prison, the reservoir is now covered over and the buildings were to the east of the reservoir.</t>
  </si>
  <si>
    <t>BRIXTON ACRE LANE</t>
  </si>
  <si>
    <t>TQ307751</t>
  </si>
  <si>
    <t>Low:  This is within 400 meters East West, North is accurate. might be an older site which might refine further.</t>
  </si>
  <si>
    <t>LAMBETH BRIXTON ST JAMES' ROAD</t>
  </si>
  <si>
    <t>TQ281701</t>
  </si>
  <si>
    <t>Low: Road  covers several NGR, no altitude to help, picked a mid point for 200m accuracy.</t>
  </si>
  <si>
    <t>DENMARK HILL</t>
  </si>
  <si>
    <t>Remidi/Solent</t>
  </si>
  <si>
    <t>TQ326754</t>
  </si>
  <si>
    <t>High: long road with several NGR.TQ326758 need someone who can access census for Col E P Maltby.
Solent - Lived at 182 Denmark Hill in 1901.updated Grid ref.to TQ326754</t>
  </si>
  <si>
    <t>VAUXHALL CROSS WANDSWORTH ROAD</t>
  </si>
  <si>
    <t>TQ303779</t>
  </si>
  <si>
    <t>Low: likely location by mix of road junction and alt described in doc. Sir A.R.Binnie Civil Engineer. part designer of Vauxhall bridge on which you can if you try really hard see a mini St Paul's.</t>
  </si>
  <si>
    <t>BATTERSEA CREEK YORK ROAD</t>
  </si>
  <si>
    <t>TQ265759</t>
  </si>
  <si>
    <t>Low:  A couple of NGRs possible No clear location on maps. The creek is now nearly fully covered over. Another Sir Binnie site.</t>
  </si>
  <si>
    <t>TQ276768</t>
  </si>
  <si>
    <t>Battersea Park</t>
  </si>
  <si>
    <t>Low:. fits with the  old railway station close in 1942, and the church, and in the Park. However, several NGRs would match as well.Solent. Taking bearings on 1888-1913 map believe more likely to be central inpark near refreshment house . TQ279771</t>
  </si>
  <si>
    <t>BATTERSEA SOUTHWARK WATER WORKS</t>
  </si>
  <si>
    <t>TQ290773</t>
  </si>
  <si>
    <t>High:  Between 2 reservoirs on an embankment, old map gives this away. Described at the time as the dirtiest in London.</t>
  </si>
  <si>
    <t>Remidi/volunteer52</t>
  </si>
  <si>
    <t>TQ295775</t>
  </si>
  <si>
    <t>Nine Elms Heathwall</t>
  </si>
  <si>
    <t>Medium: volunteer52: Working with the directions and interpretting some of them having been reversed there is a convergence around the location of Heathwall Pumping Station - which was built in 1898 - https://www.ucl.ac.uk/bartlett/architecture/sites/bartlett/files/49.1._public_buildings_chapter.pdf (page 61) &amp; https://discovery.nationalarchives.gov.uk/details/r/f60e1c2b-89ea-44a3-8afe-6fc50637d8d7. NGR slightly north of Remedi's
Low:  Remedi: match for the different year directions to churches and stations 1906 distances being a bit more precise as smaller gives TQ295768. Probably gasworks engineer, location https://www.google.co.uk/maps/dir/51.4803332,-0.1356291//@51.4802798,-0.1354897,18z</t>
  </si>
  <si>
    <t>WANDSWORTH STREATHAM SOUTHWARK W.W.</t>
  </si>
  <si>
    <t>TQ295709</t>
  </si>
  <si>
    <t>Medium: Pumping station matching the distances and directions given on period map, might be in an adjacent NGR</t>
  </si>
  <si>
    <t>ZZ999</t>
  </si>
  <si>
    <t>WANDSWORTH LOWER TOOTING LONGLEY ROAD</t>
  </si>
  <si>
    <t>TQ271709</t>
  </si>
  <si>
    <t>Low:  The road runs from tq271709 to tq278706, there is Waterfall House at the 271709 end.</t>
  </si>
  <si>
    <t xml:space="preserve">                    </t>
  </si>
  <si>
    <t>TQ297724</t>
  </si>
  <si>
    <t>Streatham Woodfield Avenue</t>
  </si>
  <si>
    <t>Medium:</t>
  </si>
  <si>
    <t>CLAPHAM PARK NEW PARK ROAD ATKINS ROAD</t>
  </si>
  <si>
    <t>TQ301736</t>
  </si>
  <si>
    <t>Medium: This is the junction of the two roads and matches the description of STN and churches, although the notes state it was moved 1000ft, this is a good match for the post move position.</t>
  </si>
  <si>
    <t>WIMBLEDON COMMON RICHMOND HOUSE</t>
  </si>
  <si>
    <t>TQ236733</t>
  </si>
  <si>
    <t>High.  Located on old map at TQ2365373362.</t>
  </si>
  <si>
    <t>WIMBLEDON PARK WOODHOUSE</t>
  </si>
  <si>
    <t>TQ241734</t>
  </si>
  <si>
    <t>High.  Located on old map at TQ2418873491.</t>
  </si>
  <si>
    <t>WANDSWORTH COMMON PATTEN ROAD</t>
  </si>
  <si>
    <t>TQ271737</t>
  </si>
  <si>
    <t>Medium:  The road runs from tq271737 to tq 272737.</t>
  </si>
  <si>
    <t>PUTNEY HEATH</t>
  </si>
  <si>
    <t>TQ236741</t>
  </si>
  <si>
    <t>Medium: matches church and stn. drinking fountain onnold map matches the description distance to a standpipe.</t>
  </si>
  <si>
    <t>CLAPHAM COMMON MACAULAY ROAD</t>
  </si>
  <si>
    <t>IanfromOlney</t>
  </si>
  <si>
    <t>TQ291756</t>
  </si>
  <si>
    <t>High: Originally enter NGR was too far west. This fits withg the later directions on the sheet</t>
  </si>
  <si>
    <t>WANDSWORTH CLAPHAM COMMON 77 THE CHASE</t>
  </si>
  <si>
    <t>TQ287756</t>
  </si>
  <si>
    <t>High:  Tq28797567.</t>
  </si>
  <si>
    <t>TQ337714</t>
  </si>
  <si>
    <t>Dulwich Wood Park</t>
  </si>
  <si>
    <t>Medium: This end of the road which runs  tq33207163 to tq33777152, matches the description best.</t>
  </si>
  <si>
    <t>CAMBERWELL EAST DULWICH GROVE VALE</t>
  </si>
  <si>
    <t>TQ337752</t>
  </si>
  <si>
    <t>Low:  on an old map there is a Nursery at the junction of East Dulwich Road and Grove Vale.</t>
  </si>
  <si>
    <t>TQ352754</t>
  </si>
  <si>
    <t>Nunhead Southwark Water Works</t>
  </si>
  <si>
    <t>Medium: Old map has water works here and this is location of the bottom flat area of the steep bank on site.</t>
  </si>
  <si>
    <t>CAMBERWELL TOWN HALL</t>
  </si>
  <si>
    <t>TQ332767</t>
  </si>
  <si>
    <t>High: It still exists but is no longer functioning as a town hall.</t>
  </si>
  <si>
    <t>TQ325768</t>
  </si>
  <si>
    <t>Camberwell The Green</t>
  </si>
  <si>
    <t>High: Was a small area and still is.</t>
  </si>
  <si>
    <t>CAMBERWELL LEYTON SQUARE</t>
  </si>
  <si>
    <t>TQ342776</t>
  </si>
  <si>
    <t>Medium: Choice of two NGRs</t>
  </si>
  <si>
    <t>DEPTFORD TELEGRAPH HILL</t>
  </si>
  <si>
    <t>TQ357761</t>
  </si>
  <si>
    <t>TQ358761</t>
  </si>
  <si>
    <t>Telegraph Hill</t>
  </si>
  <si>
    <t>High: description has Deptford pencilled in later not sure if this is actual name in Met docs. orig grid ref incorrect going by 40 yds to church.</t>
  </si>
  <si>
    <t>DEPTFORD KENT WATERWORKS</t>
  </si>
  <si>
    <t>TQ375766</t>
  </si>
  <si>
    <t>Medium: old map indicates Kent water works site and structures. new development also references the history of the site.</t>
  </si>
  <si>
    <t>DEPTFORD PUMPING STATION</t>
  </si>
  <si>
    <t>TQ377772</t>
  </si>
  <si>
    <t>Medium:  old map matches the pumping station description and distance to station but not the church, but that isn't far off.</t>
  </si>
  <si>
    <t>TQ388773</t>
  </si>
  <si>
    <t>Greenwich Royal Observatory No. 8</t>
  </si>
  <si>
    <t>Medium: Comment for all Greenwich Observatory: the site fits into 2 TQ NGR codes TQ388773 and TQ389772, the gauges can not be distributed around the par due to altitudes given. A few of the Greenwich sheets give the same lat/Lon 58 28 38 so that doesn't help either. Different altitudes are given for each from 150' to 205.5', if this is accurate then most gauges would have to be too of the buildings with 6,7 and 8 being on the ground. Inn1850's sheet it indicates one gauge is 22'4" above the ground.</t>
  </si>
  <si>
    <t>GREENWICH ROYAL OBSERVATORY NO 6</t>
  </si>
  <si>
    <t>Medium</t>
  </si>
  <si>
    <t>GREENWICH ROYAL OBSERVATORY NO 7</t>
  </si>
  <si>
    <t>GREENWICH ROYAL OBSERVATORY NO 5</t>
  </si>
  <si>
    <t>GREENWICH ROYAL OBSERVATORY NO 3</t>
  </si>
  <si>
    <t>GREENWICH ROYAL OBSERVATORY NO 2</t>
  </si>
  <si>
    <t>GREENWICH ROYAL OBSERVATORY NO 1</t>
  </si>
  <si>
    <t>ROYAL OBSERVATORY GREENWICH</t>
  </si>
  <si>
    <t>GREENWICH BLACKHEATH INGLESIDE GROVE</t>
  </si>
  <si>
    <t>TQ399776</t>
  </si>
  <si>
    <t>High: Very short road within 6 digit accuracy. no houses on it in 1888.</t>
  </si>
  <si>
    <t>RLL001</t>
  </si>
  <si>
    <t>TQ403773</t>
  </si>
  <si>
    <t>Blackheath, Eastcombe Villas</t>
  </si>
  <si>
    <t>High: Located on OS Map London (Edition of 1894-96) CVI, Revised: 1893 to 1894, Published: 1897 (NLS)</t>
  </si>
  <si>
    <t>Malthusian</t>
  </si>
  <si>
    <t>TQ364724</t>
  </si>
  <si>
    <t>Lewisham, Lower Sydenham</t>
  </si>
  <si>
    <t>High: The 1911 census shows Arthur Alfred Victor Hendrickson living at 45 Houston Road, Forest Hill, Lewisham, London. The closest railway station is Lower Sydenham as shown on the data sheet ; Original location on sheet is Lower Sydenham with reference to Sydenham Station at bottomm of sheet but distance is indecipherable. Lewisham has been added at a later date. Gague type changed in1908</t>
  </si>
  <si>
    <t>TQ348713</t>
  </si>
  <si>
    <t>Lewisham - Sydenham, Lethen Grange</t>
  </si>
  <si>
    <t>High: Located on OS 25 inch Map  London (Edition of 1894-96) CXXXVII, Revised: 1894, Published: 1897 (NLS)</t>
  </si>
  <si>
    <t>TQ352727</t>
  </si>
  <si>
    <t>Lewisham , Forest Hill Newfield House</t>
  </si>
  <si>
    <t>High: Newfield House and location referenced in - Sydenham and Forest Hill Through Time, Steve Grindlay  https://books.google.co.uk/books?id=of7BBQAAQBAJ&amp;pg=PT80&amp;lpg=PT80&amp;dq=forest+hill+newfield+house&amp;source=bl&amp;ots=u5NywNLXCA&amp;sig=ACfU3U2pZRR9njL02O0XK-Mtwx9Toh7SKg&amp;hl=en&amp;sa=X&amp;ved=2ahUKEwjPpODjv9noAhV4QEEAHSS0BjsQ6AEwCnoECBMQLA#v=onepage&amp;q=forest%20hill%20newfield%20house&amp;f=false</t>
  </si>
  <si>
    <t>LEWISHAM FOREST HILL CEMETERY</t>
  </si>
  <si>
    <t>TQ349741</t>
  </si>
  <si>
    <t xml:space="preserve">Medium:This is marked as Camberwell Cemetry on current and contemporary maps. It is situated on Forrest Hill Rd. and is the nearest cemetry I can locate to Forrest Hill. A Google search for Forrest Hill cemetry did not come up with an obvious alternative. </t>
  </si>
  <si>
    <t>TQ351736</t>
  </si>
  <si>
    <t>Forrest Hill Barr Beacon</t>
  </si>
  <si>
    <t>Medium: Note on sheet suggests moving gauge to centre of covered reservoir, also observer is Metropolitan Water Board. The only covered reservoir I can find close to Forrest Hill is Honor Oak Road at TQ 350 736 on OS 25 inch  London (Edition of 1894-96) CXXVIII, Revised: 1894, Published: 1897 (NLS). Disagrement on station number may be due to the presence of a date (1903) adjacent to a comment under the location field.</t>
  </si>
  <si>
    <t>ELTHAM COURT ROAD</t>
  </si>
  <si>
    <t>TQ426733</t>
  </si>
  <si>
    <t>High: court road in Eltham is very short within  one 6 digit NGR.</t>
  </si>
  <si>
    <t>ELTHAM CLIEFDEN</t>
  </si>
  <si>
    <t>TQ428744</t>
  </si>
  <si>
    <t>High: Historic House listed in 1954. this grid ref covers the house and the space between the old stables, matching the distance to the church.</t>
  </si>
  <si>
    <t>ELTHAM HIGH STREET</t>
  </si>
  <si>
    <t>TQ432745</t>
  </si>
  <si>
    <t>High: Water Board site  at high end of High at 228', this the land on edge of reservoir where altitude is about 240' west side of Reservoir as trees to the East edge.</t>
  </si>
  <si>
    <t>ELTHAM</t>
  </si>
  <si>
    <t>TQ430745</t>
  </si>
  <si>
    <t>Low:  Remidi. Could not find anything to go on, might crop up with something on it in another decade.</t>
  </si>
  <si>
    <t>LONDON, PADDINGTON, WESTBOURNE GROVE W</t>
  </si>
  <si>
    <t>TQ249810</t>
  </si>
  <si>
    <t>Medium: The old Street starts in West here and this is the lowest altitude at 68.5' closest to quoted alt. other end of street is higher. Road was extended in name since these times.</t>
  </si>
  <si>
    <t>PADDINGTON LONDON STREET</t>
  </si>
  <si>
    <t>TQ267812</t>
  </si>
  <si>
    <t>High: combined very small street with description of station 30' away gives this grid ref.</t>
  </si>
  <si>
    <t>PADDINGTON, 740 HARROW ROAD</t>
  </si>
  <si>
    <t>TQ239824</t>
  </si>
  <si>
    <t>Medium: Matches old address and altitude.</t>
  </si>
  <si>
    <t>KENSINGTON VICTORIA &amp; ALBERT MUSEUM</t>
  </si>
  <si>
    <t>Rainman</t>
  </si>
  <si>
    <t>TQ269791</t>
  </si>
  <si>
    <t>High:</t>
  </si>
  <si>
    <t>Kensington Victoria &amp; Albert Museum</t>
  </si>
  <si>
    <t>High: Prequal of page 56 - note on this sheet dated 1906 states See New Gauge</t>
  </si>
  <si>
    <t>KENSINGTON GARDENS</t>
  </si>
  <si>
    <t>TQ259801</t>
  </si>
  <si>
    <t>Medium: from the bearings of church and station and keeping it in the gardens at the right altitude. could be a digit out.</t>
  </si>
  <si>
    <t>KENSINGTON HOLLAND HOUSE</t>
  </si>
  <si>
    <t>TQ247796</t>
  </si>
  <si>
    <t>High: House is very historic. Old maps altitude gives the part of garden for the correct altitude.</t>
  </si>
  <si>
    <t>KENSINGTON ADDISON GARDENS</t>
  </si>
  <si>
    <t>TQ241797</t>
  </si>
  <si>
    <t>High: 1911 census places the observer at 28 Addison gdns, matches altitude.</t>
  </si>
  <si>
    <t>KENSINGTON CAMPDEN HILL</t>
  </si>
  <si>
    <t>TQ251802</t>
  </si>
  <si>
    <t>High: From notes and observers this is a resevoir. Choice of two reservoirs in this location. Located on OS 1:1056  London VI.78, Revised: 1893, Published: 1895 (NLS). This may be West Middlesex W.W as sheet 63 specifically references Grand Junction</t>
  </si>
  <si>
    <t>TQ251801</t>
  </si>
  <si>
    <t>Kensington Grand Junction W.W. Campden Hill</t>
  </si>
  <si>
    <t>High: This resevoir is named on OS 1:1056  London VI.78, Revised: 1893, Published: 1895 (NLS). See also sheet 62.</t>
  </si>
  <si>
    <t>HAMMERSMITH THE CREEK</t>
  </si>
  <si>
    <t>TQ227783</t>
  </si>
  <si>
    <t>Medium: The creek was filled in and is now Furnivall Gardens. The river is now under King Street. Shaftesbury Road was renamed Ravenscourt road and is the extension of this north of King Street.</t>
  </si>
  <si>
    <t>Vinovian</t>
  </si>
  <si>
    <t>TQ241785</t>
  </si>
  <si>
    <t>W. Kensington Edith Road</t>
  </si>
  <si>
    <t>High:From Census Records of 1901 G.W. von Searle, a name very similar to the observer, lived in 30 Edith Road, West Kensington Grid reference refers to this address. Vinovian.
Medium: Grid reference is for the approximate middle of a relativly long street. Record sheet does not have any location data other than the observers name which does not come up in any quick search - need census records?</t>
  </si>
  <si>
    <t>CHELSEA LOTS ROAD</t>
  </si>
  <si>
    <t>TQ263770</t>
  </si>
  <si>
    <t>High. Road name remains the same on north bank of Chelsea Creek (River Thames)</t>
  </si>
  <si>
    <t>CHELSEA PAULTON SQUARE</t>
  </si>
  <si>
    <t>TQ 269777</t>
  </si>
  <si>
    <t>MEDIUM 47 Paultons Square chosen</t>
  </si>
  <si>
    <t>CHELSEA PHYSIC GARDENS</t>
  </si>
  <si>
    <t>TQ278778</t>
  </si>
  <si>
    <t>High: Within the garden, likely within 25 metres</t>
  </si>
  <si>
    <t>CHELSEA ST LUKE'S GARDENS</t>
  </si>
  <si>
    <t>TQ272783</t>
  </si>
  <si>
    <t>High: opposite Royal Brompton Hospital - within 25m</t>
  </si>
  <si>
    <t>CHELSEA WESTERN PUMPING STATION</t>
  </si>
  <si>
    <t>Johnnywow5/volunteer52</t>
  </si>
  <si>
    <t>TQ286780</t>
  </si>
  <si>
    <t>High: volunteer52:  The Pumping Station is marked on the OS 1944-1969 map and so is the 132ft high shaft mentioned in the notes (still there today). Using the direction to the shaft it places it in a small garden area east of the pumping station</t>
  </si>
  <si>
    <t>WESTMINSTER GROSVENOR WHARF 169 GROSVENOR ROAD</t>
  </si>
  <si>
    <t>Johnnywow5</t>
  </si>
  <si>
    <t>GROSVENOR WHARF 169 GROSVENOR ROAD</t>
  </si>
  <si>
    <t>WESTMINSTER PIMLICO KING'S SCHOLARS POND P.S.</t>
  </si>
  <si>
    <t>volunteer52</t>
  </si>
  <si>
    <t>TQ298780</t>
  </si>
  <si>
    <t>High: volunteer52: I think that PS means Pumping Station. King's Scholars Pond Pumping Station comes up in Google searches as part of the sewer system. It was built on the late 1800's to provide storm relief. There were 3 pumping stations on the north of the Thames. The others (Lot's Road and Isle of Dogs) are not anywhere near Pimlico. King's Scholars Pond pumping station shown unnamed on the OS 1892-2014 map. It is named Pumping Station (LCC) on the OS OS 1944-1969 map - by then disused.  The best description of its location I could find is in http://www.vincentsq-residents.org.uk/Pages_1_to_49.pdf on page 15 (page 27 of the document itself).  I propose NGR of this pumping station.
???: Low: This is a primary school near King's Scholar Passage near Victoria Station. St Vincent de Paul RC Primary School (am assuming PS means primary school) - TQ293791</t>
  </si>
  <si>
    <t>TQ285784</t>
  </si>
  <si>
    <t>Westminster 41 Commercial Road (Pimlico)</t>
  </si>
  <si>
    <t>High: this road has been renamed once and renumbered three times in this location. At the time of this form there was a pub at #46 which used to be #22 earlier and then later by 1971 had become #44. The NGR for that post code  overs the old area for #41. Medium: There used to be a Water Works in a site now covered by train tracks and an engine shed and obs is Metropolitan Water Board. MUCH redeveloped</t>
  </si>
  <si>
    <t>TQ288783</t>
  </si>
  <si>
    <t>WESTMINSTER 69 WINCHESTER STREET PIMLICO</t>
  </si>
  <si>
    <t>High: Agree with whoever typed in this name. location matches St Gabriel's, and Station and  addres, it is nearly at 290.</t>
  </si>
  <si>
    <t>High: House number identified on OS 1944-1969 map.</t>
  </si>
  <si>
    <t>TQ283789</t>
  </si>
  <si>
    <t>WESTMINSTER CHESTER SQUARE S.W.</t>
  </si>
  <si>
    <t>Medium: Agree with whoever typed in the name. lthough this a long square the name indicates the side of the square so limits choice to 1 of 2. Unfortunately the observer likely Charles Lethbridge Kingsford died elsewhere.</t>
  </si>
  <si>
    <t>WESTMINSTER KENSINGTON GARDENS (FRAME GROUND)</t>
  </si>
  <si>
    <t>TQ258801</t>
  </si>
  <si>
    <t>High: A lot of history in a design and access statement January 2017. This site has had various names including in the times of Met measurements 'the Dutch Garden' and 'the old Frame Ground' in use in 1904.</t>
  </si>
  <si>
    <t>WESTMINSTER BUCKINGHAM PALACE ROYAL GARDENS</t>
  </si>
  <si>
    <t>TQ290796</t>
  </si>
  <si>
    <t>WESTMINSTER ST JAMES'S PARK</t>
  </si>
  <si>
    <t>TQ293798</t>
  </si>
  <si>
    <t>Medium: North side of park matches the altitude. Current Weather Station is at 51 30 17, 0 7 52, this matches altitude reasonably closely.</t>
  </si>
  <si>
    <t>R.H.S. RECEIVING HO HYDE PARK</t>
  </si>
  <si>
    <t>TQ273804</t>
  </si>
  <si>
    <t>Medium: Observer is the superintendent, gauge is indicated at on roof, this gives the specific building.</t>
  </si>
  <si>
    <t>WESTMINSTER SPRING GARDENS 1</t>
  </si>
  <si>
    <t>RevdCarole</t>
  </si>
  <si>
    <t>TQ299801</t>
  </si>
  <si>
    <t>Medium: Somewhere at the Admiralty</t>
  </si>
  <si>
    <t>WESTMINSTER SPRING GARDENS</t>
  </si>
  <si>
    <t>WESTMINSTER SPRING GARDENS 2</t>
  </si>
  <si>
    <t>WESTMINSTER SPRING GARDENS 3</t>
  </si>
  <si>
    <t>TQ303806</t>
  </si>
  <si>
    <t>LONDON STRAND W.C.</t>
  </si>
  <si>
    <t>Medium: https://docplayer.net/30621082-J-h-steward-a-family-dynasty.html - Probably 406 Strand where J.H.Steward Ltd traded from 1856 but could be 66 Strand, which was opened in 1869</t>
  </si>
  <si>
    <t>ST MARYLEBONE NORTHWICK TERRACE (MAIDA HILL)</t>
  </si>
  <si>
    <t>TQ266824</t>
  </si>
  <si>
    <t>High. 100yards to Church puts gauge at N end of Northeick Terrace</t>
  </si>
  <si>
    <t>LONDON REGENTS PARK BOTANIC SOCIETY</t>
  </si>
  <si>
    <t>TQ283826</t>
  </si>
  <si>
    <t>London Regents Park Botanic Society</t>
  </si>
  <si>
    <t>High - this is correct within 50m - St Mary's Gardens in the inner circle at Regents Park. I did this one last week. IanfromOlney</t>
  </si>
  <si>
    <t>TQ264824</t>
  </si>
  <si>
    <t>London Hamilton Terrace N.W.</t>
  </si>
  <si>
    <t xml:space="preserve">Medium: 1903 TQ261830 St Marks Church   1907 St John’s Wood Road TQ271827 (opposite St John’s Wood church see: https://www.stjohnswoodmemories.org.uk/content/new-contributions/history-st-johns-wood-marlborough-road-stations) </t>
  </si>
  <si>
    <t>TQ275836</t>
  </si>
  <si>
    <t>London Barrow Hill N.W.</t>
  </si>
  <si>
    <t>High: Reservoir Primrose Hill Met. Water Board</t>
  </si>
  <si>
    <t>TQ267851</t>
  </si>
  <si>
    <t>Hampstead Frognal &amp; Akenside Road</t>
  </si>
  <si>
    <t>High: Akenside Road.  Frognal at TQ262853, maybe University College School</t>
  </si>
  <si>
    <t>HAMPSTEAD ARKWRIGHT ROAD</t>
  </si>
  <si>
    <t>TQ263852</t>
  </si>
  <si>
    <t>Medium. NGR centre of road, which is 500m long. unable to locate observer</t>
  </si>
  <si>
    <t>HAMPSTEAD HOLMDALE ROAD</t>
  </si>
  <si>
    <t>TQ252850</t>
  </si>
  <si>
    <t>Medium. NGR centre of road, which is 250m long. unable to locate observer</t>
  </si>
  <si>
    <t>TQ272855</t>
  </si>
  <si>
    <t>Hampstead Southend Road</t>
  </si>
  <si>
    <t>High: 20 yds from station NE</t>
  </si>
  <si>
    <t>HAMPSTEAD 20 WILLOUGHBY ROAD</t>
  </si>
  <si>
    <t>TQ267857</t>
  </si>
  <si>
    <t>high. On OS</t>
  </si>
  <si>
    <t>HAMPSTEAD BURRARD ROAD</t>
  </si>
  <si>
    <t>TQ252855</t>
  </si>
  <si>
    <t>high. road is only just over 100m long</t>
  </si>
  <si>
    <t>HAMPSTEAD KIDDERPORE RESERVOIR</t>
  </si>
  <si>
    <t>TQ252859</t>
  </si>
  <si>
    <t>High: readings for 1905 discounted as guage faulty - location in faint lettering is Platts Lane re the uncovering of Kidderpore Reservoir  https://www.hamhigh.co.uk/news/environment/hidden-victorian-architecture-seen-by-hampstead-public-for-first-time-in-50-years-1-2885194 "It is hidden behind the houses of Platt’s Lane, Ferncroft Avenue and Kidderpore Avenue,"</t>
  </si>
  <si>
    <t>HAMPSTEAD KIDDERPORE RES PLATTS LANE</t>
  </si>
  <si>
    <t>High: From 1905 location is Platts Lane re the uncovering of Kidderpore Reservoir  https://www.hamhigh.co.uk/news/environment/hidden-victorian-architecture-seen-by-hampstead-public-for-first-time-in-50-years-1-2885194 "It is hidden behind the houses of Platt’s Lane, Ferncroft Avenue and Kidderpore Avenue,"</t>
  </si>
  <si>
    <t>HAMPSTEAD AKENSIDE ROAD 2</t>
  </si>
  <si>
    <t>TQ266851</t>
  </si>
  <si>
    <t>Medium: Akenside Road found, no other clues so have put half way, not a very long street</t>
  </si>
  <si>
    <t>HAMPSTEAD BATHING POND NEW END SQUARE 08</t>
  </si>
  <si>
    <t>TQ265859</t>
  </si>
  <si>
    <t>Medium Moved from Bathing Pond 1908 to New end Square - there are several bathing ponds on Hampstead Heath so cannot pin down... Ref for New End Square</t>
  </si>
  <si>
    <t>HAMPSTEAD SQUIRE'S MOUNT</t>
  </si>
  <si>
    <t>TQ265862</t>
  </si>
  <si>
    <t>High: Property named on 1944-69 OS 25" map facing onto Canons Lane</t>
  </si>
  <si>
    <t>HAMPSTEAD GOLDERS HILL</t>
  </si>
  <si>
    <t>TQ258869</t>
  </si>
  <si>
    <t>High: Golders Hill named on 1893 revision 25" OS map</t>
  </si>
  <si>
    <t>HAMPSTEAD THE PRYORS</t>
  </si>
  <si>
    <t>TQ268861</t>
  </si>
  <si>
    <t>High: The Pryors named on 1893 revision 25" OS map</t>
  </si>
  <si>
    <t>ST PANCRAS LEWISHAM ROAD</t>
  </si>
  <si>
    <t>TQ289861</t>
  </si>
  <si>
    <t>Low:. The road was renamed Laurier Road. No mention of church at the end of the road or anything else to go on. The road goes from TQ286860 to TQ289861.</t>
  </si>
  <si>
    <t>LONDON CAMDEN SQUARE NW</t>
  </si>
  <si>
    <t>TQ291838</t>
  </si>
  <si>
    <t>TQ294844</t>
  </si>
  <si>
    <t>High: Established by G J Symons in 1860 (see https://www.londonremembers.com/subjects/george-james-symons which states he died at 62 Camden Square) Sowerby Wallis and Mill also recorded at this weather station https://www.swanstonweather.co.uk/Pages/Weatherv2/Camden%20Square%20Weather%20Station.htm  Grid reference conflicts and points to St. Martins Gardens</t>
  </si>
  <si>
    <t>LONDON CAMDEN SQUARE N.W.</t>
  </si>
  <si>
    <t>TQ297844</t>
  </si>
  <si>
    <t>ST PANCRAS ST AUGUSTINE ROAD</t>
  </si>
  <si>
    <t>Medium: GR is for middle of street, no data to give more refinement.</t>
  </si>
  <si>
    <t>ISLINGTON HILLDROP ROAD</t>
  </si>
  <si>
    <t>TQ297853</t>
  </si>
  <si>
    <t>ISLINGTON, HIGHBURY LEIGH ROAD</t>
  </si>
  <si>
    <t>TQ317855</t>
  </si>
  <si>
    <t>TQ316852</t>
  </si>
  <si>
    <t>Islington Highbury Terrace</t>
  </si>
  <si>
    <t>FINSBURY PARK NEW RIVER WORKS</t>
  </si>
  <si>
    <t>TQ322869</t>
  </si>
  <si>
    <t>Medium: Green Lanes penciled in at top sheet. GR is for point in pumping station grounds adjacent to 101.5 ft benchmark to align with altitude on record sheet.</t>
  </si>
  <si>
    <t>STOKE NEWINGTON NEW RIVER WORKS</t>
  </si>
  <si>
    <t>TQ326874</t>
  </si>
  <si>
    <t>Medium: Lordship Rd penciled in at top of sheet. GR is for point to east of Lordship Rd. adjacent to resevoir.</t>
  </si>
  <si>
    <t>DUNKELD WOODBERRY DOWN N</t>
  </si>
  <si>
    <t>H20_Cycle</t>
  </si>
  <si>
    <t>TQ323875</t>
  </si>
  <si>
    <t>Dunkeld, Woodberry Down N</t>
  </si>
  <si>
    <t>High: Located on OS Map London (1893-1895 Edition) (NLS) Dunkeld, a fomer house on Woodberry Down, just south of Seven Sisters Road. Gauge moved from Hilldrop Road in 1906 (exact location on Hilldrop Rd uncertain)</t>
  </si>
  <si>
    <t>TQ342846</t>
  </si>
  <si>
    <t>Dalston</t>
  </si>
  <si>
    <t>Medium: Location estimated 800' NE of St. Philip's Church placed at school</t>
  </si>
  <si>
    <t>HACKNEY CLAPTON POND</t>
  </si>
  <si>
    <t>TQ349859</t>
  </si>
  <si>
    <t>High: Agree with GR already recorded.</t>
  </si>
  <si>
    <t>HOLBORN STONE YARD</t>
  </si>
  <si>
    <t>TQ309815</t>
  </si>
  <si>
    <t>Medium: GR is for centre of Stone Place, part of Lincoln's Inn, this is best guess as there is no reference to Stone Yard in Holborn, no data to give more refinement.</t>
  </si>
  <si>
    <t>TQ315815</t>
  </si>
  <si>
    <t>Holborn Holborn Viaduct</t>
  </si>
  <si>
    <t>Medium: GR is for centre of viaduct, no data to give more refinement.</t>
  </si>
  <si>
    <t>LONDON NEW RIVER HEAD EC</t>
  </si>
  <si>
    <t>TQ313827</t>
  </si>
  <si>
    <t>High: New River Head filtering beds</t>
  </si>
  <si>
    <t>LONDON GUILDHALL E.C.</t>
  </si>
  <si>
    <t>TQ324813</t>
  </si>
  <si>
    <t>LONDON CITY ROAD</t>
  </si>
  <si>
    <t>TQ325827</t>
  </si>
  <si>
    <t>Medium: GR is based on approximate 0.5 mile distance from Shoreditch (St Leonard's) Church and Shoreditch station. Measured using Google Earth.</t>
  </si>
  <si>
    <t>TQ322823</t>
  </si>
  <si>
    <t>London Old Street E.C</t>
  </si>
  <si>
    <t>Medium: GR is based on centre of street, no data to give more refinement.</t>
  </si>
  <si>
    <t>TQ362839</t>
  </si>
  <si>
    <t>Victoria Park</t>
  </si>
  <si>
    <t>Medium: GR is for centre of park. Station number is quoted in notes on bottom of sheet.</t>
  </si>
  <si>
    <t>STEPNEY NATURE STUDY MUSEUM</t>
  </si>
  <si>
    <t>TQ348808</t>
  </si>
  <si>
    <t>High: Ex Mortuary: https://www.ianvisits.co.uk/blog/2010/12/04/the-nature-study-museum-in-stepney/</t>
  </si>
  <si>
    <t>LONDON MILE END E</t>
  </si>
  <si>
    <t>TQ359824</t>
  </si>
  <si>
    <t>Medium: Used the church and station locations to triangulate - Hospital on this site and Jews Burial Ground</t>
  </si>
  <si>
    <t>POPLAR ISLAND GARDENS</t>
  </si>
  <si>
    <t>TQ383785</t>
  </si>
  <si>
    <t>High: Now a has DLR stop and yet another of my old stamping grounds</t>
  </si>
  <si>
    <t>ISLE OF DOGS</t>
  </si>
  <si>
    <t>TQ371794</t>
  </si>
  <si>
    <t>Medium: bearing give (using All Saints) is consitent with this general area.</t>
  </si>
  <si>
    <t>POPLAR OLD FORD</t>
  </si>
  <si>
    <t>TQ369 837</t>
  </si>
  <si>
    <t>Low: Old Ford is north of Bow Road, but this is a being a Water Board site can't see obvious location on old map, other than the canal</t>
  </si>
  <si>
    <t>LONDON OLD FORD E PENSTOCKS</t>
  </si>
  <si>
    <t>TQ368839</t>
  </si>
  <si>
    <t>High: Penstock seeage chambers was just noth of Candy Street as seen on the late 19th century map https://maps.nls.uk/geo/explore/#zoom=17.999999999999986&amp;lat=51.53789&amp;lon=-0.02749&amp;layers=168&amp;b=1</t>
  </si>
  <si>
    <t>WOOLWICH N WOOLWICH PUMPING STATION</t>
  </si>
  <si>
    <t>???/volunteer52</t>
  </si>
  <si>
    <t>TQ437799</t>
  </si>
  <si>
    <t>High: volunteer52: Detailed information in http://tvas.co.uk/reports/pdf/WMW99-02bs.pdf including NGR
???: Pumping station located on Stoke Road, North Woolwhich https://www.openstreetmap.org/search?whereami=1&amp;query=51.49962%2C0.06029#map=18/51.49962/0.06029 volunteer52: This original identification was wrong as it relates to a modern pumping station not the one in the 1900s</t>
  </si>
  <si>
    <t>WOOLWICH BLOOMFIELD ROAD SCHOOL</t>
  </si>
  <si>
    <t>TQ439781</t>
  </si>
  <si>
    <t>BARKING OUTFALL</t>
  </si>
  <si>
    <t>TQ450817</t>
  </si>
  <si>
    <t xml:space="preserve">Medium NGR in centre of outfall works 250m confidence. Barking outfall, part of Joseph Bazalgette's famous London Sewage schem, now called Beckton Sewage Treatment Works </t>
  </si>
  <si>
    <t>HASLEMERE HAZELHURST</t>
  </si>
  <si>
    <t>solent</t>
  </si>
  <si>
    <t>SU902345</t>
  </si>
  <si>
    <t>High. Lampyrichard- NGR 100 feet N of house per notes Remidi. Appears the same as page 139(below) but 1902 on each has data filled in with different values, have not checked NGR.</t>
  </si>
  <si>
    <t>southofnonorth</t>
  </si>
  <si>
    <t>High. Lampyrichard - Concur with Remidi above</t>
  </si>
  <si>
    <t>166/9</t>
  </si>
  <si>
    <t>LYNCHMERE HOUSE, HASLEMERE</t>
  </si>
  <si>
    <t>SU869309</t>
  </si>
  <si>
    <t>Medium: house was last sold in 2007, Post Code match and picture match. do not know who typed this next bit. There are details and a map in the nation archives https://discovery.nationalarchives.gov.uk/details/r/2d30eecd-e3a5-4d78-ba93-4ed88ad85660</t>
  </si>
  <si>
    <t>FRENSHAM HALL, HASLEMERE NO 2</t>
  </si>
  <si>
    <t>SU880333</t>
  </si>
  <si>
    <t>Low. Lampyrichard - house at SU878332 on OS. no clear indication of gauge location on site</t>
  </si>
  <si>
    <t>HASLEMERE HIGH FIELD</t>
  </si>
  <si>
    <t>???/Lampyrichard</t>
  </si>
  <si>
    <r>
      <t xml:space="preserve">Lampyrichard - Previous NGR pointed to Highfield prep school which is is in Liphook, not Haslemere. I can't find any references to High Field in Haslemere &amp; bearings on sheet diverge
??? - Now called Highfield Prep School, you can see it here on a 1937 map </t>
    </r>
    <r>
      <rPr>
        <sz val="9"/>
        <rFont val="Arial"/>
        <family val="2"/>
      </rPr>
      <t>https://maps.nls.uk/geo/explore/#zoom=16.306666666666665&amp;lat=51.07203&amp;lon=-0.78571&amp;layers=10&amp;b=1</t>
    </r>
  </si>
  <si>
    <t>HASLEMERE LOWER STREET COURTS HILL</t>
  </si>
  <si>
    <t>SU903329</t>
  </si>
  <si>
    <r>
      <t xml:space="preserve">Medium - Lampyrichard NGR taken at centre of Courts Hill from 1913 OS 25" . 200m Confidence. ??? - Courts hill was an area of HASLEMERE, there used to be parkland there </t>
    </r>
    <r>
      <rPr>
        <sz val="9"/>
        <rFont val="Arial"/>
        <family val="2"/>
      </rPr>
      <t>https://maps.nls.uk/geo/explore/#zoom=17.12333333333333&amp;lat=51.08723&amp;lon=-0.71803&amp;layers=168&amp;b=1</t>
    </r>
  </si>
  <si>
    <t>DUNSFOLD DURFOLD</t>
  </si>
  <si>
    <t>SU993332</t>
  </si>
  <si>
    <r>
      <t xml:space="preserve">High: volunteer52: House named Durfold identified on OS 1892-1914 map. Elevation exact
???: Dunsfold Wood, Durfold, near Plaistow Surrey old map here </t>
    </r>
    <r>
      <rPr>
        <sz val="9"/>
        <rFont val="Arial"/>
        <family val="2"/>
      </rPr>
      <t>https://maps.nls.uk/geo/explore/#zoom=15.306666666666665&amp;lat=51.08467&amp;lon=-0.58872&amp;layers=168&amp;b=1 (SU988328)</t>
    </r>
  </si>
  <si>
    <t>Rigid/Remidi</t>
  </si>
  <si>
    <t>SU919341</t>
  </si>
  <si>
    <t>Hazelmere Clammer Hill</t>
  </si>
  <si>
    <t>Medium: Remidi: NGR is a match of directions and house in that location that fits altitude and is not a farm on old maps. Rigid: Colonel (Retired) Farquahar Glennie at Clammer Hill on the 1911 Census</t>
  </si>
  <si>
    <t>CHIDDINGFOLD PICKHURST</t>
  </si>
  <si>
    <t>Rigid</t>
  </si>
  <si>
    <t>SU967341</t>
  </si>
  <si>
    <t>High</t>
  </si>
  <si>
    <t>HASLEMERE GRAYSWOOD HILL</t>
  </si>
  <si>
    <t>SU916342</t>
  </si>
  <si>
    <t>CHIDDINGFOLD</t>
  </si>
  <si>
    <t>SU960354</t>
  </si>
  <si>
    <t>Low - NGR in centre of village Chiddingfold , Waverley , Surrey,</t>
  </si>
  <si>
    <t>CHIDDINGFOLD BEACONSCROFT</t>
  </si>
  <si>
    <t>SU971358</t>
  </si>
  <si>
    <t>High: Matches directions and distance, altitude and name of house, this covers the house and most of the garden.</t>
  </si>
  <si>
    <t>DUNSFOLD RECTORY</t>
  </si>
  <si>
    <t>SU999364</t>
  </si>
  <si>
    <t>OAKWOOD VICARAGE</t>
  </si>
  <si>
    <t>TQ128375</t>
  </si>
  <si>
    <t>High Also known as Okewood</t>
  </si>
  <si>
    <t>TQ109428</t>
  </si>
  <si>
    <t>Abinger Goldwynds Holmbury</t>
  </si>
  <si>
    <t>High Now a Mullard Factory</t>
  </si>
  <si>
    <t>HINDHEAD, STOATLEY HALL</t>
  </si>
  <si>
    <t>johnogrady</t>
  </si>
  <si>
    <t>SU895347</t>
  </si>
  <si>
    <t>High - Stoatley Hall is now The Royal School. Verified to OS map</t>
  </si>
  <si>
    <t>SU909337</t>
  </si>
  <si>
    <t>HASLEMERE JESSES AND LOWDER MILL</t>
  </si>
  <si>
    <t>High - Most measurements were taken at Haslemere Jesses SU909337. Measurements in 1909 were taken at Lowder Mill SU899316. Grid references verified to OS map</t>
  </si>
  <si>
    <t>High - Most measurements were taken at Haslemere Jesses SU909337. Measurements in 1908-9 were taken at Lowder Mill SU899316. Grid references verified to OS map</t>
  </si>
  <si>
    <t>HASLEMERE WEYCOMBE</t>
  </si>
  <si>
    <t>johnogrady / Remidi</t>
  </si>
  <si>
    <t>SU903342</t>
  </si>
  <si>
    <t>High: Remidi: observer was George Blacker Buckton polymath who built the house and estate the observations were then taken over by his son after he died in 1905, updated NGR for House location from SU906343. Johnogrady: grid reference at end of Weycombe Road, 3/4 mile NE of church</t>
  </si>
  <si>
    <t>HAMBLEDON MATTERYES</t>
  </si>
  <si>
    <t>Solent/Remidi</t>
  </si>
  <si>
    <t>SU966387</t>
  </si>
  <si>
    <t>Hambledon Matteryes</t>
  </si>
  <si>
    <t>Medium: Remidi. Not clear which property my suggested NGR is SU967385 as this house was named Matteryes and then changed to Hemingway House. Solent: https://www.exploringsurreyspast.org.uk/collections/getrecord/SHCOL_5197_1_1_1_1</t>
  </si>
  <si>
    <t>HAMBLEDON MERVEL HILL</t>
  </si>
  <si>
    <t>SU961383</t>
  </si>
  <si>
    <t>WILTEY KING EDWARD'S SCHOOL</t>
  </si>
  <si>
    <t>DellM</t>
  </si>
  <si>
    <t>SU948383</t>
  </si>
  <si>
    <t>WITLEY KING EDWARD'S SCHOOL</t>
  </si>
  <si>
    <t>High: Positioned from LB1096890 listing with GR adjusted for "Buildings ... 50yards &amp; 30 yards E &amp; N ... " etc</t>
  </si>
  <si>
    <t>CHURT FURZE HILLS</t>
  </si>
  <si>
    <t>Solent</t>
  </si>
  <si>
    <t>SU849394</t>
  </si>
  <si>
    <t>Churt Furze Hills</t>
  </si>
  <si>
    <t>High. NGR 20 yards SE of house per notes. Between Frensham Great Pond and Churt</t>
  </si>
  <si>
    <t>WITLEY FERNSIDE</t>
  </si>
  <si>
    <t xml:space="preserve">Rigid/DellM </t>
  </si>
  <si>
    <t>Med: Unclear when "Gauge moved to grounds of King Edward School" (see sheet 160), thus shared NGR</t>
  </si>
  <si>
    <t>TQ053393</t>
  </si>
  <si>
    <t>Cranleigh Common Stonewall</t>
  </si>
  <si>
    <r>
      <t xml:space="preserve">Med: Unclear whether gauge was moved 'to </t>
    </r>
    <r>
      <rPr>
        <i/>
        <sz val="10"/>
        <rFont val="Arial"/>
        <family val="2"/>
      </rPr>
      <t>Stonewall</t>
    </r>
    <r>
      <rPr>
        <sz val="10"/>
        <color rgb="FF000000"/>
        <rFont val="Arial"/>
        <family val="2"/>
      </rPr>
      <t>' (my italics, representing different pen in 2nd directions)</t>
    </r>
  </si>
  <si>
    <t>CRANLEIGH COMMON HOMEFIELD COTTAGE</t>
  </si>
  <si>
    <t>???/DellM</t>
  </si>
  <si>
    <t>TQ052393</t>
  </si>
  <si>
    <t>Med: Unclear where to locate Homefield + "Jan 1st 1908 gauge moved 150ft N" (to Stonewall, perhaps?)</t>
  </si>
  <si>
    <t>WITLEY MANOR</t>
  </si>
  <si>
    <t>SU947397</t>
  </si>
  <si>
    <t>High: Located on OS 25 Inch Surrey XXXVIII.6, Revised: 1913, Published: 1916 (NLS)</t>
  </si>
  <si>
    <t>WITLEY THE MOUNT</t>
  </si>
  <si>
    <t>SU947395</t>
  </si>
  <si>
    <t xml:space="preserve">Med: location with "Church 150yards N" is ok, but alt. "375?" is difficult to place </t>
  </si>
  <si>
    <t>HASCOMBE (RECTORY TO '06 ONLY)</t>
  </si>
  <si>
    <t>TQ005395</t>
  </si>
  <si>
    <t>Louishen/DellM</t>
  </si>
  <si>
    <t>TQ000389</t>
  </si>
  <si>
    <t>Hascombe  Rectory</t>
  </si>
  <si>
    <t>Med: Sheet has "Rectory to '06 only", so later position TQ005395 Place Farm may be appropriate too  Louishen: The rectory is shown on this contemporart map, https://maps.nls.uk/geo/explore/#zoom=16.30666666666667&amp;lat=51.14273&amp;lon=-0.57153&amp;layers=6&amp;b=1</t>
  </si>
  <si>
    <t>likeAChallenge</t>
  </si>
  <si>
    <t>TQ030373</t>
  </si>
  <si>
    <t>Hascombe Hall Place</t>
  </si>
  <si>
    <t>High Clearly named on OS Map  1892-1902</t>
  </si>
  <si>
    <t>CRANLEIGH COUNTY SCHOOL</t>
  </si>
  <si>
    <t>TQ054400</t>
  </si>
  <si>
    <t>High Clearly named on OS Map</t>
  </si>
  <si>
    <t>TQ090405</t>
  </si>
  <si>
    <t>Ewhurst Garlands</t>
  </si>
  <si>
    <t>EWHURST DOWNHURST LODGE</t>
  </si>
  <si>
    <t>TQ092408</t>
  </si>
  <si>
    <t>BRAMLEY GRAFHAM GRANGE</t>
  </si>
  <si>
    <t>JacsHu</t>
  </si>
  <si>
    <t>TQ020416</t>
  </si>
  <si>
    <t>HIGH. NGR takes you to Grafham Grange School</t>
  </si>
  <si>
    <t>MILFORD HEATH END</t>
  </si>
  <si>
    <t>SU935422</t>
  </si>
  <si>
    <t>Medium - Met Office grid reference is for 1940. Not sure if it is the same for 1909</t>
  </si>
  <si>
    <t>EWHURST MALQUOITS</t>
  </si>
  <si>
    <t>TQ087414</t>
  </si>
  <si>
    <t>EWHURST HEATHSIDE</t>
  </si>
  <si>
    <t>TQ084422</t>
  </si>
  <si>
    <t>EWHURST CONEYHURST</t>
  </si>
  <si>
    <t>TQ081420</t>
  </si>
  <si>
    <t>GODALMING BUSBRIDGE PARK</t>
  </si>
  <si>
    <t>SU975421</t>
  </si>
  <si>
    <t>High - Grid reference is for Busbridge Hall located in Busbridge Park. Verified to OS map</t>
  </si>
  <si>
    <t>EWHURST WOOLPIT</t>
  </si>
  <si>
    <t>TQ088429</t>
  </si>
  <si>
    <t>CRANLEIGH WINTERFOLD</t>
  </si>
  <si>
    <t>TQ063430</t>
  </si>
  <si>
    <t>High: Winterfold Cottage at TQ063430</t>
  </si>
  <si>
    <t>WONERSH SHAMLEY GREEN</t>
  </si>
  <si>
    <t>TQ053425</t>
  </si>
  <si>
    <t>WONERSH SHAMLEY GREEN Willinghurst</t>
  </si>
  <si>
    <t xml:space="preserve">High: Willinghurst, on OS 6", lies on 400 contour </t>
  </si>
  <si>
    <t>GODALMING PEPER HAROW</t>
  </si>
  <si>
    <t>ChasW</t>
  </si>
  <si>
    <t>SU934440</t>
  </si>
  <si>
    <t>Low. Assumed to be Peperharow House for now</t>
  </si>
  <si>
    <t>ABINGER FELDMORE</t>
  </si>
  <si>
    <t>TQ114445</t>
  </si>
  <si>
    <t>TILFORD CHARLES HILL</t>
  </si>
  <si>
    <t>SU891443</t>
  </si>
  <si>
    <t>High Riversleigh in pencil in location</t>
  </si>
  <si>
    <t>FARNHAM THE LOWER BOURNE</t>
  </si>
  <si>
    <t>Solent/Lampyrichard</t>
  </si>
  <si>
    <t>SU847452</t>
  </si>
  <si>
    <t>Farnham The Lower Bourne</t>
  </si>
  <si>
    <t>Medium Lampyrichard - agree with Solent, bearings on sheet roughly line up with area marked on 1915 OS as The Lower Bourne. Have updated NGR
Solent - sheet bears Reference Lat 51 12 N Lon 0 45 W.  This equates to Woods at Waverly Abbey SU874452 area known aas The Lower Bourne today is slightly to the West of this.</t>
  </si>
  <si>
    <t>BROMLEY CLOVERLEA</t>
  </si>
  <si>
    <t>SU645588</t>
  </si>
  <si>
    <t xml:space="preserve"> BRAMLEY CLOVERLEA</t>
  </si>
  <si>
    <t>Medium Sheet says Surrey West Bromley is in Kent.  Bramley is N of BAsingstoke.  railway line now gone. Grid ref determined from distance To church</t>
  </si>
  <si>
    <t>GODALMING FARNCOMBE</t>
  </si>
  <si>
    <t>Solent/Bigvern</t>
  </si>
  <si>
    <t>SU980447</t>
  </si>
  <si>
    <t>Godalming Farncombe</t>
  </si>
  <si>
    <t>medium Sheet says Church 8 minutes E and Station 9 minutes E  but station is W of Church, (BV - Killick Family lived in Meadrow which is east of the church and station but west of location GR for Meadrow given)</t>
  </si>
  <si>
    <t>Greg_O/Solent</t>
  </si>
  <si>
    <t>SU963450</t>
  </si>
  <si>
    <t>Godalming Hurtmore Lane, Charterhouse</t>
  </si>
  <si>
    <t>medium Charterhouse School is now on Hurtmore Road. Maybe it was just a lane back then? Solent added Grid ref for Charthouse School</t>
  </si>
  <si>
    <t>BRAMLEY THE LIMES</t>
  </si>
  <si>
    <t>TQ011451</t>
  </si>
  <si>
    <t>High: Found house name plate using google map street view images</t>
  </si>
  <si>
    <t>FARNHAM SHORT HEATH LODGE</t>
  </si>
  <si>
    <t>SU835451</t>
  </si>
  <si>
    <t>High: 1901 and 1911 census put obs. as living at Shortheath Lodge, but the electoral rolls say The Hollies. I am guessing the Lodge was at the entrance to the estate. In 1911 census the next entry is Highfields which is next door.</t>
  </si>
  <si>
    <t>FARNHAM SHORT HEATH</t>
  </si>
  <si>
    <t>SU835449</t>
  </si>
  <si>
    <t>High: sheet has note at the bottom that the Shortheath Lodge gauge is 228 yds N 31degreeE</t>
  </si>
  <si>
    <t>FARNHAM THE BOURNE VICARAGE</t>
  </si>
  <si>
    <t>SU8458453</t>
  </si>
  <si>
    <t>Med: Vicarage marked here on OS six inch 1888-1913 - Big trees to south suggests the gauge was to the west of the house which puts it on the border of SU847 453 and SU848 453</t>
  </si>
  <si>
    <t>FARNHAM BOURNE CORNER</t>
  </si>
  <si>
    <t>SU846452</t>
  </si>
  <si>
    <t>High: Found house name plate using google map street view - 7 Swingate Road - address cross matched by searching family for a different location</t>
  </si>
  <si>
    <t>FARNHAM CROOKSBURY RIDGES</t>
  </si>
  <si>
    <t>SU885459</t>
  </si>
  <si>
    <t>Med: Calculated from measurements given - Seale Ch is about 1 1/2 mile away, not 2 1/2, but maybe was via roads, not direct</t>
  </si>
  <si>
    <t>Greg_O/Solent/Lampyrichard</t>
  </si>
  <si>
    <t>SU988458</t>
  </si>
  <si>
    <t>Godalming Tilthams</t>
  </si>
  <si>
    <t>High Lampyrichard NGR is for 54'[ S of Tilthams House per notes, a few metres N of farm
Solent -grid Refrence is for Tilthams Farm on 1888-1913 series maps</t>
  </si>
  <si>
    <t>FARNHAM CROOKSBURY</t>
  </si>
  <si>
    <t>SU879454</t>
  </si>
  <si>
    <t>High: Assuming Crooksbury refers to Crooksbury House - a listed building</t>
  </si>
  <si>
    <t>ABINGER RECTORY</t>
  </si>
  <si>
    <t>TQ117460</t>
  </si>
  <si>
    <t>HIgh: Clearly marked on OS six inch map 1888-1913 - given NGR to west of building to match distance to church in open garden and 1894 says trees and shrubs to the north</t>
  </si>
  <si>
    <t>FARNHAM</t>
  </si>
  <si>
    <t>SU846463</t>
  </si>
  <si>
    <t>Low: Obs. lived in "Streatley" Tilford Road in 1910, "Rutland Villa", Tilford Road in 1911. Tilford Road very long, but few houses in part classified as Farnham. Using centre of Waverley Estate on Tilford Road</t>
  </si>
  <si>
    <t>FARNHAM WEST STREET</t>
  </si>
  <si>
    <t>SU835466</t>
  </si>
  <si>
    <t>Low: West St is long - observer lived at number 38 until 1908. In 1911 he was in High Park Road (as given on 1910-19 sheet). In between he was at Sunnyside, which I cannot find. He was a part owner of number 93, but the person living there in 1911 was also there in 1901 according to census data. It is possible number 38 was called Sunnyside (until 1908 he was listed as part owner with other family members). NGR given for 38 (93 very close) as better matches distances to landmarks - IFF directions are incorrect - somebody penciled above one E, instead of W. If west the two landmark distances are incompatible, and could not be a West St address.</t>
  </si>
  <si>
    <t>FARNHAM HAMPTON LODGE</t>
  </si>
  <si>
    <t>SU905466</t>
  </si>
  <si>
    <t>Med: House clearly marked on OS map - large grounds. To be south of Seale church (see 1888) the gauge would be to the west of the house</t>
  </si>
  <si>
    <t>SU813465</t>
  </si>
  <si>
    <t>Farnham Dippen Hall Cottage</t>
  </si>
  <si>
    <t>Med: Matches distance from church. If 1903 distance is correct the gauge was moved west to SU812464</t>
  </si>
  <si>
    <t>GOMSHALL, BURROWS LEA</t>
  </si>
  <si>
    <t>TQ078464</t>
  </si>
  <si>
    <t>High: Clearly marked on OS map 1892-1908 Gauge is 50 ft west of house according to 1911 form</t>
  </si>
  <si>
    <t>GODALMING COMPTON RECTORY</t>
  </si>
  <si>
    <t>SU963463</t>
  </si>
  <si>
    <t>High: Compton Village website says vicar lived in The Grange, The Avenue until 1913</t>
  </si>
  <si>
    <t>FARNHAM CASTLE</t>
  </si>
  <si>
    <t>SU 838 474</t>
  </si>
  <si>
    <t>high. 30 yards E of Keep per notes</t>
  </si>
  <si>
    <t>ABINGER HALL</t>
  </si>
  <si>
    <t>TQ106473</t>
  </si>
  <si>
    <t>High: Weather station listed at http://badc.nerc.ac.uk/cgi-bin/midas_stations/search_by_name.cgi.py?name=abinger+hall&amp;minyear=&amp;maxyear=</t>
  </si>
  <si>
    <t>FARNHAM GREAT DOWN SEALE</t>
  </si>
  <si>
    <t>SU903482</t>
  </si>
  <si>
    <t>High: House clearly marked on OS six inch map 1888-1913</t>
  </si>
  <si>
    <t>TQ081475</t>
  </si>
  <si>
    <t>Gomshall The Croft</t>
  </si>
  <si>
    <t>FARNHAM POYLEHILL HOUSE SEALE</t>
  </si>
  <si>
    <t>SU 894481</t>
  </si>
  <si>
    <t>High: Converted given lat and long data</t>
  </si>
  <si>
    <t>SU 837490</t>
  </si>
  <si>
    <t>Farnham  Hale School</t>
  </si>
  <si>
    <t>High: Clearly marked on OS map</t>
  </si>
  <si>
    <t>GUILDFORD PICCARD'S ROUGH</t>
  </si>
  <si>
    <t>/likeAChallenge</t>
  </si>
  <si>
    <t>SU986479</t>
  </si>
  <si>
    <t>High: likeAChallenge High: Clearly marked on OS six inch map 1888-1913</t>
  </si>
  <si>
    <t>GUILDFORD BRIARFIELD</t>
  </si>
  <si>
    <t>SU991486</t>
  </si>
  <si>
    <t>High: Found house name plate using google map street view images - address 34 Guildown Road</t>
  </si>
  <si>
    <t>GUILDFORD NEWLANDS CORNER</t>
  </si>
  <si>
    <t>TQ044495</t>
  </si>
  <si>
    <t>High: Clearly marked on OS map 1892-1908</t>
  </si>
  <si>
    <t>GUILDFORD ROYAL GRAMMAR SCHOOL</t>
  </si>
  <si>
    <t>TQ000496</t>
  </si>
  <si>
    <t>High: Clearly marked on OS map 1892-1909</t>
  </si>
  <si>
    <t>GUILDFORD ECHO HURST</t>
  </si>
  <si>
    <t>TQ004488</t>
  </si>
  <si>
    <t>High: volunteer52:  Eco Hurst identified on OS 25" 1892-1914 map
???: Building at this location (17 Warwicks Bench Road) referred to as Echohurst in multiple bits of company documentation. Google Street view suggest its a very big property converted into flats</t>
  </si>
  <si>
    <t>GUILDFORD HILLSIDE</t>
  </si>
  <si>
    <t>TQ003495</t>
  </si>
  <si>
    <t>Med: This is about right distance from named locations - Hillside now appear to be flats</t>
  </si>
  <si>
    <t>Greg_O/Solent/Lampyrichard/likeAChallenge</t>
  </si>
  <si>
    <t>TQ004496</t>
  </si>
  <si>
    <t>Guildford Epsom Road Kair</t>
  </si>
  <si>
    <t xml:space="preserve">High: likeAChallenge: Agree NGR. In the 1901 census the sequence is 1 Chicheste Place, Kair, Clevelands. In 1911 Kair is replaced by Rectory House. It is now Rectory House Dentist and is on the south east of Hunter Road and Epsom Road.                                                                                                     Medium Lampyrichard - last word likely Kair - a Miss Johnstone of Kair, Epsom Road, Guildford listed in he rolls of Aberdeen University 1860-1900. Still can't pin down the house though!
Greg_O Last word could be Kairn or Kaven? Maybe someone with local knowledge?
Solent Grid Ref -based on direction to Station and Church   </t>
  </si>
  <si>
    <t>GUILDFORD, BASKERVILLE, MAORI ROAD</t>
  </si>
  <si>
    <t>TQ003496</t>
  </si>
  <si>
    <t>High To 1903 (Baskerville): High: NGR given                                                                                                                                                                               1903: Med: TQ007500 Moved to Maori Road  - Merrow church is west not north of here                                                                                                              1904: Low:  The 2 directions given don't match up. As the obs. was still living in Moari Road in 1911, I suspect the gauge didn't move very far (As these houses aren't marked on 1897 maps, they were probably being built, so may have forced a move.</t>
  </si>
  <si>
    <t>GUILDFORD WHERWELL ROAD</t>
  </si>
  <si>
    <t>SU990493</t>
  </si>
  <si>
    <t>High - Wherwell Road is very short - 450 feet. Grid reference is at the mid-point</t>
  </si>
  <si>
    <t>GUILDFORD CROSS LANES</t>
  </si>
  <si>
    <t>TQ007500</t>
  </si>
  <si>
    <t>High - Grid reference is on Cross Lanes, due east of London Road station. There was a large house called Hilgay, which has been demolished.</t>
  </si>
  <si>
    <t>GUILDFORD CRAIGIE MERROW</t>
  </si>
  <si>
    <t>TQ018503</t>
  </si>
  <si>
    <t>High - Forms for Lansdown House and Merrow Grange say that Craigie is equidistant between them.</t>
  </si>
  <si>
    <t>GUILDFORD LANSDOWN HOUSE MERROW</t>
  </si>
  <si>
    <t>TQ014502</t>
  </si>
  <si>
    <t>High - Lansdown House was located on Boxgrove Road in Merrow</t>
  </si>
  <si>
    <t>GUILDFORD THE GRANGE MANOR</t>
  </si>
  <si>
    <t>johnogrady/Solent</t>
  </si>
  <si>
    <t>TQ021504</t>
  </si>
  <si>
    <t>GUILDFORD THE GRANGE MERROW</t>
  </si>
  <si>
    <t>High - Solent added Grid ref from 1888-19-13 series maps. johnogrady - Merrow Grange is located on Horseshoe Lane East. The current remaining building is called South Hall. TQ021504 is the correct grid reference</t>
  </si>
  <si>
    <t>GUILDFORD BURPHAM</t>
  </si>
  <si>
    <t>TQ019524</t>
  </si>
  <si>
    <t>High. Grid reference from Met Office CEDA records for station shown commmencing 1945, but bearings on sheet are a close match</t>
  </si>
  <si>
    <t>TQ037513</t>
  </si>
  <si>
    <t>Guildford Temple Court</t>
  </si>
  <si>
    <t>High. Lampyrichard - NGR in yard between stables &amp; office, from OS 1895 25". distances per sheet.
Between Merrow and Clandon E of Guildford.</t>
  </si>
  <si>
    <t>HIGH CLANDON</t>
  </si>
  <si>
    <t>Rainman/likeAChallenge</t>
  </si>
  <si>
    <t>TQ064509</t>
  </si>
  <si>
    <t>High There is a High Clandon Vineyard on Modern maps. Location is marked as Downs House on older maps and location tallies from description on record. 
likeAChallenge On an old map I found the road down to the vineyard was called High Clandon - 1901 census listed several families with address High Clandon</t>
  </si>
  <si>
    <t>HORSLEY WEST</t>
  </si>
  <si>
    <t>TQ088 530</t>
  </si>
  <si>
    <t>Horsley West</t>
  </si>
  <si>
    <t>medium  West Horsley Place is a Grade I listed building in West Horsley, to the east of Guildford</t>
  </si>
  <si>
    <t>HORSLEY TOWERS</t>
  </si>
  <si>
    <t>TQ098530</t>
  </si>
  <si>
    <t>Horsley Towers</t>
  </si>
  <si>
    <t>high. distances to walls &amp; church on sheet</t>
  </si>
  <si>
    <t>HORSLEY WOODCOTE LODGE</t>
  </si>
  <si>
    <t>TQ079504</t>
  </si>
  <si>
    <t>Horsley Woodcote Lodge</t>
  </si>
  <si>
    <t>high . Lodge shown on OS 2 miles south of West Horsley</t>
  </si>
  <si>
    <t>SUTTON PARK, MANOR HOUSE</t>
  </si>
  <si>
    <t>TQ014534</t>
  </si>
  <si>
    <t>Sutton Park Manor House</t>
  </si>
  <si>
    <t xml:space="preserve">medium Sutton Place, 3 miles north-east[n 1] of Guildford in Surrey,[1] is Grade I listed Old Manor was approx 1/4 mile from currrent House. </t>
  </si>
  <si>
    <t>hampshirejohn</t>
  </si>
  <si>
    <t>SU972536</t>
  </si>
  <si>
    <t xml:space="preserve"> Worplesdon Perry Hill</t>
  </si>
  <si>
    <t xml:space="preserve">Medium: hampshirejohn: Perry Hill is a small area of Worplesdon. GR is centre, accurate to about 200m.
Cannot narrow this down, unless the Surrey Advertiser has a record. They are named are the observer. 
</t>
  </si>
  <si>
    <t>SEND, SENDBARNS</t>
  </si>
  <si>
    <t>TQ031548</t>
  </si>
  <si>
    <t>HIgh. On map.</t>
  </si>
  <si>
    <t>PIRBRIGHT</t>
  </si>
  <si>
    <t>hampshirejohn/Solent</t>
  </si>
  <si>
    <t>SU938552</t>
  </si>
  <si>
    <t>Pirbright</t>
  </si>
  <si>
    <t>med cf sheet 229 - another record from Surrey Advertiser. Limited data, no precise location. Very roughly SU954560. Solent -possibly Pirbright Lodge SU938552 Its on about the right altitude declared as 160ft
[hampshirejohn] I agree with Solent's update - that data entered as GR.</t>
  </si>
  <si>
    <t>TQ053577</t>
  </si>
  <si>
    <t>Ripley Dunsborough House</t>
  </si>
  <si>
    <t>Medium Lampyrichard - Dunsborough House shown on 1895 OS 25" at TQ053577
??? The name of the location could be either Desborough House or Dunsborough House. Most likey Dunsborough House GR TQ048568) There was a Desborough House in Ripley. It dated back to the 18th Century around 1785 it was occupied by a Colonel George Onslow, but I cannot find out when it was demolished. The onslow family appear to have been present in the area</t>
  </si>
  <si>
    <t>ghostcrawler</t>
  </si>
  <si>
    <t>TQ 02144 56960</t>
  </si>
  <si>
    <t>Woking The Grange</t>
  </si>
  <si>
    <t xml:space="preserve">HIGH Rev F Wilson </t>
  </si>
  <si>
    <t>PIRBRIGHT CAMP</t>
  </si>
  <si>
    <t>SU932568</t>
  </si>
  <si>
    <t xml:space="preserve">High: volunteer52: Pirbright Camp is shopwn on OS 1892-1914 map. Consistent with original church distance but not the detailed measurmeents in yards. Elevation consistent.
hampshire john: Low. Very precise distances quoted, (to nearest 5yds)  but measurements from church and station are not consistent. GR (SU939566) is halfway between the two, </t>
  </si>
  <si>
    <t>WOKING NORTHWOOD</t>
  </si>
  <si>
    <t>TQ011581</t>
  </si>
  <si>
    <t>Low. From quoted lat/long. If correct bearings should read NE, not N. As written they imply about TQ006581</t>
  </si>
  <si>
    <t>PYRFORD PYRFORD CROFT</t>
  </si>
  <si>
    <t>TQ034601</t>
  </si>
  <si>
    <t xml:space="preserve">High. On map. </t>
  </si>
  <si>
    <t>WISLEY RHS GARDENS</t>
  </si>
  <si>
    <t>TQ063583</t>
  </si>
  <si>
    <t>Louishen/Lampyrichard</t>
  </si>
  <si>
    <t>Wisley RHS Gardens</t>
  </si>
  <si>
    <t>High Lampyrichard - Name on sheet as original. Meterological Station shown at original NGR on 1934 OS survey
Louishen:See map https://www.google.com/maps/place/51%C2%B018'48.9%22N+0%C2%B028'26.8%22W/@51.3135035,-0.4794131,16.29z/data=!4m13!1m6!3m5!1s0x0:0x8900c05a802dae03!2sRHS+Garden+Wisley!8m2!3d51.3136168!4d-0.4737291!3m5!1s0x0:0x0!7e2!8m2!3d51.3135713!4d-0.4741076</t>
  </si>
  <si>
    <t>HORSELL LINDISAYE</t>
  </si>
  <si>
    <t>???Volunteer52//Lampyrichard</t>
  </si>
  <si>
    <t>TQ 004595</t>
  </si>
  <si>
    <t>medium Lampyrichard - location name on sheet as original
??? -The 1911 Census records a Henry Horncastle living at a house called Lindisay in Woodham road. I believe this is number 11 woodham Road. H Horncastle is the name of the observer on the record. (see sheet 239)
volunteer52: notes indicate that there were two gauges here - 1 monthly and one daily</t>
  </si>
  <si>
    <t>TQ004595</t>
  </si>
  <si>
    <t>medium Lampyrichard - location name on sheet as original
The 1911 Census records a Henry Horncastle living at a house called Lindisay in Woodham road. I believe this is number 11 woodham Road. H Horncastle is the name of the observer on the record. (see Sheet 238 above)
volunteer52: notes indicate that there were two gauges here - 1 monthly and one daily</t>
  </si>
  <si>
    <t>HORSELL, KETTLEWELL HILL</t>
  </si>
  <si>
    <t>hampshirejohn/likeAChallenge</t>
  </si>
  <si>
    <t>TQ001597</t>
  </si>
  <si>
    <t>Medium. Kettlewell HIll marked on map, but not clear which building.                                                                                                                                      likeAChallenge: The obs. lived at Kettlewell. As it says it was in an open field, and with the given distances I would propose a little further south east around TQ002596</t>
  </si>
  <si>
    <t>TQ018604</t>
  </si>
  <si>
    <t>Woking Woodham Hall</t>
  </si>
  <si>
    <t>medium Woodham Hall now demolishd stood at TQ019603, the reference listed TQ018604 would put the gauge in the grounds</t>
  </si>
  <si>
    <t>???/hampshirejohn</t>
  </si>
  <si>
    <t>TQ048608</t>
  </si>
  <si>
    <t xml:space="preserve">West Byfleet Broadoak. </t>
  </si>
  <si>
    <t xml:space="preserve">High: hampshirejohn  Broadoak is marked on map at TQ048608.Later became Defence Operational Analysis Centre. 
???: For the 1908 location data. Based on the bearing to Byfleet Church of 1 mile South east, this would provide a location of around 51.34408° -0.449245° (GR TQ050 616). For the 1909 location data. Based on the direction to West Byfleet Station and St John's Church the location would be roughly 51.3365°N  -0.50043° W (GR TQ 045 607) The bearings to the station and the church provide a difference of about 250 Yards. This average figure is about half a mile from the 1908 estimated position. The gauge was probably moved between 1908 and 1909. 
</t>
  </si>
  <si>
    <t>WISLEY WEST HALL GARDENS</t>
  </si>
  <si>
    <t>TQ054606</t>
  </si>
  <si>
    <t>Wisley West Hall Gardens</t>
  </si>
  <si>
    <t>medium Just south of Byfleet Grid ref from 1888-1913 Series maps</t>
  </si>
  <si>
    <t>WEYBRIDGE FIELD PLACE</t>
  </si>
  <si>
    <t>TQ075630</t>
  </si>
  <si>
    <t>Weybridge Field Place</t>
  </si>
  <si>
    <t>Medium Lampyrichard - Field Place shown at this GR on 1912 OS
Solent: Current Field Place  Estate is 1/2 mile S of Railway Stn. Grid ref bsaed on declared distance1/3 ml  S of Railway station</t>
  </si>
  <si>
    <t>TQ075627</t>
  </si>
  <si>
    <t>medium Current Field Place Estate is 1/2 mile S of Railway Stn. Grid ref bsaed on declared distance1/2 ml S of Railway station</t>
  </si>
  <si>
    <t>Deiseal</t>
  </si>
  <si>
    <t>TQ 076639</t>
  </si>
  <si>
    <t>Weybridge Heath Field</t>
  </si>
  <si>
    <t>high UNKNOWN -: TQ 072637 The bearings to St James Church and to Weybridge station would put the gauge in the region of the Lock Kings House now part of Brooklands College. There are only two candidates one is the Hand &amp; spear and the other the Lock kings house. The grounds were extensive so the grid ref is a best guess. DESIEL: There is a property marked on the 1900's OS map as Heathfield it is about 5 mins walk from the station, and St James Church is NE about 1000ft, not quite a mile, but the property name fits.  there is one tree noted aat the bottom of the garden in the OS Map so my guess of location is TQ07616 63940</t>
  </si>
  <si>
    <t>WEYBRIDGE PORTMORE ROAD</t>
  </si>
  <si>
    <t>TQ073653</t>
  </si>
  <si>
    <t>med: likeAChallenge: The 1911 census (sorry 1901 is illegible) splits Portmore Park Road into 2. The south part goes around Wey Rd, the other goes from St Albans Ave to Portmore Park Rd to Radnor Rd. In 1914 there aren't many houses on the road west of here, so I assume all of the early development happened in this middle section. The obs. house "Delhi" was listed in about the middle so I would guess the house was somewhere around where the The Willows is now. NGR updated to reflect this.                                                                                                                                                                                         likeAChallenge: Just noticed 'St Margarets' written in light pencil beside road name. There was a St Margarets at the south end of the Rd, and the obs. was a gardener                                                                                                                                                                                                                                                       low I have given a position halfway along Portmore Park Road, best guess I am afraid - TQ071650</t>
  </si>
  <si>
    <t>WEYBRIDGE WEST OAKS</t>
  </si>
  <si>
    <t>TQ076651</t>
  </si>
  <si>
    <t>low: likeAChallenge: In 1910-19 no distances were given. In 1896 the church was the only distance given and it was S. The obs. lived in West Oaks, which was in the southern half of Portmore Park Rd - see note above. Ignoring the station angle this would fit with the church being S. NGR TQ071650                                                                                                                                                                                                                                                                                                                                                                                                                                low. NGR talen from church bearing.
edit - the note is the river basin, not location. There is a small note on the sheet that says 6 Thames - Wey. Could be 6 Thames Street                                                                                                                                                                                                                                       Solent believe edit note relates to No6 in Thames Wey valley.Solent - possibly bearing to church should be w not sw.  This would put bearings from church anad station at house at west end of area marked as Oakfield on 1888-1913 maps  Grid ref TQ079846</t>
  </si>
  <si>
    <t>WEYBRIDGE ST MARY'S LODGE</t>
  </si>
  <si>
    <t>TQ072638</t>
  </si>
  <si>
    <t>med William Talbot Agar -observer on electoral roll for st MAry's Lodge for 1900's. A  Lodge due South of church on 1888 map is at about 2/3 mile at this grid ref.</t>
  </si>
  <si>
    <t>WEYBRIDGE STATION ROAD</t>
  </si>
  <si>
    <t>TQ 077643</t>
  </si>
  <si>
    <t xml:space="preserve">Medium. Weybridge Station Road now Hanger Hill. Mapping distances onto that road gives GR quoted. Accurate easting, northing within 100m. </t>
  </si>
  <si>
    <t>WEYBRIDGE, LYNCROFT</t>
  </si>
  <si>
    <t>Ghostcrawler/hampshirejohn</t>
  </si>
  <si>
    <t>TQ068649</t>
  </si>
  <si>
    <t>High: hampshirejohn GR added to match Google maps loc'n of Lyncroft 
Ghostcrawler: KT13 8HN no station No on Sheet.</t>
  </si>
  <si>
    <t>BROOKWOOD KNAPP HILL</t>
  </si>
  <si>
    <t>Solent/volunteer52</t>
  </si>
  <si>
    <t>SU958583</t>
  </si>
  <si>
    <t>Brookwood Knapp Hill</t>
  </si>
  <si>
    <t>Medium: volunteer52: The position proposed by Solent looks too far east. Using the distance from the church and the elevation I propose the NGR would be on Knaphill Common.
Solent: Knaphill is spelling on 1988-1913 mp.  Location (SU975586) based on distances to church and station.Reviewed this. Sheet says 60-100yds E of church so suspect within curtilage of church grounds but this is at least 1 mile from station. Prefer TQ 960583.</t>
  </si>
  <si>
    <t>???/Deiseal</t>
  </si>
  <si>
    <t>SU 950594</t>
  </si>
  <si>
    <t>Wilcot, Bisley, Woking</t>
  </si>
  <si>
    <t xml:space="preserve">High: Deiseal: 1:10k OS Map for 49-69 shows a Large house identified as Wilcot opposite a cottage hospital, my best guess at location of gauge is SU 9503259393
???:  There is a Wilcot Gardens in Bisley. This is the best stab at a location 51.3256 -0.6375. </t>
  </si>
  <si>
    <t>???/likeAChallenge</t>
  </si>
  <si>
    <t>SU987613</t>
  </si>
  <si>
    <t>Sandpit Hall, Chobham</t>
  </si>
  <si>
    <t xml:space="preserve">Med: likeAChallenge: Found Sandpit Hall marked on an 1897 map. NGR SU987613. Since found Chobham Sandpit Hall weather station marked on CEDA Archive website as being at NGR given. A very long way from Sandpit Hall - but near Sandpit Hill
???: Marked on Old Maps.There is a Sandpit Lane in Chobham, I can't find a refernce to a building called Sandpit Hall. The grid reference for the mid point of Sandpit Lane is SU 948 613. Thats as close as I can get at the moment.   </t>
  </si>
  <si>
    <t>CHOBHAM THE ELMS</t>
  </si>
  <si>
    <t>Solent/likeAChallenge</t>
  </si>
  <si>
    <t>SU974619</t>
  </si>
  <si>
    <t>Chobham The Elms</t>
  </si>
  <si>
    <t xml:space="preserve">High: likeAChallenge: The Elms is at SU974619
Solent: NGR (TQ002616) based upon distances from Church and station declared on sheet.                              </t>
  </si>
  <si>
    <t>CHOBHAM CHOBHAM HOUSE</t>
  </si>
  <si>
    <t>SU973620</t>
  </si>
  <si>
    <t>High: Chobham House is identified on the OS 25" 1892-2014 map</t>
  </si>
  <si>
    <t>BAGSHOT PENNY HILL PARK</t>
  </si>
  <si>
    <t>SU900627</t>
  </si>
  <si>
    <t xml:space="preserve">Medium: GR for Pennyhill House on map, but park is a larger area.  </t>
  </si>
  <si>
    <t>CHERTSEY OTTERSHAW</t>
  </si>
  <si>
    <t>TQ021637</t>
  </si>
  <si>
    <t>Chertsey Ottershaw</t>
  </si>
  <si>
    <t>High: likeAChallenge: There is a building called Ottershaw at TQ021637 - 1897 map
Solent: Grid ref based upon distance to Church and railway station SU991637</t>
  </si>
  <si>
    <t>SUNNINGDALE THE CAMP</t>
  </si>
  <si>
    <t>Louishen</t>
  </si>
  <si>
    <t>SU942650</t>
  </si>
  <si>
    <r>
      <t xml:space="preserve">High: The house is still there, its is refered to as The Camp on this contemporary map </t>
    </r>
    <r>
      <rPr>
        <sz val="9"/>
        <rFont val="Arial"/>
        <family val="2"/>
      </rPr>
      <t>https://maps.nls.uk/geo/explore/#zoom=16.226666666666667&amp;lat=51.37745&amp;lon=-0.64859&amp;layers=168&amp;b=1</t>
    </r>
  </si>
  <si>
    <t>VIRGINIA WATER LYNE GROVE</t>
  </si>
  <si>
    <t>TQ006667</t>
  </si>
  <si>
    <t>Medium: Lyne Grove is an estate between Virginia Water and Chertsey, you can see it on this conremporary map https://maps.nls.uk/geo/explore/#zoom=16.139999999999986&amp;lat=51.39291&amp;lon=-0.55425&amp;layers=168&amp;b=1</t>
  </si>
  <si>
    <t>ST ANN'S HEATH SANATORIUM</t>
  </si>
  <si>
    <t>TQ003681</t>
  </si>
  <si>
    <t>Medium. Named on maps but large site</t>
  </si>
  <si>
    <t>114/6</t>
  </si>
  <si>
    <t>EGHAM RUNNYMEDE PARK</t>
  </si>
  <si>
    <t>TQ002713</t>
  </si>
  <si>
    <t>High. On map.</t>
  </si>
  <si>
    <t>ENGLEFIELD GREEN QUEENSWOOD</t>
  </si>
  <si>
    <t>SU992700</t>
  </si>
  <si>
    <t xml:space="preserve">High. On map. Very faint pencil writing top right may read 114/6 - appears to be in same hand as note top right of page 262, also 114/6. </t>
  </si>
  <si>
    <t>EGHAM COOPERS HILL</t>
  </si>
  <si>
    <t>SU995722</t>
  </si>
  <si>
    <t>Medium Building marked close to Coopers Hill Road</t>
  </si>
  <si>
    <t>BAGSHOT HALL GROVE</t>
  </si>
  <si>
    <t>SU919642</t>
  </si>
  <si>
    <t xml:space="preserve">Medium. Marked on map, fairly large site. </t>
  </si>
  <si>
    <t>WINDLESHAM ERLWOOD</t>
  </si>
  <si>
    <t>SU921649</t>
  </si>
  <si>
    <t>TQ 022 649</t>
  </si>
  <si>
    <t>Chertsey Botleys Park Gardens</t>
  </si>
  <si>
    <t xml:space="preserve">Low Best guess is this was Botleys Park, later Botleys Park Hospital. The grounds were extensive so pinpointing the gauge to better than +/- 200 metres is the best we can do </t>
  </si>
  <si>
    <t>CHERTSEY LONG CROSS</t>
  </si>
  <si>
    <t>SU893651</t>
  </si>
  <si>
    <t xml:space="preserve">Medium: hampshirejohn:  Assuming nearest church is most reliable reference point, only way to get altitude 205 feet is top of Flutters Hill. From there church is 0.4 miles WNW 
???: Using the position notes, the bearings to the different churches on different years indicates that the gauge was moved four times over the decade. The four locations are: 
1900 51.3929 -0.56105 (TQ 002669), 
1903 51.37406 -0.59793 (SU 976 648), 
1904 51.3773 -0.55398 (TQ 007 652), 
1905 51.3784 -0.5920 (SU 980 653)
</t>
  </si>
  <si>
    <t>SU938647</t>
  </si>
  <si>
    <t>Windlesham Westwood</t>
  </si>
  <si>
    <t>High Position notes on the record indicate that the gauge was moved. 
1902 position was 51.3736 -0.6624 (SU 932 646) 
1904 position was 51.3522 -0.6853 (SU 916 622). 
There is an entry for 1904 which suggests the gauge was moved again, but the note only states that a 50’ house was 8 yards from the gauge. A note was added which says SE 1906 so the gauge was probably moved again in 1906
[hampshirejohn] GRis for Westwood Lodge</t>
  </si>
  <si>
    <t>SU933641</t>
  </si>
  <si>
    <t>Windlesham Ho. Windlesham</t>
  </si>
  <si>
    <t xml:space="preserve">High: hampshirejohn There are Google references to a new build "Windlesham House" on a site that is not Updown Court. A Daily Mail article from 2014 shows its location, and within that on 1892-1914 maps is Windlesham House. 
???: Too little information to narrow down the location. Windlesham House does not appear to exist. It could have been the predessor to Updown Court, which burnt down in 1987. </t>
  </si>
  <si>
    <t>CAMBERLEY WAVERLEY COURT PARK ROAD</t>
  </si>
  <si>
    <t>SU885604</t>
  </si>
  <si>
    <t>High. On map</t>
  </si>
  <si>
    <t>CAMBERLEY PORTESBURY HILL</t>
  </si>
  <si>
    <t>SU879606</t>
  </si>
  <si>
    <t xml:space="preserve">High. Distance / bearings coincide, on Portesbury Rd. </t>
  </si>
  <si>
    <t>FRIMLEY GREEN RIDGEMOUNT</t>
  </si>
  <si>
    <t>SU900573</t>
  </si>
  <si>
    <t xml:space="preserve">Med: likeAChallenge: Ridgemount marked on an OS 1949-69 map. The cottage (listed as Ridgemount Cottage on some electoral rolls) that is visible on the map still exists and has a plaque saying 1897. The house was NW of the Officer's Mess building. The note says the gauge was on heathland away from any buildings and trees. 1910 sheet gives lat and long of gauge in 1910 - that would be SU903572, which seems too close to the road to be open heathland.                                                                                                                                                                                                            Low. Estate agent details point to Bellew Rd, this building (Now Sergeant's Mess) marked on 1:25000 1937, not on earlier maps. </t>
  </si>
  <si>
    <t>FRIMLEY GREEN W.W.</t>
  </si>
  <si>
    <t>SU887563</t>
  </si>
  <si>
    <t>HIGH: Grid ref takes you straight to Frimley Green Water Works on OSMaps</t>
  </si>
  <si>
    <t>FRIMLEY HALE COTTAGE</t>
  </si>
  <si>
    <t>SU876580</t>
  </si>
  <si>
    <t>Low. "Stn 100yd W Church 100yd E" - but station to church is 600yds. Midpoint is now Hale Way - that GR used.</t>
  </si>
  <si>
    <t>FURNLEY TOMLINSCOTE</t>
  </si>
  <si>
    <t>SU891585</t>
  </si>
  <si>
    <t>Frimley Tomlinscote ?</t>
  </si>
  <si>
    <t>high ! Another set of data copied from "Surrey Advertiser" with no further evidence of location.  Transcription questionable - there is a dot above so must include an "i". If "Frimley Tomlinscote" then that is marked at GR given.                                                                                                                                           likeAChallenge: I would agree it says Tomlinscote. NGR correct for house.</t>
  </si>
  <si>
    <t>TYRain_1900-1909_02_pt1</t>
  </si>
  <si>
    <t>FELBRIDGE PLACE</t>
  </si>
  <si>
    <t>TQ371399</t>
  </si>
  <si>
    <t>High: Found on OS 1888-1913 OS map</t>
  </si>
  <si>
    <t>DORMANS PARK, HILLSIDE</t>
  </si>
  <si>
    <t>TQ393408</t>
  </si>
  <si>
    <t>Medium: Found on OS 1888-1913 OS map, covers a wide area</t>
  </si>
  <si>
    <t>LYDEN CROFT EDENBRIDGE</t>
  </si>
  <si>
    <t>TQ430435</t>
  </si>
  <si>
    <t>High: Found on OS 1888-1913 OS map northings and eastings in faint letters correct</t>
  </si>
  <si>
    <t>Greg_O</t>
  </si>
  <si>
    <t>TQ386608</t>
  </si>
  <si>
    <t>Chelsham Fairchildes</t>
  </si>
  <si>
    <t>Med: name / description as recordings on p5, but totally different figures/gauge size (located "in open ground")</t>
  </si>
  <si>
    <t>CHELSHAM FAIRCHILDES</t>
  </si>
  <si>
    <t>TQ390606</t>
  </si>
  <si>
    <t>High: on OS 1888-1913 map; A S Daniell recorded there 1911 census; "gauge ... 8yards E from garden wall"</t>
  </si>
  <si>
    <t>ADDINGTON HARES BANK</t>
  </si>
  <si>
    <t>TQ370627</t>
  </si>
  <si>
    <t xml:space="preserve">High: Addington Well Pumping Station with rain guage marked on 1888-1913 OS map </t>
  </si>
  <si>
    <t>ADDINGTON PARK FARM</t>
  </si>
  <si>
    <t>TQ372642</t>
  </si>
  <si>
    <t>Medium: Addington Park Farm on OS1888-1913 map covers a wide area</t>
  </si>
  <si>
    <t>ADDINGTON HILLS</t>
  </si>
  <si>
    <t>TQ350641</t>
  </si>
  <si>
    <t>High: Addington Reservoir (Croydon Water Works) on OS1888-1913 map</t>
  </si>
  <si>
    <t>SOUTH NORWOOD WOODVALE</t>
  </si>
  <si>
    <t>TQ339692</t>
  </si>
  <si>
    <t>Medium: Park at the end of Woodvale Avenue</t>
  </si>
  <si>
    <t>SOUTH NORWOOD APSLEY ROAD</t>
  </si>
  <si>
    <t>TQ345681</t>
  </si>
  <si>
    <t>Medium: Apsley Road found on OS 1888-1913 map - no other clues</t>
  </si>
  <si>
    <t>TQ346682</t>
  </si>
  <si>
    <t>South Norwood Apsley Road</t>
  </si>
  <si>
    <t>High: Prev page only shows readings for 1900 - 1902, which are identical to this page, but this page goes to the end of the decade. W H Cullis on 1911 census</t>
  </si>
  <si>
    <t>SOUTH NORWOOD</t>
  </si>
  <si>
    <t>TQ327684</t>
  </si>
  <si>
    <t>Medium: taking distance from landmarks in South Norwood this reservoir fits with respect to altitude</t>
  </si>
  <si>
    <t>TQ334696</t>
  </si>
  <si>
    <t>Norwood Aukland Road "Budhyrst"</t>
  </si>
  <si>
    <t>Med: Budhyrst not marked on map Auckland Rd found on 1888-1913 OS map</t>
  </si>
  <si>
    <t>PENGE = ANESLEY TOWN HALL</t>
  </si>
  <si>
    <t>TQ345698</t>
  </si>
  <si>
    <t>Penge - Anerley Town Hall</t>
  </si>
  <si>
    <t>High: Anerley Town Hall still in operation and adjacent to Anerley station</t>
  </si>
  <si>
    <t>UPPER NORWOOD, FOX HILL GARDENS</t>
  </si>
  <si>
    <t>revdCarole</t>
  </si>
  <si>
    <t>TQ337701</t>
  </si>
  <si>
    <t>High: Fox Hill Gardens a short cul de sac</t>
  </si>
  <si>
    <t>UPPER GATTON</t>
  </si>
  <si>
    <t>TQ269540</t>
  </si>
  <si>
    <t>Upper Gatton Park, High Road, Margery Hall, Reigate and Banstead, Surrey,</t>
  </si>
  <si>
    <t>High: Shown on this old map https://maps.nls.uk/geo/explore/#zoom=17&amp;lat=51.27156&amp;lon=-0.18159&amp;layers=168&amp;b=1</t>
  </si>
  <si>
    <t>CHALDON RECTORY</t>
  </si>
  <si>
    <t>TQ310555</t>
  </si>
  <si>
    <t>High: marked on 1888-1913 map</t>
  </si>
  <si>
    <t>CATERHAM RESERVOIR</t>
  </si>
  <si>
    <t>TQ333550</t>
  </si>
  <si>
    <t>TQ331545</t>
  </si>
  <si>
    <t>High: pumping station marked on 1888-1913 map. Site of a covered reservoir (http://consult.tandridge.gov.uk/portal/planning_policy/sites_consultation/sitescon?pointId=s1475841116663)</t>
  </si>
  <si>
    <t>CATERHAM ASYLUM</t>
  </si>
  <si>
    <t>TQ326558</t>
  </si>
  <si>
    <t>REIGATE WRAY LODGE</t>
  </si>
  <si>
    <t>TQ259514</t>
  </si>
  <si>
    <t>High - REIGATE WRAY PARK LODGE Marked on OS Map TQ2451-TQ2551 - A (includes: Reigate)</t>
  </si>
  <si>
    <t>CHIPSTEAD EYHURST</t>
  </si>
  <si>
    <t>TQ262559</t>
  </si>
  <si>
    <t>High: There is a house called Eyhust located on this historic mao, now a golf course, https://maps.nls.uk/geo/explore/#zoom=17.026666666666657&amp;lat=51.28960&amp;lon=-0.19310&amp;layers=168&amp;b=1</t>
  </si>
  <si>
    <t>CHIPSTEAD SHABDEN PARK</t>
  </si>
  <si>
    <t>TQ274560</t>
  </si>
  <si>
    <t>High: Shown as Shabden on this contemporary map https://maps.nls.uk/geo/explore/#zoom=16.536666666666665&amp;lat=51.29037&amp;lon=-0.17411&amp;layers=168&amp;b=1</t>
  </si>
  <si>
    <t>CATERHAM VALLEY BRADENHURST</t>
  </si>
  <si>
    <t>TQ337545</t>
  </si>
  <si>
    <t>High :Shown as BRADENHURST on this contemporary map https://maps.nls.uk/geo/explore/#zoom=17.196666666666665&amp;lat=51.27436&amp;lon=-0.08384&amp;layers=168&amp;b=1</t>
  </si>
  <si>
    <t>WARLINGHAM THE LARCHES</t>
  </si>
  <si>
    <t>TQ349576</t>
  </si>
  <si>
    <t>Med: rather arbitrary position at alt. 615-ish where distances/bearings are approx  Louishen:  Forge Larches on this old map https://maps.nls.uk/geo/explore/#zoom=16.499999999999982&amp;lat=51.31815&amp;lon=-0.02515&amp;layers=168&amp;b=1 (but unfortunately nowhere near the distances/bearings on sheet)</t>
  </si>
  <si>
    <t>WARLINGHAM REDVERS ROAD</t>
  </si>
  <si>
    <t>TQ355582</t>
  </si>
  <si>
    <t>High: There is a school on Redvers see here https://maps.nls.uk/geo/explore/#zoom=17&amp;lat=51.30723&amp;lon=-0.05675&amp;layers=168&amp;b=1</t>
  </si>
  <si>
    <t>WARLINGHAM EGREMONT</t>
  </si>
  <si>
    <t>TQ324581</t>
  </si>
  <si>
    <r>
      <t xml:space="preserve">MEDIUM Egremont is at the bottom of Old Lodge lane, Kenley, </t>
    </r>
    <r>
      <rPr>
        <sz val="9"/>
        <rFont val="Arial"/>
        <family val="2"/>
      </rPr>
      <t>https://maps.nls.uk/geo/explore/#zoom=16.155841448315446&amp;lat=51.30812&amp;lon=-0.09985&amp;layers=168&amp;b=1</t>
    </r>
  </si>
  <si>
    <t>BANSTEAD BURGH HEATH RESERVOIR</t>
  </si>
  <si>
    <t>TQ237580</t>
  </si>
  <si>
    <r>
      <t xml:space="preserve">HIGH Tricky to locate, because it is a covered reservoir, see map </t>
    </r>
    <r>
      <rPr>
        <sz val="9"/>
        <rFont val="Arial"/>
        <family val="2"/>
      </rPr>
      <t>https://maps.nls.uk/geo/explore/#zoom=16.566666666666656&amp;lat=51.30931&amp;lon=-0.22378&amp;layers=168&amp;b=1</t>
    </r>
  </si>
  <si>
    <t>HIGH See above</t>
  </si>
  <si>
    <t>BANSTEAD BURGH HEATH, CAN HATCH</t>
  </si>
  <si>
    <t>TQ244580</t>
  </si>
  <si>
    <r>
      <t xml:space="preserve">HIGH Now on a lane called Can Hatch, but the house is shown on this old map </t>
    </r>
    <r>
      <rPr>
        <sz val="9"/>
        <rFont val="Arial"/>
        <family val="2"/>
      </rPr>
      <t>https://maps.nls.uk/geo/explore/#zoom=16.756666666666668&amp;lat=51.30905&amp;lon=-0.21829&amp;layers=168&amp;b=1</t>
    </r>
  </si>
  <si>
    <t>CHIPSTEAD HOW GREEN RESERVOIR</t>
  </si>
  <si>
    <t>TQ282581</t>
  </si>
  <si>
    <t xml:space="preserve">High: Shown on OS 25 Inch Surrey XIX.12 (Banstead; Chipstead; Coulsdon; Woodmansterne) Revised: 1933 Published: 1935 (NLS) </t>
  </si>
  <si>
    <t>KENLEY HAZELEA</t>
  </si>
  <si>
    <t>TQ323599</t>
  </si>
  <si>
    <t xml:space="preserve">Medium: based on distance from All Saints Church </t>
  </si>
  <si>
    <t>KENLEY (SHORD HILL)</t>
  </si>
  <si>
    <t>TQ325594</t>
  </si>
  <si>
    <t>High: Shord Hill named on 1898 OS map</t>
  </si>
  <si>
    <t>KENLEY VALLEY ROAD BOURNSIDE""</t>
  </si>
  <si>
    <t>TQ328600</t>
  </si>
  <si>
    <t>Medium: location of school shown on 1910 OS map based on an article about Raven's Croft School which says 'The school was established in 1895 by Miss Isabel Mullins (died 15 December 1952) and her sister Miss Margaret Mullins (died 13 February 1954) at 'Bournside', Kenley' https://discovery.nationalarchives.gov.uk/details/r/bf4b647f-cfc2-428d-8a0e-764fb167e3a1</t>
  </si>
  <si>
    <t>KENLEY PLACE FELL</t>
  </si>
  <si>
    <t>TQ319606</t>
  </si>
  <si>
    <t>Highish: There is an entry in the Museum of Croydon Collections (AR727) referring to a "Place Fell" at 13 Godstone Road, Kenley so this seems quite likely.</t>
  </si>
  <si>
    <t>PURLEY RIDDLESDOWN ROAD NO 1</t>
  </si>
  <si>
    <t>Revd Carole/seveoxbotty</t>
  </si>
  <si>
    <t>TQ321613</t>
  </si>
  <si>
    <t>High:RevdCarole -  based on lat and long alongside height and distance from church and station.</t>
  </si>
  <si>
    <t>PURLEY RIDDLESDOWN ROAD NO2</t>
  </si>
  <si>
    <t>TQ321621</t>
  </si>
  <si>
    <t xml:space="preserve">Medium: based on distance from Purley Station intersection with Riddlesdown Road, adjacent greenhouse shown on 25" map and </t>
  </si>
  <si>
    <t>PURLEY PUMPING STATION</t>
  </si>
  <si>
    <t>TQ312614</t>
  </si>
  <si>
    <t>High: marked on 25" OS map published 1913</t>
  </si>
  <si>
    <t>PURLEY PEAKS HILL</t>
  </si>
  <si>
    <t>TQ294622</t>
  </si>
  <si>
    <t>Medium: based on distance from Purley Station and Beddington Church, altitude and requirement for there to be a house 50 ft SW.</t>
  </si>
  <si>
    <t>PURLEY RUSSELL HILL</t>
  </si>
  <si>
    <t>TQ309620</t>
  </si>
  <si>
    <t xml:space="preserve">High: Russell Hill marked on 6" OS map as Warehouseman, Clerks and Drapers' Schools </t>
  </si>
  <si>
    <t>SANDERSTEAD RED HOUSE</t>
  </si>
  <si>
    <t>TQ332623</t>
  </si>
  <si>
    <t>Low: The Red House Apartments been built here - possibly a nod to the past?</t>
  </si>
  <si>
    <t>SANDERSTEAD, BEECHWOOD ROAD</t>
  </si>
  <si>
    <t>TQ330625</t>
  </si>
  <si>
    <t>High: measurements to church and station fit this location on 1912 25" OS map. Properties built between 1894-5 6" map survey and 1910 25" revision</t>
  </si>
  <si>
    <t>SOUTH CROYDON AVONDALE ROAD</t>
  </si>
  <si>
    <t>TQ324637</t>
  </si>
  <si>
    <t>Low: Distance from St Augustine's Church and distance and bearing from South Croydon Station suggest southern end of road, altitude and bearing from Selsdon Rd Station suggests nothern end.</t>
  </si>
  <si>
    <t>SOUTH CROYDON BRAMLEY HILL</t>
  </si>
  <si>
    <t>TQ319645</t>
  </si>
  <si>
    <t>Medium: Bramley Hill found on 1912 25" OS map, triangulated using church and station data</t>
  </si>
  <si>
    <t>SOUTH CROYDON</t>
  </si>
  <si>
    <t>TQ321641</t>
  </si>
  <si>
    <t>Low: Possibly at Haling Park which corresponds with distances and bearings from church and station and would have had a coach house</t>
  </si>
  <si>
    <t>WALLINGTON COTSWOLD</t>
  </si>
  <si>
    <t>TQ289644</t>
  </si>
  <si>
    <t>Med: F Campbell-Bayard. Cotswold, Maldon Road from subscription 1909-10 to St John's, Cambridge</t>
  </si>
  <si>
    <t>Med: F C-B also in Met Office archive at this address (located mid-Maldon Road)</t>
  </si>
  <si>
    <t>CARSHALTON SEWAGE WORKS</t>
  </si>
  <si>
    <t>revdcarole</t>
  </si>
  <si>
    <t>TQ297659</t>
  </si>
  <si>
    <t xml:space="preserve">Medium: There are 3 Sewage Farms marked on 1894/5 revision of OS 6" map </t>
  </si>
  <si>
    <t>BEDDINGTON FOXLEY LANE</t>
  </si>
  <si>
    <t>TQ293617</t>
  </si>
  <si>
    <t>Med: Best guess for this looking for a 350ft contour id TQ293617</t>
  </si>
  <si>
    <t>BEDDINGTON SEWAGE FARM</t>
  </si>
  <si>
    <t xml:space="preserve"> Solent</t>
  </si>
  <si>
    <t>Med: (just where in the uncharted wastes is alt. 129 you would have to check with F C-B)</t>
  </si>
  <si>
    <t>BEDDINGTON RIVERSIDE</t>
  </si>
  <si>
    <t>TQ302650</t>
  </si>
  <si>
    <t>Beddinton Riverside</t>
  </si>
  <si>
    <t>High: There was a house called Riverside near the Flour Mills shown on this 1892-1914 map https://maps.nls.uk/geo/explore/#zoom=17.266666666666648&amp;lat=51.37029&amp;lon=-0.13153&amp;layers=168&amp;b=1</t>
  </si>
  <si>
    <t>CROYDON DUPPAS HOUSE</t>
  </si>
  <si>
    <t>revdCarole/martinhgregory/solent</t>
  </si>
  <si>
    <t>TQ314649</t>
  </si>
  <si>
    <t>MedNo clue about location. Best guess near Duppas Hill Park. Point take near houses on east boundary.TQ318648 Solent.- baed on altitude I beleive more likely to be at lower end of hill at TQ314649</t>
  </si>
  <si>
    <t>CROYDON WADDON NEW ROAD</t>
  </si>
  <si>
    <t>Rainman/Solent</t>
  </si>
  <si>
    <t xml:space="preserve"> TQ314649</t>
  </si>
  <si>
    <t>Med:Houses at East End TQ316654 too high up hill. Solent -Looking at history used to be a workhouse at Duppas Hill. Altitude of 158 would indicate location at west end of park  Best Guess TQ314649</t>
  </si>
  <si>
    <t>CROYDON WADDON HOUSE</t>
  </si>
  <si>
    <t>TQ 311650</t>
  </si>
  <si>
    <t>High: shown on OS 25 inch, 1892-1914 map</t>
  </si>
  <si>
    <t>CROYDON THE WHITGIFT</t>
  </si>
  <si>
    <t>TQ323656</t>
  </si>
  <si>
    <t>High/Med: There was the Whitgift Almshouses, the "Hospital of the Holy Trinity", in the centre of Croydon at the corner of North End and George Street which is still labelled on Bing Maps (if you zoom in far enough). On the OS London 1:1,056 - Sheet XVII.5 map it is labelled as Holy Trinity Hospital (Whitgift's Foundation)</t>
  </si>
  <si>
    <t>CROYDON BURRISTONE SEWAGE WORKS</t>
  </si>
  <si>
    <t>TQ351682</t>
  </si>
  <si>
    <t xml:space="preserve">Med: Cannot find any reference to "Burristone" This GRTQ296658  is really Beddington but that is in a record above (49). There was an "Irrigation Farm" where South Norwood Country Park is now (TQ351682) but that wasn't marked on any maps as a Sewage Works until much later. Solent - this was a sewage works from 1837-1917. https://friendsofsncp.org.uk/history/  Burristone is a  type of hardstone possibly a boundary stone as this locationis on several boundaries. </t>
  </si>
  <si>
    <t>CROYDON PARK HILL RISE</t>
  </si>
  <si>
    <t>TQ335655</t>
  </si>
  <si>
    <t>Med: Dr Henry Franklin Parsons resided on Park Hill Rise at approx alt.240 (ie. near B.M.238.7)  https://maps.nls.uk/geo/explore/#zoom=16.683133179851723&amp;lat=51.37209&amp;lon=-0.08248&amp;layers=168&amp;b=1</t>
  </si>
  <si>
    <t>CROYDON HEATHFIELD ROAD</t>
  </si>
  <si>
    <t>TQ325648</t>
  </si>
  <si>
    <t>High: James Glaisher English meteorologist, aeronaut and astronomer. https://en.wikipedia.org/wiki/James_Glaisher. He died at 2 Heathfield Road, see here http://www.royalobservatorygreenwich.org/articles.php?article=1118</t>
  </si>
  <si>
    <t>timreid</t>
  </si>
  <si>
    <t>TQ323669</t>
  </si>
  <si>
    <t>Croydon Windmill Road</t>
  </si>
  <si>
    <t>Medium: Centre of road segment</t>
  </si>
  <si>
    <t>CROYDON WOBURN ROAD</t>
  </si>
  <si>
    <t>TQ323662</t>
  </si>
  <si>
    <r>
      <t xml:space="preserve">MEDIUM Only major buiding on Wolburn Rd was St Mary's Catholic Church at that time (MAP) </t>
    </r>
    <r>
      <rPr>
        <sz val="9"/>
        <rFont val="Arial"/>
        <family val="2"/>
      </rPr>
      <t>https://maps.nls.uk/geo/explore/#zoom=17.933333333333334&amp;lat=51.38032&amp;lon=-0.09821&amp;layers=168&amp;b=1</t>
    </r>
  </si>
  <si>
    <t>MEDIUM See above</t>
  </si>
  <si>
    <t>CROYDON ASHBURTON ROAD</t>
  </si>
  <si>
    <t>martinhgregory</t>
  </si>
  <si>
    <t>TQ341661</t>
  </si>
  <si>
    <t>Med: Distance from church and station</t>
  </si>
  <si>
    <t>TQ329651</t>
  </si>
  <si>
    <t>Croydon Park Hill House, Stanhope Road</t>
  </si>
  <si>
    <t>High:Grid ref on sheet 52 22'12" 0 5' 32"  is in Parkhill recreation Ground adjacent to Parkhill House.Altitude 265 is about right for this location. observer Baldwin Latham was Civil Engineer.</t>
  </si>
  <si>
    <t>BEDDINGTON CORNER MILLGREEN ROAD</t>
  </si>
  <si>
    <t>TQ280669</t>
  </si>
  <si>
    <t>Beddington Corner Mill Green Road</t>
  </si>
  <si>
    <t>Med: bearings from Church and station put this location at bend in Mill Green Road.</t>
  </si>
  <si>
    <t>THORNTON HEATH, THORNTON LODGE</t>
  </si>
  <si>
    <t xml:space="preserve">Louishen/Solent </t>
  </si>
  <si>
    <t>TQ323685</t>
  </si>
  <si>
    <t>MEDIUM Solent Based on distances to St PAuls Church and Railwaystation better ref is TQ323685. Thornton lodge may refer to Heath lodge at the south end of the Grangewood Park eststeTQ328685</t>
  </si>
  <si>
    <t>TQ213417</t>
  </si>
  <si>
    <t>Newdigate Cudworth Nurseries</t>
  </si>
  <si>
    <t>Medium: Location is guess: outbuildings near manor house</t>
  </si>
  <si>
    <t>OUTWOOD THE ORCHARDS</t>
  </si>
  <si>
    <t>TQ315 461</t>
  </si>
  <si>
    <t>Outwood The Orchards</t>
  </si>
  <si>
    <t>Med Based on bearings to Church and Redhill.</t>
  </si>
  <si>
    <t>CLARENCE LODGE EARLSWOOD COMMON REDHILL</t>
  </si>
  <si>
    <t>TQ266487</t>
  </si>
  <si>
    <t>Clarence Lodge, Earlswood Common, Redhill</t>
  </si>
  <si>
    <t>Med:Now a Golf Club.</t>
  </si>
  <si>
    <t>SOUTH NUTFIELD HALE EDGE</t>
  </si>
  <si>
    <t>TQ306483</t>
  </si>
  <si>
    <t xml:space="preserve">High Building identified as Hale Edge on 1944-69 1:1250 OS map </t>
  </si>
  <si>
    <t>EARLSWOOD SEWAGE FARM</t>
  </si>
  <si>
    <t>TQ275483</t>
  </si>
  <si>
    <t>TQ274481</t>
  </si>
  <si>
    <t>MEDIUM See this map, the open area below the sewage tanks https://maps.nls.uk/geo/explore/#zoom=17&amp;lat=51.22013&amp;lon=-0.17641&amp;layers=168&amp;b=1</t>
  </si>
  <si>
    <t>EARLSWOOD HOOLEY LANE</t>
  </si>
  <si>
    <t>TQ279497</t>
  </si>
  <si>
    <t>High 1/2 mile N of Earlswood Railway station. property marked as Hooley Cottage</t>
  </si>
  <si>
    <t>DORKING FIR TOR</t>
  </si>
  <si>
    <t>Skiprat52</t>
  </si>
  <si>
    <t>TQ163482</t>
  </si>
  <si>
    <t>High: Fir Tor, a large house positively identified on OS</t>
  </si>
  <si>
    <t>DORKING WOODCOTE</t>
  </si>
  <si>
    <t>TQ162484</t>
  </si>
  <si>
    <t>High: volunteer52: Woodcote identified on OS 1944-69; house was there but unnamed on OS 25" 1892-1914.
Skiprat52: Not positively identified. Grid ref (TQ161483) is specified distance and bearing from St Paul's church which places it close to Fir Tor</t>
  </si>
  <si>
    <t>DORKING ROSE HILL</t>
  </si>
  <si>
    <t>TQ165491</t>
  </si>
  <si>
    <t>Medium. Rose Hill Lodge &amp; Rose Hill both named on OS 1:1250 1940s. Stone House not specifically located but likely to be one of the large houses surrounding the green at Rose Hill</t>
  </si>
  <si>
    <t>DORKING WEST STREET</t>
  </si>
  <si>
    <t>TQ164494</t>
  </si>
  <si>
    <t>High. observer shown at 51 West Street in 1891 census. 200yds E of St Martins church</t>
  </si>
  <si>
    <t>DORKING THE DENBIES</t>
  </si>
  <si>
    <t>TQ148505</t>
  </si>
  <si>
    <t>High
Grid ref confirmed as that of Denbies House, part of  Denbies Vineyard estate. Station No. pencilled in.
[markymarkjohnson] comfirmation high within 100 m</t>
  </si>
  <si>
    <t>DORKING PIXHAM FIRS</t>
  </si>
  <si>
    <t>TQ174506</t>
  </si>
  <si>
    <t>High: Pixham Firs - large house positively identified on OS map of 1914</t>
  </si>
  <si>
    <t>DORKING HIGH STREET</t>
  </si>
  <si>
    <t>TQ166494</t>
  </si>
  <si>
    <t>Medium Grid ref on High St at specified distance from church</t>
  </si>
  <si>
    <t>BLETCHINGLEY, SOUTH PARK FARM</t>
  </si>
  <si>
    <t>TQ341488</t>
  </si>
  <si>
    <t>Bletchingley South Park Farm</t>
  </si>
  <si>
    <t>High farmhouse on 1888-1913 maps</t>
  </si>
  <si>
    <t>BROCKHAM NORTH LODGE</t>
  </si>
  <si>
    <t>TQ196498</t>
  </si>
  <si>
    <t>Brockham North Lodge</t>
  </si>
  <si>
    <t>Med: Brockahm Lodge is at this grid reference,  it has extensive grounds.</t>
  </si>
  <si>
    <t>REIGATE HARTSWOOD</t>
  </si>
  <si>
    <t>TQ249476</t>
  </si>
  <si>
    <t>Reigate Hartswood</t>
  </si>
  <si>
    <t>High: marked on map</t>
  </si>
  <si>
    <t>NUTFIELD PRIORY</t>
  </si>
  <si>
    <t>Theoldboy</t>
  </si>
  <si>
    <t>TQ298501</t>
  </si>
  <si>
    <t>High. elevation suggests this gauge close to Priory building, shown on (which is on the 1895 &amp; later OS surveys). Priory) using grid reference finder</t>
  </si>
  <si>
    <t>Medium - elevation for this gauge widens possible sites in grounds.
Grid Reference using postcode (which is on the Priory) using grid reference finder</t>
  </si>
  <si>
    <t>EFFINGHAM EFFINGHAM HILL</t>
  </si>
  <si>
    <t>TQ118511</t>
  </si>
  <si>
    <t>Effingham EffinghamHill</t>
  </si>
  <si>
    <t>High: marked on map altitude about right.</t>
  </si>
  <si>
    <t>BETCHWORTH THE HOLMES</t>
  </si>
  <si>
    <t xml:space="preserve"> TQ209515</t>
  </si>
  <si>
    <t>Betchworth The Holmes</t>
  </si>
  <si>
    <t xml:space="preserve">High: Locactsion marked on map OK based upon declared distances from Church and Station. </t>
  </si>
  <si>
    <t>BETCHWORTH</t>
  </si>
  <si>
    <t>TQ210498</t>
  </si>
  <si>
    <t xml:space="preserve">Betchworth  </t>
  </si>
  <si>
    <t xml:space="preserve">Med:Location based upon declared distances from Church  </t>
  </si>
  <si>
    <t>BETCHWORTH SANDHILLS</t>
  </si>
  <si>
    <t>TQ201500</t>
  </si>
  <si>
    <t>Betchworth</t>
  </si>
  <si>
    <t>Low:LocationClose to barlecorn PH and sandpit.  based upon declared distances from Church and Station.</t>
  </si>
  <si>
    <t>NUTFIELD HOLMESDALE</t>
  </si>
  <si>
    <t>TQ309504</t>
  </si>
  <si>
    <t>Nutfield Holmesdale</t>
  </si>
  <si>
    <t>High: House on map Location based upon declared distances from Church and Station.</t>
  </si>
  <si>
    <t>BLECHINGLEY HOUSE</t>
  </si>
  <si>
    <t>TQ325506</t>
  </si>
  <si>
    <t>Bletchingley House</t>
  </si>
  <si>
    <t>High: House markedon map.  declared distances from Church and Station OK.</t>
  </si>
  <si>
    <t>REIGATE, WOODHATCH LODGE</t>
  </si>
  <si>
    <t>TQ258491</t>
  </si>
  <si>
    <r>
      <t xml:space="preserve">HIGH Now the location of Canon UK old offices off Cockshot Hill. The old lodge can be seen on this contemporary map </t>
    </r>
    <r>
      <rPr>
        <sz val="9"/>
        <rFont val="Arial"/>
        <family val="2"/>
      </rPr>
      <t>https://maps.nls.uk/geo/explore/#zoom=16.533333333333328&amp;lat=51.22762&amp;lon=-0.19950&amp;layers=168&amp;b=1</t>
    </r>
  </si>
  <si>
    <t>REIGATE RINGLEY MEAD</t>
  </si>
  <si>
    <t>TQ264492</t>
  </si>
  <si>
    <r>
      <t xml:space="preserve">MEDIUM Must refer to Mead Vale, Near Ringley Park Reigate see old map </t>
    </r>
    <r>
      <rPr>
        <sz val="9"/>
        <rFont val="Arial"/>
        <family val="2"/>
      </rPr>
      <t>https://maps.nls.uk/geo/explore/#zoom=16.736666666666626&amp;lat=51.22900&amp;lon=-0.19043&amp;layers=168&amp;b=1</t>
    </r>
  </si>
  <si>
    <t>REIGATE ALDERSYDE</t>
  </si>
  <si>
    <t>TQ259511</t>
  </si>
  <si>
    <t>MEDIUM with the Surname Rosling lived nearby on Birkheads road Reigate Died 1947 http://www.haine.org.uk/toms_wills/wills_grantors_detail_info2.php</t>
  </si>
  <si>
    <t>REIGATE WOODS</t>
  </si>
  <si>
    <t>TQ253500</t>
  </si>
  <si>
    <t>MEDIUM Closet I can get is Reigate Priory, Reigate Park, late home of Lady Henry Somerset. Mr G E Pym is mentioned as living with or nearby in this record https://forebears.io/england/surrey/reigate, the buidling is still there but also on this contemporary map  https://maps.nls.uk/geo/explore/#zoom=16.09333333333333&amp;lat=51.23650&amp;lon=-0.20777&amp;layers=168&amp;b=1</t>
  </si>
  <si>
    <t>REIGATE LEITH COTTAGE</t>
  </si>
  <si>
    <t>Louishen/hampshirejohn</t>
  </si>
  <si>
    <t>TQ250509</t>
  </si>
  <si>
    <t>Medium [hampshirejohn] . 0.75 miles NW of St Mary's church is on 300ft contour. Footnote says "removed from the Doods June", from 1901 census F Pym resident at "The Doods, Doods Road".
There is a Leith Cottage, but it is South of Dorking TQ134456</t>
  </si>
  <si>
    <t>REIGATE LAGLANDS</t>
  </si>
  <si>
    <t>Louishen/hampshirejohn/Lampyrichard</t>
  </si>
  <si>
    <t>TQ264513</t>
  </si>
  <si>
    <t xml:space="preserve">High. [Lampyrichard] Laglands shown on 1912 OS 25" survey. Not present on 1895 survey. House on 400' contour, so alt 375 for gauge in grounds fits.
Medium [hampshirejohn] . From 1901 census, resident at Laglands. Next property on list is Northcote Lodge. Reigate list of histoiric buildings places Northcote Lodge at 6 Gatton Rd. From Google street  view property immediately east of Gatton Rd/ Ragland Rd junction, on N side, appears to read Laglands Cottage.  Adjacent to Laglands Close.
Laglands seems to be an area est of Riegate, around Gatton Road, no more accurate information, not many buidlings there at the time https://maps.nls.uk/geo/explore/#zoom=16.599999999999984&amp;lat=51.24849&amp;lon=-0.19222&amp;layers=168&amp;b=1
</t>
  </si>
  <si>
    <t>REIGATE HOLMFELS</t>
  </si>
  <si>
    <t>TQ254500</t>
  </si>
  <si>
    <t>Holmfels Reigate</t>
  </si>
  <si>
    <t>High: Eventually found it near Reigate Priory seen on this contemporary map https://maps.nls.uk/geo/explore/#zoom=17.813333333333325&amp;lat=51.23588&amp;lon=-0.20488&amp;layers=168&amp;b=1</t>
  </si>
  <si>
    <t>REIGATE CASTLE GROUNDS</t>
  </si>
  <si>
    <t>TQ253504</t>
  </si>
  <si>
    <t>TQ251503</t>
  </si>
  <si>
    <r>
      <t xml:space="preserve">HIGH Clearly shown on this map </t>
    </r>
    <r>
      <rPr>
        <sz val="9"/>
        <rFont val="Arial"/>
        <family val="2"/>
      </rPr>
      <t>https://maps.nls.uk/geo/explore/#zoom=17.546666666666667&amp;lat=51.23924&amp;lon=-0.20658&amp;layers=168&amp;b=1</t>
    </r>
  </si>
  <si>
    <t>Reigate, Mill Lawn &amp; The Knowle (08)</t>
  </si>
  <si>
    <t>REDHILL STATION ROAD</t>
  </si>
  <si>
    <t>TQ279506</t>
  </si>
  <si>
    <t>Medium: Found station road and triangulated from station and church. Buildings on the north east corner appear to be public buildings and the guage is stated to be on a flat roof so seems likely.</t>
  </si>
  <si>
    <t>TQ219507</t>
  </si>
  <si>
    <t>Buckland, The White House</t>
  </si>
  <si>
    <t>High: marked on 25" map 1912</t>
  </si>
  <si>
    <t>REIGATE NUTWOOD LODGE</t>
  </si>
  <si>
    <t>TQ 271 520</t>
  </si>
  <si>
    <t>Nutwood Lodge, Reigate</t>
  </si>
  <si>
    <t>High: Identified on 1900's OS map</t>
  </si>
  <si>
    <t>Greg_o</t>
  </si>
  <si>
    <t>TQ 250 507</t>
  </si>
  <si>
    <t>Reigate, The Gas Works</t>
  </si>
  <si>
    <t>REIGATE HATHERLOW OBSERVATORY</t>
  </si>
  <si>
    <t>TQ 256 515</t>
  </si>
  <si>
    <t>Hatherlow</t>
  </si>
  <si>
    <t>Medium: Deiseal: Boy this was real stinker! I found an Obit for a Sydney Turner Klein (the observer) who was a fellow of the royal astranomical society.who moved from the Red House in Stanmore where he had erected an 18" telescope to "hatherlow" in reigate where he re-erected it.  That took a bit of finding.  Eventually tracked it down to TQ 25634 51549 on the 1944-69 1:1250 OS map.</t>
  </si>
  <si>
    <t>REIGATE NORTHCOTE</t>
  </si>
  <si>
    <t>TQ265211</t>
  </si>
  <si>
    <t>TQ260514</t>
  </si>
  <si>
    <t>Reigate, Raglan Road</t>
  </si>
  <si>
    <t>Medium: Raglan Road extends from TQ264511 to 255515, no other clues</t>
  </si>
  <si>
    <t>RED HILL HURSTLEIGH</t>
  </si>
  <si>
    <t>TQ276512</t>
  </si>
  <si>
    <t>Red Hill Hustleigh / Sid Court Linkfield Lane</t>
  </si>
  <si>
    <t>HIGH Just North of the present Hurstleigh Drive, shown on this conremporary map https://maps.nls.uk/geo/explore/#zoom=17&amp;lat=51.24638&amp;lon=-0.17312&amp;layers=168&amp;b=1</t>
  </si>
  <si>
    <t>RED HILL OXFORD ROAD</t>
  </si>
  <si>
    <t>dae20</t>
  </si>
  <si>
    <t>TQ273507</t>
  </si>
  <si>
    <t>REDHILL OXFORD ROAD</t>
  </si>
  <si>
    <t>Medium: 1/4 mile east of St Matthews Church</t>
  </si>
  <si>
    <t>125/2</t>
  </si>
  <si>
    <t>MICKLEHAM JUNIPER HALL</t>
  </si>
  <si>
    <t>TQ173526</t>
  </si>
  <si>
    <t>DORKING HIGH ASHURST</t>
  </si>
  <si>
    <t>dae20/RevdCarole</t>
  </si>
  <si>
    <t>TQ191533</t>
  </si>
  <si>
    <t>High: marked on 25" map 1912 (RevdCarole) https://en.wikipedia.org/wiki/High_Ashurst</t>
  </si>
  <si>
    <t>MERSTHAM ROCKSHAW</t>
  </si>
  <si>
    <t>TQ313534</t>
  </si>
  <si>
    <t>High: named on 1912 25" OS map</t>
  </si>
  <si>
    <t>MICKLEHAM, NORBURY PARK</t>
  </si>
  <si>
    <t>TQ153356</t>
  </si>
  <si>
    <t>Medium: Norbury Park a large parkland marked on 1912 OS map</t>
  </si>
  <si>
    <t>MERSTHAM HARP'S OAK COTTAGE</t>
  </si>
  <si>
    <t>TQ285545</t>
  </si>
  <si>
    <t>Harps Oak Cottage, Harp's Oak Lane, Harps Oak Lane, Merstham, REDHILL, RH1 3AN</t>
  </si>
  <si>
    <t>HIGH Exact location shoen on this contempaorary map https://maps.nls.uk/geo/explore/#zoom=17&amp;lat=51.27560&amp;lon=-0.15844&amp;layers=168&amp;b=1</t>
  </si>
  <si>
    <t>BOOKHAM LODGE</t>
  </si>
  <si>
    <t>TQ128574</t>
  </si>
  <si>
    <t>Bookham Lodge,  Stoke d'Abernon, Surrey. Waldegrave name as observer matches with wikipedia entry (https://en.wikipedia.org/wiki/Bookham_Lodge) for owners (Viscount Chewton). KT11 3QJ</t>
  </si>
  <si>
    <r>
      <t xml:space="preserve">HIGH Exact location seen on this contemporary map </t>
    </r>
    <r>
      <rPr>
        <sz val="9"/>
        <rFont val="Arial"/>
        <family val="2"/>
      </rPr>
      <t>https://maps.nls.uk/geo/explore/#zoom=17&amp;lat=51.30499&amp;lon=-0.38250&amp;layers=168&amp;b=1</t>
    </r>
  </si>
  <si>
    <t>HEADLEY THE HURST</t>
  </si>
  <si>
    <t>TQ207560</t>
  </si>
  <si>
    <t>The Hurst Hurst Road Headley Epsom KT18 6DP</t>
  </si>
  <si>
    <r>
      <t xml:space="preserve">HIGH Clearly marked on this contemporary map </t>
    </r>
    <r>
      <rPr>
        <sz val="9"/>
        <rFont val="Arial"/>
        <family val="2"/>
      </rPr>
      <t>https://maps.nls.uk/geo/explore/#zoom=17.143333333333334&amp;lat=51.29060&amp;lon=-0.26945&amp;layers=168&amp;b=1</t>
    </r>
  </si>
  <si>
    <t>TQ219536</t>
  </si>
  <si>
    <t>Walton On The Hill, Hedgecroft</t>
  </si>
  <si>
    <t>High: found on 1912 25" OS revision</t>
  </si>
  <si>
    <t>WALTON ON THE HILL WALTON MANOR</t>
  </si>
  <si>
    <t>TQ221551</t>
  </si>
  <si>
    <t>Walton Place</t>
  </si>
  <si>
    <r>
      <t xml:space="preserve">HIGH Named as Walton Place (Old Manor House) on this 1900 map </t>
    </r>
    <r>
      <rPr>
        <sz val="9"/>
        <rFont val="Arial"/>
        <family val="2"/>
      </rPr>
      <t>https://maps.nls.uk/geo/explore/#zoom=17.436666666666657&amp;lat=51.28283&amp;lon=-0.25018&amp;layers=168&amp;b=1</t>
    </r>
  </si>
  <si>
    <t>WALTON-ON-THE-HILL SHIRLEY</t>
  </si>
  <si>
    <t>TQ355652</t>
  </si>
  <si>
    <t>Shirley Windmill,  Shirley, Croydon</t>
  </si>
  <si>
    <t>MEDIUM The area of Shirley is East of Croydon and had a windmill? TQ355652</t>
  </si>
  <si>
    <t>LEATHERHEAD DOWNSIDE</t>
  </si>
  <si>
    <t>TQ110580</t>
  </si>
  <si>
    <r>
      <t xml:space="preserve">MEDIUM Most likely Downside Common, West of Leatherhead </t>
    </r>
    <r>
      <rPr>
        <sz val="9"/>
        <rFont val="Arial"/>
        <family val="2"/>
      </rPr>
      <t>https://maps.nls.uk/geo/explore/#zoom=16.209999999999994&amp;lat=51.31192&amp;lon=-0.40882&amp;layers=168&amp;b=1</t>
    </r>
  </si>
  <si>
    <t>TQ165562</t>
  </si>
  <si>
    <t>Leatherhead, Emlyn House</t>
  </si>
  <si>
    <t>ASHTEAD HILL FIELD</t>
  </si>
  <si>
    <t>TQ174571</t>
  </si>
  <si>
    <t>ASHTEAD MEADOW BANK</t>
  </si>
  <si>
    <t>TQ164498</t>
  </si>
  <si>
    <t>ASHTEAD D'ABERNON CHASE</t>
  </si>
  <si>
    <t>TQ162602</t>
  </si>
  <si>
    <t>Greg_o/RevdCarole</t>
  </si>
  <si>
    <t>TQ179586</t>
  </si>
  <si>
    <t>Ashtead, Barnett Wood Lane, St George's Cottage</t>
  </si>
  <si>
    <r>
      <t xml:space="preserve">Medium: </t>
    </r>
    <r>
      <rPr>
        <b/>
        <sz val="10"/>
        <rFont val="Arial"/>
        <family val="2"/>
      </rPr>
      <t xml:space="preserve">Should be St George's Cottage, </t>
    </r>
    <r>
      <rPr>
        <sz val="10"/>
        <color rgb="FF000000"/>
        <rFont val="Arial"/>
        <family val="2"/>
      </rPr>
      <t>the reading is by Rev Philips therefore I assume it is the verger's cottage next to the church. Greg_o: Couldn't find a college, but there's a St Geoirge's Cafe and a St George's Christian Centre - maybe built on site or taken mover buildings?</t>
    </r>
  </si>
  <si>
    <t>ASHTEAD OAKFIELD ROAD</t>
  </si>
  <si>
    <t>TQ180584</t>
  </si>
  <si>
    <t>Medium: Oakfield Road found, selected position based on altitude along this road but this changes in1907 so would position it further north</t>
  </si>
  <si>
    <t>Greg_o/Revd Carole</t>
  </si>
  <si>
    <t>TQ180585</t>
  </si>
  <si>
    <t>Ashtead, Oakfield Road</t>
  </si>
  <si>
    <t>Medium: Oakfield Road found, selected position based on altitude along this road</t>
  </si>
  <si>
    <t>ASHTEAD THE HUT</t>
  </si>
  <si>
    <t>TQ180575</t>
  </si>
  <si>
    <t>High: found on 1883-1913 series OS map</t>
  </si>
  <si>
    <t>OXSHOTT</t>
  </si>
  <si>
    <t>TQ145606</t>
  </si>
  <si>
    <t>Low: Found Oxshott village and gone for altitude marking on 25"map</t>
  </si>
  <si>
    <t>COBHAM HATCHFORD</t>
  </si>
  <si>
    <t>TQ092580</t>
  </si>
  <si>
    <t>High: Found on 25" OS 1892-1914  map</t>
  </si>
  <si>
    <t>COBHAM FAIRFIELD</t>
  </si>
  <si>
    <t>TQ123612</t>
  </si>
  <si>
    <t>High: Found on 25" OS 1892-1914 map</t>
  </si>
  <si>
    <t>OXSHOTT OAKLANDS</t>
  </si>
  <si>
    <t>TQ148602</t>
  </si>
  <si>
    <t>BANSTEAD THE HALL</t>
  </si>
  <si>
    <t>TQ248599</t>
  </si>
  <si>
    <t>BANSTEAD THE LARCHES</t>
  </si>
  <si>
    <t>High: Found on 25" OS 1895 revision</t>
  </si>
  <si>
    <t>TQ248600</t>
  </si>
  <si>
    <t>Barnstead, Basing House</t>
  </si>
  <si>
    <t>EPSOM ASHLEY ROAD</t>
  </si>
  <si>
    <t>aughalough</t>
  </si>
  <si>
    <t>TQ209604</t>
  </si>
  <si>
    <t xml:space="preserve">Medium The comments say that the church (Epsom parish?) is 0.5 miles east of the gauge and the station is NE of the gauge.  At the time Epsom had two stations, so the one mentioned must be the old Town station in the Upper High Street since demolished, since the current station is to the NW of Ashley Road.     </t>
  </si>
  <si>
    <t>Medium As above, as the new gauge was only 150 ft from the old one</t>
  </si>
  <si>
    <t>135/2</t>
  </si>
  <si>
    <t>EPSOM WATER WORKS</t>
  </si>
  <si>
    <t>TQ211612</t>
  </si>
  <si>
    <t>High, Yes as seen on this old map https://maps.nls.uk/geo/explore/#zoom=17&amp;lat=51.33744&amp;lon=-0.26220&amp;layers=168&amp;b=1</t>
  </si>
  <si>
    <t>WEYBRIDGE BURCOTE</t>
  </si>
  <si>
    <t>TQ08638</t>
  </si>
  <si>
    <t>Medium: Modern street named Burcote in Weybridge, possibly this is the site of the house, fits with distance to station</t>
  </si>
  <si>
    <t>SUTTON CAMBORNE ROAD</t>
  </si>
  <si>
    <t>TQ259631</t>
  </si>
  <si>
    <t>High: reservoir on Camborne Road found on 1895 revision OS 6"</t>
  </si>
  <si>
    <t>ESHER SEWAGE WORKS</t>
  </si>
  <si>
    <t>TQ133660</t>
  </si>
  <si>
    <t>High: found on 1895 revision 25" map</t>
  </si>
  <si>
    <t>SUTTON WATER WORKS</t>
  </si>
  <si>
    <t>TQ263642</t>
  </si>
  <si>
    <t>High: waterworks found on 1895 OS map revision</t>
  </si>
  <si>
    <t>SUTTON SEWAGE WORKS</t>
  </si>
  <si>
    <t>TQ249655</t>
  </si>
  <si>
    <t>SUTTON, BENHILTON, ANGEL HILL</t>
  </si>
  <si>
    <t>TQ256562</t>
  </si>
  <si>
    <t>Medium: basedon distance from church on 1895 revision of 25" OS map</t>
  </si>
  <si>
    <t>WORCESTER PARK PARKSIDE</t>
  </si>
  <si>
    <t>TQ210647</t>
  </si>
  <si>
    <r>
      <t xml:space="preserve">HIGH Parkside is a house, off the kingston Road, south of Salisbury Road  see this contemparary map </t>
    </r>
    <r>
      <rPr>
        <sz val="9"/>
        <rFont val="Arial"/>
        <family val="2"/>
      </rPr>
      <t>https://maps.nls.uk/geo/explore/#zoom=16.33333333333331&amp;lat=51.37104&amp;lon=-0.26009&amp;layers=6&amp;b=1</t>
    </r>
  </si>
  <si>
    <t>WORCESTER PARK MANOR LODGE</t>
  </si>
  <si>
    <t>TQ209655</t>
  </si>
  <si>
    <r>
      <t xml:space="preserve">HIGH The lodge was just north of Worcestor Park House on Old Malden Lane all now demolished see map  </t>
    </r>
    <r>
      <rPr>
        <sz val="9"/>
        <rFont val="Arial"/>
        <family val="2"/>
      </rPr>
      <t>https://maps.nls.uk/geo/explore/#zoom=17.533333333333292&amp;lat=51.37660&amp;lon=-0.26365&amp;layers=168&amp;b=1</t>
    </r>
  </si>
  <si>
    <t>MORDEN STEEL HAWES</t>
  </si>
  <si>
    <t>TQ259686</t>
  </si>
  <si>
    <r>
      <t xml:space="preserve">HIGH Steel Hawes Also known as Morden Hall is now a wedding venue see old map </t>
    </r>
    <r>
      <rPr>
        <sz val="9"/>
        <rFont val="Arial"/>
        <family val="2"/>
      </rPr>
      <t>https://maps.nls.uk/geo/explore/#zoom=16.776666666666667&amp;lat=51.40300&amp;lon=-0.18976&amp;layers=168&amp;b=1</t>
    </r>
  </si>
  <si>
    <t>NEW MALDEN SEWAGE WORKS</t>
  </si>
  <si>
    <t>TQ197685</t>
  </si>
  <si>
    <t>Clearly marked location on this map https://maps.nls.uk/geo/explore/#zoom=17&amp;lat=51.40271&amp;lon=-0.27991&amp;layers=168&amp;b=1</t>
  </si>
  <si>
    <t xml:space="preserve"> </t>
  </si>
  <si>
    <t>TQ153666</t>
  </si>
  <si>
    <t>Thames Ditton, Weston Green &amp; Ditton Hill</t>
  </si>
  <si>
    <t>Low; 2 locations 1900=1906 TQ153666 at Weston Green the guage moved  11/2 miles ESE to Ditton Hill. Could be Lodge at TQ178659 or Grange at TQ176662 for 1907/8</t>
  </si>
  <si>
    <t>THAMES DITTON THE HOLLIES GIGGS HILL</t>
  </si>
  <si>
    <t>TQ160662</t>
  </si>
  <si>
    <t>Holly Cottages, Giggs Hill, Thames Ditton</t>
  </si>
  <si>
    <t>HIGH You can see the location on this contemporary map https://maps.nls.uk/geo/explore/#zoom=17&amp;lat=51.38490&amp;lon=-0.33229&amp;layers=168&amp;b=1</t>
  </si>
  <si>
    <t>SURBITON SEETHING WELLS</t>
  </si>
  <si>
    <t>TQ173675</t>
  </si>
  <si>
    <t>High: Chelsea Waterworks, correct distance and bearing from church and station</t>
  </si>
  <si>
    <t>SURBITON VRONVELIN LOVELACE ROAD</t>
  </si>
  <si>
    <t>TQ 179 669</t>
  </si>
  <si>
    <t xml:space="preserve">Med: Ref is for top of Lovelace Road based on altitude. Lot's of big houses, with names too far away to see on Google. </t>
  </si>
  <si>
    <t>SURBITON TANDRIDGE HOUSE</t>
  </si>
  <si>
    <t>TQ185679</t>
  </si>
  <si>
    <t>Med:distance from station and church</t>
  </si>
  <si>
    <t>TQ146679</t>
  </si>
  <si>
    <t>East Molesey Greenway</t>
  </si>
  <si>
    <t>Low: Centre f East Molesey</t>
  </si>
  <si>
    <t>WEST MOLESEY</t>
  </si>
  <si>
    <t>davejoy</t>
  </si>
  <si>
    <t>TQ116684</t>
  </si>
  <si>
    <t>West Molesey - Walton Works</t>
  </si>
  <si>
    <t>High: Also known as Walton Pumping Station, Surrey (station number: 284089, old station No. 149) Met Office records</t>
  </si>
  <si>
    <t>NEW MALDEN EDENFIELD</t>
  </si>
  <si>
    <t>TQ213686</t>
  </si>
  <si>
    <t>High: says near station</t>
  </si>
  <si>
    <t>KINGSTON COUNTY HALL</t>
  </si>
  <si>
    <t>TQ176687</t>
  </si>
  <si>
    <t>High: Mislabelled - it is Surrey County Hall (which is no longer in Surrey!) and I went to Uni across the road from it.</t>
  </si>
  <si>
    <t>155/7</t>
  </si>
  <si>
    <t>KINGSTON SEWAGE WORKS</t>
  </si>
  <si>
    <t>TQ179700</t>
  </si>
  <si>
    <t>High: checked on old map. Now has houses built on it (eew).</t>
  </si>
  <si>
    <t>KINGSTON UNION STREET</t>
  </si>
  <si>
    <t>TQ179692</t>
  </si>
  <si>
    <t>HIGH: location of current road:  IanfomOlney concurs</t>
  </si>
  <si>
    <t>WIMBLEDON RAYNES PARK</t>
  </si>
  <si>
    <t>TQ225694</t>
  </si>
  <si>
    <t>Med: Dist from station</t>
  </si>
  <si>
    <t>TQ255700</t>
  </si>
  <si>
    <t>Wimbledon, Kingston Road</t>
  </si>
  <si>
    <t>Med: distance from station</t>
  </si>
  <si>
    <t>WIMBLEDON PARK VIEW</t>
  </si>
  <si>
    <t>TQ252718</t>
  </si>
  <si>
    <t>WIMBLEDON SEWAGE WORKS</t>
  </si>
  <si>
    <t>TQ258718</t>
  </si>
  <si>
    <t>High: Located on 1892-1914 map</t>
  </si>
  <si>
    <t>WIMBLEDON THE DOWNS</t>
  </si>
  <si>
    <t>TQ236701</t>
  </si>
  <si>
    <t>Medium: Altitude suggests this location. With no further info to go on, I have put a location halfway up The Downs in Wimbledon</t>
  </si>
  <si>
    <t>WIMBLEDON THE WINDMILL</t>
  </si>
  <si>
    <t>TQ 230725</t>
  </si>
  <si>
    <t>High: known point on the Common</t>
  </si>
  <si>
    <t>WIMBLEDON COMMON THE PRIORY</t>
  </si>
  <si>
    <t>TQ235706</t>
  </si>
  <si>
    <r>
      <t xml:space="preserve">HIGH Just south of The Green, Wimbledon. LOcation can be seen on this contemporary map </t>
    </r>
    <r>
      <rPr>
        <sz val="9"/>
        <rFont val="Arial"/>
        <family val="2"/>
      </rPr>
      <t>https://maps.nls.uk/geo/explore/#zoom=17.343333333333323&amp;lat=51.42176&amp;lon=-0.22380&amp;layers=168&amp;b=1</t>
    </r>
  </si>
  <si>
    <t>TQ171757</t>
  </si>
  <si>
    <t>High
Also called Kings Observatory, Deer Park</t>
  </si>
  <si>
    <t>RICHMOND THE TERRACE</t>
  </si>
  <si>
    <t>TQ181740</t>
  </si>
  <si>
    <t>Richmond, Terrace Gardens</t>
  </si>
  <si>
    <t>HIGH These gardens are still there, forming a slope in the south of Richmond and leading down to the river https://maps.nls.uk/geo/explore/#zoom=17&amp;lat=51.45382&amp;lon=-0.30101&amp;layers=168&amp;b=1</t>
  </si>
  <si>
    <t>RICHMOND THE OLD PALACE</t>
  </si>
  <si>
    <t>TQ175748</t>
  </si>
  <si>
    <t>HIGH The area of the old Royal palace, just south of Richmond Green and extending down to the river https://maps.nls.uk/geo/explore/#zoom=17&amp;lat=51.46043&amp;lon=-0.30936&amp;layers=168&amp;b=1</t>
  </si>
  <si>
    <t>PUTNEY VALE CEMETERY</t>
  </si>
  <si>
    <t>TQ221726</t>
  </si>
  <si>
    <t>TQ190769</t>
  </si>
  <si>
    <t>Kew, Kew Gardens Road</t>
  </si>
  <si>
    <t xml:space="preserve">Medium: street located on 1912 25" OS revision, directions and distance to church correct, distance to station is correct but is south east not north east </t>
  </si>
  <si>
    <t>KEW CUMBERLAND GATE</t>
  </si>
  <si>
    <t>TQ189771</t>
  </si>
  <si>
    <t>High: Unused entrance to Kew Gardens https://britishlistedbuildings.co.uk/101250804-cumberland-gate-kew-ward#.XpRVrpl7mmA</t>
  </si>
  <si>
    <t>TQ225770</t>
  </si>
  <si>
    <t>Barnes, Castlenau</t>
  </si>
  <si>
    <t>High: C F B Marshall found at 55, Caslenau in Grace's Guide see: https://www.gracesguide.co.uk/C._F._B._Marshall</t>
  </si>
  <si>
    <t>TYRain_1900-1909_03_pt1</t>
  </si>
  <si>
    <t>CRANBROOK HARTLEY</t>
  </si>
  <si>
    <t>ExBeeb/ Lampyrichard</t>
  </si>
  <si>
    <t>CRANBROOK TOWN</t>
  </si>
  <si>
    <t>GOUDHURST SCOTNEY CASTLE</t>
  </si>
  <si>
    <t>TQ685354</t>
  </si>
  <si>
    <t>ExBeeb</t>
  </si>
  <si>
    <t>Medium. Elev matches the castle, but no clear location given in grounds</t>
  </si>
  <si>
    <t>GOUDHURST MAYPOLE</t>
  </si>
  <si>
    <t>TQ727378</t>
  </si>
  <si>
    <t>High located on 1907 OS 25"</t>
  </si>
  <si>
    <t>GOUDHURST VICARAGE</t>
  </si>
  <si>
    <t>TQ726379</t>
  </si>
  <si>
    <t>CRANBROOK CAMDEN LODGE</t>
  </si>
  <si>
    <t>TQ786375</t>
  </si>
  <si>
    <t>GOUDHURST BRANDFOLD</t>
  </si>
  <si>
    <t>ExBeeb/Lampyrichard</t>
  </si>
  <si>
    <t>TQ723390</t>
  </si>
  <si>
    <t>High [Lampyrichard] Located on 1905 OS 25". GR 20' S of greenhouses shown.
ExBeeb]OSGR via Stn / Church distances</t>
  </si>
  <si>
    <t>Louishen/Lampyrichard/likeAChallenge</t>
  </si>
  <si>
    <t>TQ723395</t>
  </si>
  <si>
    <t>Goudhurst Gore Court</t>
  </si>
  <si>
    <r>
      <t xml:space="preserve">Med: Gore Court matches with 1911 census entry location.                                                                                                                                                           Low [Lampyrichard] Mixup in the spreadsheet, page 9 isn't Rodley pumping station. Unfortunately I can't locate any references to Fore Court between Goudhurst &amp; Horesemondon Station, also mentioned in notes, but with no bearing or distance. Placeholder NGR at Goudhurst, but elev on sheet shows gauge not in village.
[Louishen] </t>
    </r>
    <r>
      <rPr>
        <sz val="9"/>
        <rFont val="Arial"/>
        <family val="2"/>
      </rPr>
      <t>https://maps.nls.uk/geo/explore/#zoom=17&amp;lat=52.97000&amp;lon=-1.70725&amp;layers=193&amp;b=1</t>
    </r>
    <r>
      <rPr>
        <sz val="10"/>
        <color rgb="FF000000"/>
        <rFont val="Arial"/>
        <family val="2"/>
      </rPr>
      <t>, SEEMS LOCATION IS DIFFERENT OR IN WRONG FILE GRID REF IS NOTICEABLY DIFFERENNT</t>
    </r>
  </si>
  <si>
    <t>ASHFORD BETHERSDEN OAKHURST</t>
  </si>
  <si>
    <t>TQ933338</t>
  </si>
  <si>
    <t>High. Shown on 1896 OS 25"</t>
  </si>
  <si>
    <t>TUNBRIDGE WELLS BREAKSTONES LANGTON GREEN</t>
  </si>
  <si>
    <t>TQ546396</t>
  </si>
  <si>
    <t>High [Lampyrichard] Shown on 1907 OS25"</t>
  </si>
  <si>
    <t>SEVENOAKS KEMSING PUMPING ST</t>
  </si>
  <si>
    <t>TQ570576</t>
  </si>
  <si>
    <t>TQ569577</t>
  </si>
  <si>
    <t>High [Lampyrichard] Pumping ststion shown on 1935 OS 25". Original NGR from other sheet is for the train station.
[Louishen] MEDIUM This site has been redeveloped as Waterworks villas, but open street map still indicated that a pumping station was or is there https://www.openstreetmap.org/search?query=Kemsing#map=16/51.2963/0.2480</t>
  </si>
  <si>
    <t>SEVEN OAKS CHEVENING PARK GARDENS</t>
  </si>
  <si>
    <t>TQ486578</t>
  </si>
  <si>
    <t>TQ489573</t>
  </si>
  <si>
    <t>HIGH The formal gardens at Chevening are to the south of the house and surround an ornamental lake</t>
  </si>
  <si>
    <t>LUSTED (TATSFIELD) FURZE CORNER</t>
  </si>
  <si>
    <t>jmck</t>
  </si>
  <si>
    <t>TQ411563</t>
  </si>
  <si>
    <t>Medium: Name is correct per sheet.  Grid reference added is the conversion of the latitude and longitude provided on the sheet (Tatsfield Primary School), but a GRID reference closer to Furze Coner would be TQ407563</t>
  </si>
  <si>
    <t>CharlesO</t>
  </si>
  <si>
    <t>TQ554589</t>
  </si>
  <si>
    <t>Seven Oaks Kemsing</t>
  </si>
  <si>
    <t>Low - GR is centre of settlement no location details</t>
  </si>
  <si>
    <t>KNOCKHOLT KENT WATERWORKS</t>
  </si>
  <si>
    <t>TQ466583</t>
  </si>
  <si>
    <t>Medium: This appears to be the same station/ observer &amp; years for the station at line 465. But totally differnet values. The only difference is the altitude - 812 &amp; 785 repectively</t>
  </si>
  <si>
    <t>TQ467583</t>
  </si>
  <si>
    <t>HIGH The exact location of the water works is shown on this contemporary map https://maps.nls.uk/geo/explore/#zoom=17&amp;lat=51.30538&amp;lon=0.10243&amp;layers=168&amp;b=1</t>
  </si>
  <si>
    <t>KNOCKHOLT PARK FARM</t>
  </si>
  <si>
    <t>TQ480605</t>
  </si>
  <si>
    <t>High: named on 1896 OC 25" revision</t>
  </si>
  <si>
    <t>HALSTEAD RECTORY</t>
  </si>
  <si>
    <t>TQ484614</t>
  </si>
  <si>
    <t>high: named on 1896 OC 25" revision</t>
  </si>
  <si>
    <t>high: named on 1896 OC 25" revision see previous record</t>
  </si>
  <si>
    <t>HALSTEAD PLACE GARDENS</t>
  </si>
  <si>
    <t>TQ483615</t>
  </si>
  <si>
    <t>OTFORD BEECHY LEES</t>
  </si>
  <si>
    <t>TQ542596</t>
  </si>
  <si>
    <t>FARNBOROUGH FENITON</t>
  </si>
  <si>
    <t>TQ434647</t>
  </si>
  <si>
    <t>Medium:OSGR via Stn / Church distances</t>
  </si>
  <si>
    <t>TQ429612</t>
  </si>
  <si>
    <t>Farnborough Downe Lodge West Kent</t>
  </si>
  <si>
    <t>High: Marked  on 1871 six inch OS map</t>
  </si>
  <si>
    <t>KESTON FOREST LODGE</t>
  </si>
  <si>
    <t>TQ419643</t>
  </si>
  <si>
    <t>High marked on 1897 six inch OS map</t>
  </si>
  <si>
    <t>390/3</t>
  </si>
  <si>
    <t>SHOREHAM (HIGHFIELD)</t>
  </si>
  <si>
    <t>TQ541605</t>
  </si>
  <si>
    <t>TQ540606</t>
  </si>
  <si>
    <r>
      <t xml:space="preserve">HIGH Location shown on this contemporary map </t>
    </r>
    <r>
      <rPr>
        <sz val="9"/>
        <rFont val="Arial"/>
        <family val="2"/>
      </rPr>
      <t>https://maps.nls.uk/geo/explore/#zoom=16.606666666666662&amp;lat=51.32500&amp;lon=0.21049&amp;layers=168&amp;b=1</t>
    </r>
  </si>
  <si>
    <t>WEST WICKHAM WICKHAM COURT</t>
  </si>
  <si>
    <t>TQ390648</t>
  </si>
  <si>
    <t>High: Still exists. On map.</t>
  </si>
  <si>
    <t>SIDCUP HATHERLEY ROAD</t>
  </si>
  <si>
    <t>TQ463719</t>
  </si>
  <si>
    <t>High: Dr Burrell lived at Westley, which is believed to now be No 20 Hatherley, marked as 'surgery' on earlier maps.</t>
  </si>
  <si>
    <t>SIDCUP PARK ROAD</t>
  </si>
  <si>
    <t>TQ460715</t>
  </si>
  <si>
    <t>Medium: Park Road was renamed 'The Park' around 1910, in which Septimus Acheson Sharman resided, at St.Aubyns.This house could not be located in Park Road, which is approx 200m long. GR given at halfway point. The Park is confirmed as being correct distance from church.
There is presently, a Saint Aubyns nursing home in nearby Priestlands Park Rd.</t>
  </si>
  <si>
    <t>TQ467718</t>
  </si>
  <si>
    <t>Sidcup Selborne Road</t>
  </si>
  <si>
    <t>Medium - position based on church bearing</t>
  </si>
  <si>
    <t>SIDCUP STATION ROAD</t>
  </si>
  <si>
    <t>TQ462722</t>
  </si>
  <si>
    <t>High location given as close to congregational church</t>
  </si>
  <si>
    <t>WILMINGTON</t>
  </si>
  <si>
    <t>TQ543728</t>
  </si>
  <si>
    <t>High: Wilmington Pumping Station on map - (Observer shown as MWB)</t>
  </si>
  <si>
    <t>DARTFORD WEST HILL HOUSE</t>
  </si>
  <si>
    <t>TQ536741</t>
  </si>
  <si>
    <t>Medium: West Hill located on map. House not identified. GR half way along West Hill (400m long)</t>
  </si>
  <si>
    <t>STONE (CITY OF LONDON MENTAL HOSPITAL)</t>
  </si>
  <si>
    <t>TQ559743</t>
  </si>
  <si>
    <t>TQ561741</t>
  </si>
  <si>
    <t>HIGH Location shown as City of London Pauper Lunatic Asylum on this contemporary map https://maps.nls.uk/geo/explore/#zoom=17&amp;lat=51.44565&amp;lon=0.24492&amp;layers=168&amp;b=1</t>
  </si>
  <si>
    <t>HIGHAM OAKLEIGH</t>
  </si>
  <si>
    <t>TQ727742</t>
  </si>
  <si>
    <t>High: Still exists and on maps of 1900s</t>
  </si>
  <si>
    <t>GREENHITHE</t>
  </si>
  <si>
    <t>TQ590749</t>
  </si>
  <si>
    <t>Med: OSGR via Stn / Church distances</t>
  </si>
  <si>
    <t>GREENHITHE HMS WORCESTER</t>
  </si>
  <si>
    <t>TQ588753</t>
  </si>
  <si>
    <t>Med</t>
  </si>
  <si>
    <t>Rochester Cliffe Lodge Frindsbury Stone Horse</t>
  </si>
  <si>
    <t>ROCHESTER HOO ST MARY</t>
  </si>
  <si>
    <t>TQ803766</t>
  </si>
  <si>
    <t>High - Just south of The Church</t>
  </si>
  <si>
    <t>ROCHESTER COOLING BROOMY FARM</t>
  </si>
  <si>
    <t>TQ768764</t>
  </si>
  <si>
    <t>High - On OS Six Inch Map 1888-1913</t>
  </si>
  <si>
    <t>SOUTHFLEET KENT WATERWORKS</t>
  </si>
  <si>
    <t>TQ610724</t>
  </si>
  <si>
    <t>The old water works can be located on this old map https://maps.nls.uk/geo/explore/#zoom=16.833333333333325&amp;lat=51.42834&amp;lon=0.31404&amp;layers=170&amp;b=1</t>
  </si>
  <si>
    <t>WEST WICKHAM, INGLESIDE</t>
  </si>
  <si>
    <t>TQ377659</t>
  </si>
  <si>
    <t>Medium: Ingleside shown to be in Grosvenor Road, West Wickham (ref The London Gazette). Exact location unknown. GR for halway point of road.</t>
  </si>
  <si>
    <t>ASH PETTINGS HOUSE</t>
  </si>
  <si>
    <t>TQ618629</t>
  </si>
  <si>
    <t>DOWNE THE ROOKERY</t>
  </si>
  <si>
    <t>TQ429622</t>
  </si>
  <si>
    <t>CHELSFIELD FAIRTROUGH</t>
  </si>
  <si>
    <t>TQ461625</t>
  </si>
  <si>
    <t>Medium - Fairtrough is a bit further south than the GR location stated but from the description on the record it ties in with being here</t>
  </si>
  <si>
    <t>WOODLANDS CHELSFIELD</t>
  </si>
  <si>
    <t>TQ489642</t>
  </si>
  <si>
    <t>High - Area marked as Woodlands on OS Six Inch Map 1888-1913</t>
  </si>
  <si>
    <t>HAYES COMMON THE WARREN</t>
  </si>
  <si>
    <t>TQ398654</t>
  </si>
  <si>
    <t>Highish - There is a building called Warren House on OS Six Inch Map 1888-1913</t>
  </si>
  <si>
    <t>ORPINGTON KENT WATERWORKS</t>
  </si>
  <si>
    <t>TQ459652</t>
  </si>
  <si>
    <t>High
The pumping station is confirmed on this contemporary map https://maps.nls.uk/geo/explore/#zoom=17.326666666666664&amp;lat=51.36846&amp;lon=0.09592&amp;layers=168&amp;b=1</t>
  </si>
  <si>
    <t>HAYES HAYES PLACE</t>
  </si>
  <si>
    <t>TQ404663</t>
  </si>
  <si>
    <t>High - on OS Six Inch Map 1888-1913</t>
  </si>
  <si>
    <t>TQ536675</t>
  </si>
  <si>
    <t>Farningham Hill Hill House</t>
  </si>
  <si>
    <t>High on 1897 OS map now under M20</t>
  </si>
  <si>
    <t>FARNINGHAM MOUNT PLEASANT</t>
  </si>
  <si>
    <t>TQ543670</t>
  </si>
  <si>
    <t>High Shown on 1914 OS map</t>
  </si>
  <si>
    <t>MEOPHAM</t>
  </si>
  <si>
    <t>TQ640678</t>
  </si>
  <si>
    <t>Highish - From description in notes, appears to be close to Meopham Staion. Maybe very slightly NW.</t>
  </si>
  <si>
    <t>FARNINGHAM, THE VICARAGE</t>
  </si>
  <si>
    <t>TQ547669</t>
  </si>
  <si>
    <t>BROMLEY COMMON ELMFIELD</t>
  </si>
  <si>
    <t>TQ417674</t>
  </si>
  <si>
    <t>High Marked on 1914 OS map</t>
  </si>
  <si>
    <t>BICKLEY ELMHURST</t>
  </si>
  <si>
    <t>TQ429690</t>
  </si>
  <si>
    <t>Medium - property still exists</t>
  </si>
  <si>
    <t>BICKLEY SUNNYDENE</t>
  </si>
  <si>
    <t>TQ419688</t>
  </si>
  <si>
    <t>Medium. NGR taken from distances to station &amp; church</t>
  </si>
  <si>
    <t>Charles O /Big Vern</t>
  </si>
  <si>
    <t>TQ426681</t>
  </si>
  <si>
    <t>Bickley The High Field</t>
  </si>
  <si>
    <t>Medium BV - current Highfield Road in Bickley had a House in 1900's map at the roads location so taken GR for this</t>
  </si>
  <si>
    <t>BROMLEY ROSEFIELD WIDMORE ROAD</t>
  </si>
  <si>
    <t>TQ412694</t>
  </si>
  <si>
    <t>Med:OSGR from church and stn distances.Rosefields House not located in Widmore Road.</t>
  </si>
  <si>
    <t>BROMLEY KINNAID AVENUE DRUIDS CROFT</t>
  </si>
  <si>
    <t>TQ398705</t>
  </si>
  <si>
    <t>Bromley, Kinnaird Avenue, Druids Croft</t>
  </si>
  <si>
    <t xml:space="preserve">Med:[ExBeeb] NOTE: Original location name wrong
[Lampyrichard: The sheet does say Kinnaid Avenue, but agree the actual road is Kinnaird - probable mistranscription from observer's submission. </t>
  </si>
  <si>
    <t>BROMLEY RAVENSFELL</t>
  </si>
  <si>
    <t>TQ402688</t>
  </si>
  <si>
    <t>Med: OSGR from church and stn distances.</t>
  </si>
  <si>
    <t>BROMLEY LANSDOWN ROAD</t>
  </si>
  <si>
    <t>TQ406701</t>
  </si>
  <si>
    <t>High Observer C.A.Case lived at 18 Lansdowne.</t>
  </si>
  <si>
    <t>BROMLEY RODWAY ROAD</t>
  </si>
  <si>
    <t>TQ406700</t>
  </si>
  <si>
    <t>Medium: Rodway Rd located, No trave of house number for Observer. GR  on halway point.</t>
  </si>
  <si>
    <t>BROMLEY THE PALACE</t>
  </si>
  <si>
    <t>TQ406690</t>
  </si>
  <si>
    <t>High: On map (Bishop of Rochester's Palace)</t>
  </si>
  <si>
    <t>Charles O</t>
  </si>
  <si>
    <t>TQ412695</t>
  </si>
  <si>
    <t>Bromley Widmore Road Orchard Road Red Cottage</t>
  </si>
  <si>
    <t>Med Grid ref for Widmore Road second location Orchard Road</t>
  </si>
  <si>
    <t>SHORTLANDS THE GABLES</t>
  </si>
  <si>
    <t>TQ386686</t>
  </si>
  <si>
    <t>Low: OSGR from church and stn distances. House named The Gables existed at 30 Kingswood Road, Shortlands, but does not match chrch/stn distances</t>
  </si>
  <si>
    <t>CHISLEHURST SOUTHLAUND</t>
  </si>
  <si>
    <t>TQ444707</t>
  </si>
  <si>
    <t>High. South Laund was built in 1876. It was renamed Westerland in 1930. The flats that were built on the site when the house was demolished in 1957 were also called Westerland. These were in turn redeveloped in 2003, and the new apartment block was named Worsley Grange</t>
  </si>
  <si>
    <t>BECKENHAM CROYDON RECREATION GROUND</t>
  </si>
  <si>
    <t>TQ368689</t>
  </si>
  <si>
    <t>TQ368690</t>
  </si>
  <si>
    <r>
      <t xml:space="preserve">HIGH The recreation grounds are seen on this contemporary map still on the Croydon Rd </t>
    </r>
    <r>
      <rPr>
        <sz val="9"/>
        <rFont val="Arial"/>
        <family val="2"/>
      </rPr>
      <t>https://maps.nls.uk/geo/explore/#zoom=16.419999999999998&amp;lat=51.40482&amp;lon=-0.03332&amp;layers=168&amp;b=1</t>
    </r>
  </si>
  <si>
    <t>BECKENHAM WICKHAM ROAD</t>
  </si>
  <si>
    <t>TQ379689</t>
  </si>
  <si>
    <t xml:space="preserve">Med: Wickham Road identified, but is 800m long. Observer's exact residence not found. GR midway on Wickham Rd. </t>
  </si>
  <si>
    <t>BECKENHAM OAKWOOD AVENUE AND WICKHAM ROAD</t>
  </si>
  <si>
    <t>TQ381690</t>
  </si>
  <si>
    <t>Med: GR located misway between the two roads.</t>
  </si>
  <si>
    <t>CHISLEHURST FOXBURY</t>
  </si>
  <si>
    <t>TQ447712</t>
  </si>
  <si>
    <t>High: On map</t>
  </si>
  <si>
    <t>CHISLEHURST HAWKWOOD</t>
  </si>
  <si>
    <t>TQ441694</t>
  </si>
  <si>
    <t>High: Hawkwood House on map</t>
  </si>
  <si>
    <t>Zambra</t>
  </si>
  <si>
    <t>TQ673705</t>
  </si>
  <si>
    <t>Gravesend Thong</t>
  </si>
  <si>
    <t>High: shown on 25" OS map 1897</t>
  </si>
  <si>
    <t>FRINDSBURY, STONEHOUSE</t>
  </si>
  <si>
    <t>TQ731712</t>
  </si>
  <si>
    <t>High: Correct spelling per OS is "StonehoRse"  (Zambra)  ExBeeb: Stonehorse relates to pub and cottages, rain gauge more likely to be at Stone House Farm?</t>
  </si>
  <si>
    <t>ERITH CROSSNESS NO 3</t>
  </si>
  <si>
    <t>TQ485810</t>
  </si>
  <si>
    <t>High: location is actually the Southern Outfall [Sewage] Works, from Church/Station distances - also observer Sir A Binnie, engineer</t>
  </si>
  <si>
    <t>BROOKLAND ROMNEY MARSH</t>
  </si>
  <si>
    <t>TQ989257</t>
  </si>
  <si>
    <t>Med: Exact location not found, GR centred on village (gauge could be on marsh?).</t>
  </si>
  <si>
    <t>DUNGENESS</t>
  </si>
  <si>
    <t>TR089169</t>
  </si>
  <si>
    <t>High: GR near lighthouse.</t>
  </si>
  <si>
    <t>LITTLESTONE</t>
  </si>
  <si>
    <t>TR084248</t>
  </si>
  <si>
    <t>Med: GR centred on village as of 1914 map</t>
  </si>
  <si>
    <t>TQ788276</t>
  </si>
  <si>
    <t>HAWKHURST SANDHURST RECTORY</t>
  </si>
  <si>
    <t>HAWKHURST HENSILL</t>
  </si>
  <si>
    <t>TQ754301</t>
  </si>
  <si>
    <t>TENTERDEN SUMMERHILL</t>
  </si>
  <si>
    <t>TQ895311</t>
  </si>
  <si>
    <t>High: Old gauge, shown on 25" OS map 1908</t>
  </si>
  <si>
    <t>TENTERDEN SUMMER HILL</t>
  </si>
  <si>
    <t>High: New gauge, shown on 25" OS map 1908</t>
  </si>
  <si>
    <t>DYMCHURCH RECTORY</t>
  </si>
  <si>
    <t>TR102297</t>
  </si>
  <si>
    <t>High: Shown on 25" OS map 1898</t>
  </si>
  <si>
    <t>BENENDEN PULLINGTON</t>
  </si>
  <si>
    <t>TQ815326</t>
  </si>
  <si>
    <t>High: Shown on 25" OS map 1908</t>
  </si>
  <si>
    <t>TENTERDEN</t>
  </si>
  <si>
    <t>TQ886337</t>
  </si>
  <si>
    <t>Medium: from Station &amp; Church distances, shown on 25" OS map 1898</t>
  </si>
  <si>
    <t>BENENDEN EAST END</t>
  </si>
  <si>
    <t>TQ834352</t>
  </si>
  <si>
    <t>Medium: Largest house in hamlet, shown on 25" OS map 1898</t>
  </si>
  <si>
    <t>TENTERDEN WEST CROSS</t>
  </si>
  <si>
    <t>TQ879331</t>
  </si>
  <si>
    <t>Medium: Name of road junction, shown on 25" OS map 1898, former house possibly demolished</t>
  </si>
  <si>
    <t>TENTERDEN LITTLE WESTWELL</t>
  </si>
  <si>
    <t>TQ875330</t>
  </si>
  <si>
    <t>High: shown on 25" OS map 1908</t>
  </si>
  <si>
    <t>TENTERDEN ASHBOURNE MILLS</t>
  </si>
  <si>
    <t>TQ865329</t>
  </si>
  <si>
    <t>WOODCHURCH THE RECTORY</t>
  </si>
  <si>
    <t>TQ941349</t>
  </si>
  <si>
    <t>High: shown on 25" OS map 1898 but now under new primary school</t>
  </si>
  <si>
    <t>CRANBROOK SWATTENDEN</t>
  </si>
  <si>
    <t>TQ772342</t>
  </si>
  <si>
    <t>BIDDENDEN SANDPIT WOOD</t>
  </si>
  <si>
    <t>TQ849357</t>
  </si>
  <si>
    <t>Medium: from Lat/Long and Station &amp; Church data</t>
  </si>
  <si>
    <t>HIGH HALDEN RECTORY</t>
  </si>
  <si>
    <t>TQ901373</t>
  </si>
  <si>
    <t>High: shown on 25" OS map 1898</t>
  </si>
  <si>
    <t>HYTHE</t>
  </si>
  <si>
    <t>TR163345</t>
  </si>
  <si>
    <t>TR 158348</t>
  </si>
  <si>
    <t>HIGH: (see notes)
Can see no obvious rationale for the (previous) given location - The Cricket Pavilion in Hythe on 1890's maps
[markymarkjohnson] a census search on Mackeson &amp; Co. may help pinpoint this location. (Though unable to find on 1901 census). Otherwise within 0.5 mile based on altitude
[IanfromOlney] Good thinking: GOT IT! It's the Mackeson Brewery (home of Milk Stout until 1968)!</t>
  </si>
  <si>
    <t>HYTHE HILLCREST ROAD</t>
  </si>
  <si>
    <t>TR160350</t>
  </si>
  <si>
    <t>High: House=Hayfields which is now No. 3 Hillcrest Road.</t>
  </si>
  <si>
    <t>HYTHE BLACKROCK REST. SEABROOK</t>
  </si>
  <si>
    <t>Zambra/ Lampyrichard</t>
  </si>
  <si>
    <t>TR188356</t>
  </si>
  <si>
    <t>HYTHE BLACKROCK RESR. SEABROOK</t>
  </si>
  <si>
    <t>High.[Lampyrichard] Reservoir shown on 1897 onwards OS 25" at TR1877535628 which closely matches  bearings to church &amp; station
[Zambra]Low: there is a reservoir on 25" OS map 1898, but no trace of "Blackrock". Church and station data do not tie up. (added by Zambra)</t>
  </si>
  <si>
    <t>HYTHE SANDLING PARK</t>
  </si>
  <si>
    <t>TR142368</t>
  </si>
  <si>
    <t>HYTHE SANDLING PARK NO 2</t>
  </si>
  <si>
    <t>HYTHE HILLHURST FARM</t>
  </si>
  <si>
    <t>TR132369</t>
  </si>
  <si>
    <t>SANDGATE</t>
  </si>
  <si>
    <t>TR180350</t>
  </si>
  <si>
    <t>High: shown on 25" OS map 1898 as a waterworks - likely with so many CE observers. NB: Church is to the W, Station to the E </t>
  </si>
  <si>
    <t>FOLKESTONE SANATORIUM</t>
  </si>
  <si>
    <t>TR238367</t>
  </si>
  <si>
    <t>FOLKSTONE LIMES ROAD SURRENDEN ROAD</t>
  </si>
  <si>
    <t>TR206368</t>
  </si>
  <si>
    <t>Med: Observer appears to have resided in Cheriton Rd, Folkestone, a road which runs between Lime &amp; Surrenden Roads. GR at midpoint.</t>
  </si>
  <si>
    <t>FOLKESTONE RADNOR PARK</t>
  </si>
  <si>
    <t xml:space="preserve"> TR221363</t>
  </si>
  <si>
    <t>High: Radnor Prk still exists. Gauge placed close to Station.</t>
  </si>
  <si>
    <t>TR222365</t>
  </si>
  <si>
    <t>High: Radnor Park still exists - Gauge placed further from station than previous page.</t>
  </si>
  <si>
    <t>FOLKESTONE CAPEL LODGE</t>
  </si>
  <si>
    <t>TR256385</t>
  </si>
  <si>
    <t>FOLKESTONE CHERRY GARDENS</t>
  </si>
  <si>
    <t>TR211381</t>
  </si>
  <si>
    <t>TR208379</t>
  </si>
  <si>
    <t>MEDIUM The Gardens are no longer there, but Cherry Gardens was just to the west of the Water Works reservoirs. See map from that time https://maps.nls.uk/geo/explore/#zoom=17&amp;lat=51.09933&amp;lon=1.15372&amp;layers=168&amp;b=1</t>
  </si>
  <si>
    <t>FOLKESTONE LOWER STANDEN CAPEL</t>
  </si>
  <si>
    <t>TR240404</t>
  </si>
  <si>
    <t>bigvern</t>
  </si>
  <si>
    <t>TR241404</t>
  </si>
  <si>
    <t>High
Works location at Lower Standen on 1956 map
[markymarkjohnson] confirmed high, moved 100 m N to within 150 ft of engine house</t>
  </si>
  <si>
    <t>HYTHE FROGHOLT</t>
  </si>
  <si>
    <t>TR178375</t>
  </si>
  <si>
    <t>HYTHE PADDLESWORTH</t>
  </si>
  <si>
    <t>TR197398</t>
  </si>
  <si>
    <t>Medium: Cannot identify building but located by distance and bearing from church</t>
  </si>
  <si>
    <t>DOVER</t>
  </si>
  <si>
    <t>TR 320410</t>
  </si>
  <si>
    <t>High: Established Met Office location since 1873</t>
  </si>
  <si>
    <t>DOVER ESPLANADE</t>
  </si>
  <si>
    <t>TR319408</t>
  </si>
  <si>
    <t>DOVER WATER WORKS</t>
  </si>
  <si>
    <t>TR322420</t>
  </si>
  <si>
    <t>high
Old water works shown on this contemporary map https://maps.nls.uk/geo/explore/#zoom=17.470000000000002&amp;lat=51.13129&amp;lon=1.31749&amp;layers=168&amp;b=1</t>
  </si>
  <si>
    <t>TR050488</t>
  </si>
  <si>
    <t>WYE BILTING HOUSE</t>
  </si>
  <si>
    <t>KEARSNEY ABBEY</t>
  </si>
  <si>
    <t>TR287438</t>
  </si>
  <si>
    <t>DOVER, BUCKLAND</t>
  </si>
  <si>
    <t>TR 308424</t>
  </si>
  <si>
    <t>High: http://badc.nerc.ac.uk/cgi-bin/midas_stations/station_details.cgi.py?id=7030&amp;db=midas_stations</t>
  </si>
  <si>
    <t>KEARNEY CHILTON FARM</t>
  </si>
  <si>
    <t>TR276432</t>
  </si>
  <si>
    <t>KEARSNEY CHILTON FARM</t>
  </si>
  <si>
    <t>WALDERSHARE PARK GARDENS, DOVER</t>
  </si>
  <si>
    <t>TR289480</t>
  </si>
  <si>
    <t>SELLINDGE PENMAIN</t>
  </si>
  <si>
    <t>TR108379</t>
  </si>
  <si>
    <t>High:  Property title papers from 1991 show Panmain to be the section of land to the east of Ashford Rd, Sellindge, with power transmission towers within.
With respect, NGR shown is in the sea - maybe 10238x ? I could not do this one! Zambra}</t>
  </si>
  <si>
    <t>ASHFORD OAKWOOD</t>
  </si>
  <si>
    <t>TR003437</t>
  </si>
  <si>
    <t>Medium: GR from later Met Office annotation, house shown but not named on 25" OS map 1898, presently called Rose Cottage</t>
  </si>
  <si>
    <t>LYMINGE GREENHAM</t>
  </si>
  <si>
    <t>TR163405</t>
  </si>
  <si>
    <t>ACRISE GREAT SHUTTLESFIELD</t>
  </si>
  <si>
    <t>TR183411</t>
  </si>
  <si>
    <t>Medium: hamlet of Shuttlesfield shown on 25" OS map 1898</t>
  </si>
  <si>
    <t>ACRISE PLACE PARK</t>
  </si>
  <si>
    <t>TR192422</t>
  </si>
  <si>
    <t>ACRISE SCHOOL HOUSE</t>
  </si>
  <si>
    <t>TR203415</t>
  </si>
  <si>
    <t>ASHFORD WILLESBOROUGH RECTORY</t>
  </si>
  <si>
    <t>TR031418</t>
  </si>
  <si>
    <t>ASHFORD BEAVOR GREEN</t>
  </si>
  <si>
    <t>TR000414</t>
  </si>
  <si>
    <t>Medium: largest house in hamlet selected, shown on 25" OS map 1898 - correct spelling is "Beaver"</t>
  </si>
  <si>
    <t>DOVER MARTIN MILL</t>
  </si>
  <si>
    <t>TR337472</t>
  </si>
  <si>
    <t>High: reservoir shown on 25" OS map 1898, observer is Water Co, also Church &amp; Station data</t>
  </si>
  <si>
    <t>WYE S E AGRICULTURAL COLLEGE</t>
  </si>
  <si>
    <t>TR055468</t>
  </si>
  <si>
    <t>ASHFORD WESTWELL</t>
  </si>
  <si>
    <t>TQ989473</t>
  </si>
  <si>
    <t>High: GR for vicarage (Revd was Observer)</t>
  </si>
  <si>
    <t>TQ597384</t>
  </si>
  <si>
    <t>Tunbridge Wells, Hawkenbury, Forest Road</t>
  </si>
  <si>
    <t>Medium - NGr at middle of Forest Road. Church / Station bearings are wrong, they point to Hawknbury House, note appended says this is NOT station location</t>
  </si>
  <si>
    <t>TUNBRIDGE WELLS BREDBURY</t>
  </si>
  <si>
    <t>klspow</t>
  </si>
  <si>
    <t>TQ 57837 39454</t>
  </si>
  <si>
    <t>High Bredbury House listed on modern property sites at 77 Mount Ephraim - GR is for this address</t>
  </si>
  <si>
    <t>TUNBRIDGE WELLS DIDMARTON &amp; COURTLANDS</t>
  </si>
  <si>
    <t>TUNBRIDGE WELLS DIDMARTON AND COURTLANDS</t>
  </si>
  <si>
    <t>Medium Raingauge at 2 locations. Until 1902, located 0.75 miles east of St Marks church which is approx TQ 58851 37520. In 1903 it is moved 1 1/2 miles NE to approx TQ 59726 39759 which is 250 yds ESE of St James church. The lat and long on the raingauge sheet locates on Pembury Road, approx 650yds ESE of St james Church. Cannot find any reference to Dimbarton or Courtlands on old or modern mapping.</t>
  </si>
  <si>
    <t>TUNBRIDGE WELLS IVY CHIMNEYS</t>
  </si>
  <si>
    <t>TQ 58447 38744</t>
  </si>
  <si>
    <t>High GR at location of present day listed building of the same name on Mount Sion. However, Christ church is 1/4 mile N not NE</t>
  </si>
  <si>
    <t>TQ573393</t>
  </si>
  <si>
    <t>Tunbridge Wells, Mount Ephraim Ho.</t>
  </si>
  <si>
    <t>High Presumably Mount Ephraim House?</t>
  </si>
  <si>
    <t>TQ590400</t>
  </si>
  <si>
    <t>Tunbridge Wells, Beulah Road</t>
  </si>
  <si>
    <t>High: Originally placed at Pembury, Hawkhurst House, moved 1904</t>
  </si>
  <si>
    <t>TUNBRIDGE WELLS BELVEDERE TERRACE</t>
  </si>
  <si>
    <t>TQ584394</t>
  </si>
  <si>
    <t>TQ526390</t>
  </si>
  <si>
    <t>ASHURST STONE NESS</t>
  </si>
  <si>
    <t>HORSMONDEN BROAD FORD HOUSE</t>
  </si>
  <si>
    <t>TQ713397</t>
  </si>
  <si>
    <t>TUNBRIDGE WELLS PEMBURY</t>
  </si>
  <si>
    <t>TQ627421</t>
  </si>
  <si>
    <t>TQ627425</t>
  </si>
  <si>
    <t>MEDIUM W H maxwell was a water engineer https://journals.sagepub.com/doi/abs/10.1177/146642402404500202?journalCode=rsha He worked at the water works, north of Pembury https://maps.nls.uk/geo/explore/#zoom=17.57&amp;lat=51.15941&amp;lon=0.32584&amp;layers=168&amp;b=1</t>
  </si>
  <si>
    <t>TUNBRIDGE SPELDHURST RECTORY</t>
  </si>
  <si>
    <t>TQ553413</t>
  </si>
  <si>
    <t>TUNBRIDGE WELLS SPELDHURST RECTORY</t>
  </si>
  <si>
    <t>High: shown on 25" OS map 1909</t>
  </si>
  <si>
    <t>TQ560410</t>
  </si>
  <si>
    <t>TUNBRIDGE WELLS SPELDHURST HARWARTON</t>
  </si>
  <si>
    <t>TQ560419</t>
  </si>
  <si>
    <t>TUNBRIDGE WELLS SPELDHURST ETHERTON HILL</t>
  </si>
  <si>
    <t>SOUTHBOROUGH THE HALL</t>
  </si>
  <si>
    <t>TQ586428</t>
  </si>
  <si>
    <t>EDENBRIDGE FALCONHURST</t>
  </si>
  <si>
    <t>TQ470427</t>
  </si>
  <si>
    <t>TQ470426</t>
  </si>
  <si>
    <t>medium The Falconhurst estate is marked on this contemporary map https://maps.nls.uk/geo/explore/#zoom=17&amp;lat=51.16488&amp;lon=0.10109&amp;layers=168&amp;b=1</t>
  </si>
  <si>
    <t>PADDOCK WOOD MATFIELD GRANGE</t>
  </si>
  <si>
    <t>TQ653406</t>
  </si>
  <si>
    <t>HEVER WARREN</t>
  </si>
  <si>
    <t>TQ466440</t>
  </si>
  <si>
    <t>High: shown on OS 25" map 1896 as "The Warren"</t>
  </si>
  <si>
    <t>CHIDDINGSTONE HOATH, TRUGGERS</t>
  </si>
  <si>
    <t>TQ494430</t>
  </si>
  <si>
    <t>High: shown on OS 25" map 1896 as "Truggers Farm"</t>
  </si>
  <si>
    <t>Chiddingstone Rectory + Markbeech</t>
  </si>
  <si>
    <t>TONBRIDGE COLEBROOKE</t>
  </si>
  <si>
    <t>TQ611427</t>
  </si>
  <si>
    <t>High: shown on OS 25" map 1897</t>
  </si>
  <si>
    <t>TONBRIDGE KNOWLES BANK</t>
  </si>
  <si>
    <t>TQ622441</t>
  </si>
  <si>
    <t>Solent/ Lampyrichard</t>
  </si>
  <si>
    <t>TQ770434</t>
  </si>
  <si>
    <r>
      <t xml:space="preserve">Staplehurst </t>
    </r>
    <r>
      <rPr>
        <strike/>
        <sz val="10"/>
        <rFont val="Arial"/>
        <family val="2"/>
      </rPr>
      <t>Saynden Farm</t>
    </r>
    <r>
      <rPr>
        <sz val="10"/>
        <color rgb="FF000000"/>
        <rFont val="Arial"/>
        <family val="2"/>
      </rPr>
      <t>, Pagehurst Farm, Lindridge Farm (06)</t>
    </r>
  </si>
  <si>
    <t>low [Lampyrichard] Original Saynden Farm struck though, All 3 locations are on a n-S line, but none match the quoted 300 foot elevation for the gauge. NGR given for Pagehurst in the centre of listed locations
[Solent]Saynden FArm TQ770423 original entry Pagehurst Farm TQ770434 and Lindridge (06) TQ770443 Farms also listed. These are adjacent Farms.  Grid reference is for Saynden</t>
  </si>
  <si>
    <t>PADDOCK WOOD VICARAGE</t>
  </si>
  <si>
    <t>TQ678445</t>
  </si>
  <si>
    <t>High. shown on OS</t>
  </si>
  <si>
    <t>PADDOCK WOOD MOATLANDS</t>
  </si>
  <si>
    <t>TQ 673432</t>
  </si>
  <si>
    <t>Paddock Wood Moatlands</t>
  </si>
  <si>
    <t>High Approx 2 miles south of paddock wood. Taken from 1888-1913 series maps. No Station Number on sheet.</t>
  </si>
  <si>
    <t>TUNBRIDGE PENSHURST PLACE</t>
  </si>
  <si>
    <t>TQ538440</t>
  </si>
  <si>
    <t>TQ527439</t>
  </si>
  <si>
    <t>Penshurst Place, Sevenoaks, Kent</t>
  </si>
  <si>
    <r>
      <t xml:space="preserve">HIGH Penshurst Place is shown on this contemporay map  </t>
    </r>
    <r>
      <rPr>
        <sz val="9"/>
        <rFont val="Arial"/>
        <family val="2"/>
      </rPr>
      <t>https://maps.nls.uk/geo/explore/#zoom=16.609999999999996&amp;lat=51.17553&amp;lon=0.18323&amp;layers=168&amp;b=1</t>
    </r>
  </si>
  <si>
    <t>TUNBRIDGE PENSHURST PARK</t>
  </si>
  <si>
    <t>TQ525444</t>
  </si>
  <si>
    <t>TONBRIDGE MABLEDON PARK</t>
  </si>
  <si>
    <t>TQ580447</t>
  </si>
  <si>
    <t>High: shown on 25" OS map 1896</t>
  </si>
  <si>
    <t>TUNBRIDGE PRIMROSE HILL &amp; BROOKLANDS</t>
  </si>
  <si>
    <t>TQ596410</t>
  </si>
  <si>
    <t>High: Gauge moved to Brooklands in 1905. This is the OSGR shown</t>
  </si>
  <si>
    <t>TONBRIDGE INGLESIDE</t>
  </si>
  <si>
    <t>TQ589453</t>
  </si>
  <si>
    <t>Med: OSGR from Stn &amp; Church distances</t>
  </si>
  <si>
    <t>TONBRIDGE SOMERHILL ESTATE OFFICE</t>
  </si>
  <si>
    <t>Bereccayam</t>
  </si>
  <si>
    <t>TQ608451</t>
  </si>
  <si>
    <t>high: somerhill is now a school so easily found</t>
  </si>
  <si>
    <t>TONBRIDGE BEECH HURST</t>
  </si>
  <si>
    <t>TQ587457</t>
  </si>
  <si>
    <t>High: Wm. C Punnett listed at 19 Pembury Road Tonbridge in 1913 Kellys guide. 10 Pembury Road Listed as Beech Hurst under Royal Mail</t>
  </si>
  <si>
    <t>TONBRIDGE LONDON ROAD OAK MANOR</t>
  </si>
  <si>
    <t>TQ571486</t>
  </si>
  <si>
    <t>EDENBRIDGE CLUNY</t>
  </si>
  <si>
    <t>TQ441469</t>
  </si>
  <si>
    <t>HADLOW PLACE</t>
  </si>
  <si>
    <t>TQ629482</t>
  </si>
  <si>
    <t>High: Named on 25" OS map 1896</t>
  </si>
  <si>
    <t>TQ 63746 48286</t>
  </si>
  <si>
    <t>HADLOW GOLDEN GREEN</t>
  </si>
  <si>
    <t>Medium - GR placed in centre of village of Golden Green to south of Hadlow. Exact Distance to Hadlow church and Tonbridge station inconsistent</t>
  </si>
  <si>
    <t>EDENBRIDGE BOONS PARK FOUR ELMS</t>
  </si>
  <si>
    <t>TQ472498</t>
  </si>
  <si>
    <t>High: Named "Boons" on 25" OS map 1896</t>
  </si>
  <si>
    <t>SEVEN OAKS RIVER HILL</t>
  </si>
  <si>
    <t>TQ543520</t>
  </si>
  <si>
    <t>High
Riverhill House Shown on this contemporary map https://maps.nls.uk/geo/explore/#zoom=17&amp;lat=51.24674&amp;lon=0.21009&amp;layers=168&amp;b=1</t>
  </si>
  <si>
    <t>HILDENBOROUGH HOLLANDEN HOUSE</t>
  </si>
  <si>
    <t>TQ571492</t>
  </si>
  <si>
    <t>High: Named "Hollanden Park" on 25" OS map 1908</t>
  </si>
  <si>
    <t>CROCKHAM HILL THE WARREN</t>
  </si>
  <si>
    <t>TQ445514</t>
  </si>
  <si>
    <t>High: Named on 25" OS map 1897, church is SSW of location, not SE</t>
  </si>
  <si>
    <t>SEVENOAKS IDE HILL VICARAGE</t>
  </si>
  <si>
    <t>TQ486516</t>
  </si>
  <si>
    <t>MAIDSTONE ULCOMBE PLACE</t>
  </si>
  <si>
    <t>TQ847498</t>
  </si>
  <si>
    <t>High: Named on 25" OS map 1897</t>
  </si>
  <si>
    <t>MAIDSTONE LINTON PARK</t>
  </si>
  <si>
    <t>TQ759500</t>
  </si>
  <si>
    <t>MAIDSTONE RUMWOOD LANGLEY</t>
  </si>
  <si>
    <t>TQ799522</t>
  </si>
  <si>
    <t>High: Named on 25" OS map 1908</t>
  </si>
  <si>
    <t>MAIDSTONE LOWER TOVIL</t>
  </si>
  <si>
    <t>TQ751547</t>
  </si>
  <si>
    <t>MAIDSTONE W.W. (BARMING)</t>
  </si>
  <si>
    <t>TQ735548</t>
  </si>
  <si>
    <t>TQ734535</t>
  </si>
  <si>
    <r>
      <t xml:space="preserve">HIGH Barming Water Works was to the south of Barming nearer East Farleigh, as seen on this contemporary map </t>
    </r>
    <r>
      <rPr>
        <sz val="9"/>
        <rFont val="Arial"/>
        <family val="2"/>
      </rPr>
      <t xml:space="preserve">https://maps.nls.uk/geo/explore/#zoom=16.873333333333328&amp;lat=51.25592&amp;lon=0.48366&amp;layers=168&amp;b=1 </t>
    </r>
  </si>
  <si>
    <t>MAIDSTONE LONG RIDE BARMING</t>
  </si>
  <si>
    <t>TQ727551</t>
  </si>
  <si>
    <t>MAIDSTONE LONG REDE BARMING</t>
  </si>
  <si>
    <t>high Transcription error in name, not RIDE but REDE. High: named on 25" OS map 1897</t>
  </si>
  <si>
    <t>MAIDSTONE THE VICARAGE</t>
  </si>
  <si>
    <t>TQ761553</t>
  </si>
  <si>
    <t>High: This is Maidstone PARISH Churcn (All Saints) Vicarage, named on 25" OS map 1908</t>
  </si>
  <si>
    <t>MAIDSTONE MOUNT HOUSE</t>
  </si>
  <si>
    <t xml:space="preserve"> [Lampyrichard] There are 2 modern refernces to Mount House, Maidstone: 
[Louishen] Lower Rd, Sutton Valence, Maidstone TQ813492 [Lampyrichard] but that has BMs either end of 289.6 &amp; 299.8, so unlikely for stated elev of gauge at 160.
[Lampyrichard]
The other is Scragged Oak Road, Detling, on the site of former Hillfield Farm, which is shown as such up to at least 1935, and is at elev 639, so not this one either.
</t>
  </si>
  <si>
    <t>MAIDSTONE BENCHLEY GARDENS</t>
  </si>
  <si>
    <t>TQ759561</t>
  </si>
  <si>
    <t>High
Confirmed as shown on this contemporay map https://maps.nls.uk/geo/explore/#zoom=16.993333333333336&amp;lat=51.27733&amp;lon=0.52129&amp;layers=168&amp;b=1</t>
  </si>
  <si>
    <t xml:space="preserve">MAIDSTONE BOROUGH SURVEYORS OFFICE, MILL STREET (68) </t>
  </si>
  <si>
    <t>High Location moved in 1908. 1900-1908 appears to be at Maidstone corp. electricity works on Fairmeadow (TQ 75750 55743). In 1908, gauge moved 460 yds SE to Mill street approx GR TQ 76017 55500</t>
  </si>
  <si>
    <t>EAST MALLING BROADWATER</t>
  </si>
  <si>
    <t>TQ688566</t>
  </si>
  <si>
    <t>WEST MALLING ST LEONARDS</t>
  </si>
  <si>
    <t>TQ677573</t>
  </si>
  <si>
    <t>MAIDSTONE ALLINGTON LOCK</t>
  </si>
  <si>
    <t>TQ746582</t>
  </si>
  <si>
    <t>TQ748582</t>
  </si>
  <si>
    <r>
      <t xml:space="preserve">MEDIUM Put the location nearer the lock, less built up and wooded them </t>
    </r>
    <r>
      <rPr>
        <sz val="9"/>
        <rFont val="Arial"/>
        <family val="2"/>
      </rPr>
      <t>https://maps.nls.uk/geo/explore/#zoom=16.949999999999996&amp;lat=51.29712&amp;lon=0.50479&amp;layers=168&amp;b=1</t>
    </r>
  </si>
  <si>
    <t>DETLING THE CROFT</t>
  </si>
  <si>
    <t>TQ795582</t>
  </si>
  <si>
    <t>MAIDSTONE ALLINGTON</t>
  </si>
  <si>
    <t>TQ734575</t>
  </si>
  <si>
    <t>AYLESFORD PRESTON HALL</t>
  </si>
  <si>
    <t>TQ727580</t>
  </si>
  <si>
    <t>SEVENOAKS PLAXTOL</t>
  </si>
  <si>
    <t>TQ619540</t>
  </si>
  <si>
    <t>High: "Soar Farm" entered in pencil on record, named Old Soar on 1896 OS 25" map</t>
  </si>
  <si>
    <t>IGHTHAM BELMONT LODGE</t>
  </si>
  <si>
    <t>TQ592563</t>
  </si>
  <si>
    <r>
      <t xml:space="preserve">HIGH The lodge was just to the north of Belmont House </t>
    </r>
    <r>
      <rPr>
        <sz val="9"/>
        <rFont val="Arial"/>
        <family val="2"/>
      </rPr>
      <t>https://maps.nls.uk/geo/explore/#zoom=17.206666666666667&amp;lat=51.28405&amp;lon=0.28110&amp;layers=168&amp;b=1</t>
    </r>
  </si>
  <si>
    <t>TQ796622</t>
  </si>
  <si>
    <t>BREDHURST VICARAGE</t>
  </si>
  <si>
    <t>HALLING NR ROCHESTER</t>
  </si>
  <si>
    <t>TQ698643</t>
  </si>
  <si>
    <t>High: Named on 25" OS map 1909</t>
  </si>
  <si>
    <t>RAINHAM, MACKLANDS</t>
  </si>
  <si>
    <t>TQ823668</t>
  </si>
  <si>
    <t>CHATHAM LUTON WATER WORKS</t>
  </si>
  <si>
    <t>TQ775663</t>
  </si>
  <si>
    <t>TQ775662</t>
  </si>
  <si>
    <r>
      <t xml:space="preserve">HIGH Water Works is still there, put the marker just south of the building </t>
    </r>
    <r>
      <rPr>
        <sz val="9"/>
        <rFont val="Arial"/>
        <family val="2"/>
      </rPr>
      <t>https://maps.nls.uk/geo/explore/#zoom=17.373333333333328&amp;lat=51.36844&amp;lon=0.54831&amp;layers=168&amp;b=1</t>
    </r>
  </si>
  <si>
    <t>CHATHAM</t>
  </si>
  <si>
    <t>TQ760647</t>
  </si>
  <si>
    <t>Low: Guesstimate OSGR as no other indication of location.</t>
  </si>
  <si>
    <t>ROCHESTER KNIGHTS PLACE</t>
  </si>
  <si>
    <t>TQ701689</t>
  </si>
  <si>
    <t>STROOD WATER WORKS</t>
  </si>
  <si>
    <t>TQ729693</t>
  </si>
  <si>
    <t>high
Confirmed, there is a leisure center there now, but the water works is shown on this contemporary map https://maps.nls.uk/geo/explore/#zoom=17&amp;lat=51.39682&amp;lon=0.48472&amp;layers=168&amp;b=1</t>
  </si>
  <si>
    <t>TQ739697</t>
  </si>
  <si>
    <t>FRINDSBURY, THE SHRUBBERY</t>
  </si>
  <si>
    <t>High: From Google maps and OS 25" map 1897. Strood Rly Stn is 1/4 mile SOUTH of location, not north</t>
  </si>
  <si>
    <t>FRINDSBURY MANOR FARM</t>
  </si>
  <si>
    <t>TQ747700</t>
  </si>
  <si>
    <t>High: Named on 25" OS map 1898</t>
  </si>
  <si>
    <t>TQ793721</t>
  </si>
  <si>
    <t>ROCHESTER ABBOTTS COURT HOO</t>
  </si>
  <si>
    <t>High From Google maps and 25" OS map 1897</t>
  </si>
  <si>
    <t>ROCHESTER BELUNCLE HOO</t>
  </si>
  <si>
    <t>TQ799734</t>
  </si>
  <si>
    <t>TQ531554</t>
  </si>
  <si>
    <t>Sevenoaks, St.John's Hill</t>
  </si>
  <si>
    <t>SEVENOAKS DARTFORD ROAD DORSET HOUSE</t>
  </si>
  <si>
    <t>TQ530546</t>
  </si>
  <si>
    <t>High: Moved to Dorset House 1808. This is the OSGR given</t>
  </si>
  <si>
    <t>SEVEN OAKS THE RECTORY</t>
  </si>
  <si>
    <t>TQ530543</t>
  </si>
  <si>
    <t>BRASTED COMBE BANK</t>
  </si>
  <si>
    <t>TQ480558</t>
  </si>
  <si>
    <t>High: Named on 25" OS map 1896</t>
  </si>
  <si>
    <t>SEVEN OAKS RIVERHEAD VICARAGE</t>
  </si>
  <si>
    <t>TQ516560</t>
  </si>
  <si>
    <t>WESTERHAM BETSOM HILL</t>
  </si>
  <si>
    <t>TQ429558</t>
  </si>
  <si>
    <t>TQ573551</t>
  </si>
  <si>
    <t>SEVENOAKS SEAL ST LAWRENCE RESERVOIR</t>
  </si>
  <si>
    <t>High: Opp. St Lawrence Church which is named on 25" OS map 1896</t>
  </si>
  <si>
    <t>SEVENOAKS BITCHET WOOD</t>
  </si>
  <si>
    <t>TQ568542</t>
  </si>
  <si>
    <t xml:space="preserve">   </t>
  </si>
  <si>
    <t>WESTERHAM, THE FISHPONDS</t>
  </si>
  <si>
    <t>TQ446536</t>
  </si>
  <si>
    <t>TQ443536</t>
  </si>
  <si>
    <r>
      <t xml:space="preserve">HIGH The fish ponds whre either side of a pump house that is still there see old map </t>
    </r>
    <r>
      <rPr>
        <sz val="9"/>
        <rFont val="Arial"/>
        <family val="2"/>
      </rPr>
      <t>https://maps.nls.uk/geo/explore/#zoom=16.799999999999994&amp;lat=51.26481&amp;lon=0.06995&amp;layers=168&amp;b=1</t>
    </r>
  </si>
  <si>
    <t>WESTERHAM HILL ESTATE</t>
  </si>
  <si>
    <t>TQ439558</t>
  </si>
  <si>
    <t>The Estate house is just to the East of Hill Park, see old map https://maps.nls.uk/geo/explore/#zoom=16.899999999999995&amp;lat=51.28499&amp;lon=0.06155&amp;layers=168&amp;b=1</t>
  </si>
  <si>
    <t>SEVENOAKS SEAL OAK BANK RES</t>
  </si>
  <si>
    <t>TQ564561</t>
  </si>
  <si>
    <t>TQ560558</t>
  </si>
  <si>
    <r>
      <t xml:space="preserve">HIGH The location of Old Bank house can be seen on this contemporary map </t>
    </r>
    <r>
      <rPr>
        <sz val="9"/>
        <rFont val="Arial"/>
        <family val="2"/>
      </rPr>
      <t>https://maps.nls.uk/geo/explore/#zoom=16.98333333333333&amp;lat=51.28214&amp;lon=0.23482&amp;layers=168&amp;b=1</t>
    </r>
  </si>
  <si>
    <t>SEAL WILDERNESS GARDENS</t>
  </si>
  <si>
    <t>TQ548562</t>
  </si>
  <si>
    <t>SEAL WILDERNESSE GARDENS</t>
  </si>
  <si>
    <t>High: Location spelling corrected</t>
  </si>
  <si>
    <t>SEVENOAKS SEAL</t>
  </si>
  <si>
    <t>TQ548561</t>
  </si>
  <si>
    <t>CHARING PUMPING STATION</t>
  </si>
  <si>
    <t>TQ946485</t>
  </si>
  <si>
    <t>High
There is a house on 75 Pluckley Rd Charing refered to as the Old Pumping Station. The buidling is newer but is on the site of an older building in that position. https://maps.nls.uk/geo/explore/#zoom=18.39999999999999&amp;lat=51.20391&amp;lon=0.78480&amp;layers=168&amp;b=1</t>
  </si>
  <si>
    <t>DEAL AND WALMER WATER WORKS</t>
  </si>
  <si>
    <t>TR363509</t>
  </si>
  <si>
    <r>
      <t xml:space="preserve">HIGH Confirmed. The old water works can be seen on this map </t>
    </r>
    <r>
      <rPr>
        <sz val="9"/>
        <rFont val="Arial"/>
        <family val="2"/>
      </rPr>
      <t>https://maps.nls.uk/geo/explore/#zoom=15.966666666666665&amp;lat=51.20886&amp;lon=1.38375&amp;layers=168&amp;b=1</t>
    </r>
  </si>
  <si>
    <t>TR363508</t>
  </si>
  <si>
    <t xml:space="preserve">HIGH </t>
  </si>
  <si>
    <t>DEAL SEWAGE WORKS</t>
  </si>
  <si>
    <t>TR375535</t>
  </si>
  <si>
    <t>medium Location estimate from notes at bottom of page.  Possible sewage works site on 1895 OS 25" but not labelled as such</t>
  </si>
  <si>
    <t>PETHAM BUCKHOLT FARM</t>
  </si>
  <si>
    <t>TR104501</t>
  </si>
  <si>
    <t>High. Located on 1895 OS 25"</t>
  </si>
  <si>
    <t>TR304515</t>
  </si>
  <si>
    <t>Tilmanstone Danefield</t>
  </si>
  <si>
    <t>High There is a Danefield House on old OS Map</t>
  </si>
  <si>
    <t>EASTRY</t>
  </si>
  <si>
    <t>TR313545</t>
  </si>
  <si>
    <t>Medium. Distance and bearing from church.</t>
  </si>
  <si>
    <t>EASTRY GREAT WALTON</t>
  </si>
  <si>
    <t>TR311554</t>
  </si>
  <si>
    <t>High: shown on 25" OS 1898</t>
  </si>
  <si>
    <t>SANDWICH, UPTON HOUSE, WORD</t>
  </si>
  <si>
    <t>TR332558</t>
  </si>
  <si>
    <t>SANDWICH, UPTON HOUSE, WORTH</t>
  </si>
  <si>
    <t>High: shown on 25" OS 1898 Writenas WORD, Should be WORTH</t>
  </si>
  <si>
    <t>CHILHAM LOWER ENSDEN</t>
  </si>
  <si>
    <t>TR074557</t>
  </si>
  <si>
    <t>High: shown as Lower Ensinge on 25" OS 1897</t>
  </si>
  <si>
    <t>WINGHAM CROCKSHARD</t>
  </si>
  <si>
    <t>TR248559</t>
  </si>
  <si>
    <t>WINGHAM MARGATE WATER WORKS</t>
  </si>
  <si>
    <t>TR243553</t>
  </si>
  <si>
    <t>High: shown on 25" OS 1907</t>
  </si>
  <si>
    <t>SANDWICH ROYAL ST GEORGES GOLF CLUB</t>
  </si>
  <si>
    <t>TR349581</t>
  </si>
  <si>
    <t>Medium - nearby location directions not accurate?</t>
  </si>
  <si>
    <t>SANDWICH MAYFIELDS</t>
  </si>
  <si>
    <t>TR331581</t>
  </si>
  <si>
    <t xml:space="preserve">High. 1911 census has Dr JJ Day (signature from census matched rainfall sheet) at Mayfield, 37 HIgh Street. </t>
  </si>
  <si>
    <t>LITTLEBOURNE HOUSE</t>
  </si>
  <si>
    <t>TR210573</t>
  </si>
  <si>
    <t>311/5</t>
  </si>
  <si>
    <t>FAVERSHAM WATERWORKS</t>
  </si>
  <si>
    <t>TR013595</t>
  </si>
  <si>
    <t>High
The lane and buidling are still there, the waterworks was  behind, See contemporary map https://maps.nls.uk/geo/explore/#zoom=17.01666666666664&amp;lat=51.29982&amp;lon=0.88611&amp;layers=168&amp;b=1</t>
  </si>
  <si>
    <t>ICKHAM</t>
  </si>
  <si>
    <t>TR222580</t>
  </si>
  <si>
    <t>Med: OSGR centred on village</t>
  </si>
  <si>
    <t>CANTERBURY BURGATE STREET</t>
  </si>
  <si>
    <t>aughalough/Lampyrichard</t>
  </si>
  <si>
    <t>TR151578</t>
  </si>
  <si>
    <t xml:space="preserve">Medium [Lampyrichard] name on sheet as already entered in 1950s GR at centre of street as shown on 1905 survey, elevation ambiguos, gauge shown at 58', street has BMs from 41'-50', tough looking at density of housing, gauge probably on a roof.
[aughalough]There is no Burgate Street as such. </t>
  </si>
  <si>
    <t>CANTERBURY IRRIGATION WORKS</t>
  </si>
  <si>
    <t>TR166596</t>
  </si>
  <si>
    <t>High
Now an industrial estate, the irrigation works can be seen on this contemporary map https://maps.nls.uk/geo/explore/#zoom=16.69&amp;lat=51.29549&amp;lon=1.10642&amp;layers=168&amp;b=1</t>
  </si>
  <si>
    <t>CANTERBURY MEDICAL HALL</t>
  </si>
  <si>
    <t>TR148573</t>
  </si>
  <si>
    <r>
      <t xml:space="preserve">High: Was a chemists shop at 17 High Street, run by the Observer. See </t>
    </r>
    <r>
      <rPr>
        <sz val="10"/>
        <color rgb="FF1155CC"/>
        <rFont val="Arial"/>
        <family val="2"/>
      </rPr>
      <t>http://www.machadoink.com/Arthur%20Lander.htm</t>
    </r>
  </si>
  <si>
    <t>CANTERBURY STURRY ROAD</t>
  </si>
  <si>
    <t>See note on record: To be excluded - incorrect duplicate of part of IRRIGATION WORKS page 235</t>
  </si>
  <si>
    <t>CANTERBURY ST THOMAS HILL</t>
  </si>
  <si>
    <t>TR135592</t>
  </si>
  <si>
    <t>medium [Lampyrichard] elev of this gauge suggests the top of St Thomas' Hill
[???]Gauge is 0.75 miles from St Dunstan's Church and station.  The SER station is now called Canterbury West.  The mileage puts it at the City of Canterbury pub (as was)</t>
  </si>
  <si>
    <t>CANTERBURY ST THOMAS' HILL</t>
  </si>
  <si>
    <t>TR139587</t>
  </si>
  <si>
    <t>Medium [Lampyrichard] elevation suggests this gauge to the SE of the hill, near the nursery shown on 1905 survey, but  can't work a precise location from information on sheet
[???]As above</t>
  </si>
  <si>
    <t>BOUGHTON BLEAN VICARAGE</t>
  </si>
  <si>
    <t>TR061593</t>
  </si>
  <si>
    <t>BOUGHTON-UNDER-BLEAN VICARAGE</t>
  </si>
  <si>
    <t>High: from measurement to church. Location name is historically wrong, implying it is Blean Vicarage near Boughton - not so. Blean Vicarage is miles away, the parish where the site is located is "Boughton-under-Blean"</t>
  </si>
  <si>
    <t>MINSTER GAS WORKS THANET</t>
  </si>
  <si>
    <t>TR309648</t>
  </si>
  <si>
    <t>Ramsgate West Cliffe Villas &amp; Soutwood Water Works</t>
  </si>
  <si>
    <t>High. Both shown on 1905 OS 25" Gauge moved approx. 0.5 miles NW in 1906 to TR370649</t>
  </si>
  <si>
    <t>??/hampshirejohn</t>
  </si>
  <si>
    <t>TR382649</t>
  </si>
  <si>
    <t>Ramsgate Thysa Villas</t>
  </si>
  <si>
    <t>High
[unknown] Can find no reference to "Thysa Villas" or E.J. Bentley. GR is for general area of Ramsgate. [markymarkjohnson] According to 1901 census Edward J Bentley lived in Ramsgate (born 1844), if someone has paid access to this census, this should show the house address
[hampshirejohn] High - 2 Thysa Villa adjacent to Thysa House, High Street. Description of enumeration district puts Thysa House at No2, at south end, hence GR</t>
  </si>
  <si>
    <t>BROADSTAIRS</t>
  </si>
  <si>
    <t>TR391681</t>
  </si>
  <si>
    <t>markymarkjohnson</t>
  </si>
  <si>
    <t>TR398680</t>
  </si>
  <si>
    <t>Medium
Existing GR too high for altitude. Fairly small area of +/- 200m near Hythe church at 55 ft altitude</t>
  </si>
  <si>
    <t>BROADSTAIRS PROVIDENCE HOUSE</t>
  </si>
  <si>
    <t>TR396675</t>
  </si>
  <si>
    <t>High There was a Providence House in Granville Road, Broadstairs in 1901 census so have assumed it's there</t>
  </si>
  <si>
    <t>ST PETERS</t>
  </si>
  <si>
    <t>TR383683</t>
  </si>
  <si>
    <t>Medium: from Church and Station mesurements, probably near Hildersham House, shown on 25" OS map 1898</t>
  </si>
  <si>
    <t>BROADSTAIRS, ST. PETERS COURT</t>
  </si>
  <si>
    <t>TR387684</t>
  </si>
  <si>
    <t>TR301690</t>
  </si>
  <si>
    <t>Birchington Thor/Beresford Lodge</t>
  </si>
  <si>
    <t>Medium Area marked as "Haun Thor" on 1896 map. Gauge moved in1901 to Bereford Lodge which looks almost adjacent.</t>
  </si>
  <si>
    <t>Reculver Brook</t>
  </si>
  <si>
    <t>Low + Medium  [???]Gauge moved 0.5ml NE May 1901
TR220680 for original site medium to high confidence
[Lampyrichard] TR225687 low confidence based on bearings to church &amp; original site</t>
  </si>
  <si>
    <t>MARGATE APSLEY HOUSE</t>
  </si>
  <si>
    <t>TR357701</t>
  </si>
  <si>
    <t>High: at 28 St Peters Rd, see http://www.shelwin.com/e/Thanet_Research/pt_schools.pdf  Continues on p253 below</t>
  </si>
  <si>
    <t>BIRCHINGTON, FERNLEIGH</t>
  </si>
  <si>
    <t>TR313696</t>
  </si>
  <si>
    <t>High: shown on 25" OS map 1907, now built over</t>
  </si>
  <si>
    <t>WHITE NESS KINGSGATE</t>
  </si>
  <si>
    <t>TR389702</t>
  </si>
  <si>
    <t>TR353706</t>
  </si>
  <si>
    <t>MARGATE GROSVENOR PLACE JC MILL LANE</t>
  </si>
  <si>
    <t>Medium: See also p.250. This starts at same location, same observer Stokes (Headmaster), 1900-1, then moves to NGR listed here in 1902 (approx from Church &amp; Station data)</t>
  </si>
  <si>
    <t>MARGATE GROSVENOR PLACE</t>
  </si>
  <si>
    <t>TR354703</t>
  </si>
  <si>
    <t>Medium: 200yds SW of church is on rly line, not in Grosvenor Rd. NGR given here is a compromise</t>
  </si>
  <si>
    <t>SELLING LUTON</t>
  </si>
  <si>
    <t>TR040565</t>
  </si>
  <si>
    <t>High: Luton House shown on 25" OS map 1897</t>
  </si>
  <si>
    <t>SHELDWICH VICARAGE</t>
  </si>
  <si>
    <t>TR011567</t>
  </si>
  <si>
    <t>SELLING HAREFIELD</t>
  </si>
  <si>
    <t>TR033567</t>
  </si>
  <si>
    <t>BICKNOR RECTORY NO 1</t>
  </si>
  <si>
    <t>TQ860588</t>
  </si>
  <si>
    <t>Medium - elev of church doen't match gauge St. James' Church (Bicknor) on Kent 1897 map</t>
  </si>
  <si>
    <t>Bicknor Rectory No.2</t>
  </si>
  <si>
    <t>SITTINGBOURNE SHARSTED COURT</t>
  </si>
  <si>
    <t>TQ951582</t>
  </si>
  <si>
    <t>OSPRINGE LORENDEN</t>
  </si>
  <si>
    <t>TQ993592</t>
  </si>
  <si>
    <t>High
Lorenden House can be seen on this old map https://maps.nls.uk/geo/explore/#zoom=17&amp;lat=51.29747&amp;lon=0.85809&amp;layers=168&amp;b=1</t>
  </si>
  <si>
    <t>TEYNHAM NEW GARDENS</t>
  </si>
  <si>
    <t>TQ955629</t>
  </si>
  <si>
    <t>Teynham Newgardens</t>
  </si>
  <si>
    <t>High - Newgardens estate/house has been demolished, it was located 1/4 miles south of Teynham station (matching notes on sheet)</t>
  </si>
  <si>
    <t>FAVERSHAM WESTWOOD COURT</t>
  </si>
  <si>
    <t>TR017619</t>
  </si>
  <si>
    <t>Faversham Westwood Canal</t>
  </si>
  <si>
    <t>Medium - No obvious Westwood name (1906 or 1938 map) next to the canal 1 mile north of Faversham station. Open mooring area chosen almost 1 mile north of station on north bank of canal.</t>
  </si>
  <si>
    <t>FAVERSHAM UPLEES MARSHES</t>
  </si>
  <si>
    <t>TR005653</t>
  </si>
  <si>
    <t>Medium: NGR based on 6800 feet N of Oare Church</t>
  </si>
  <si>
    <t>SITTINGBOURNE NEWINGTON VICARAGE</t>
  </si>
  <si>
    <t>TQ860651</t>
  </si>
  <si>
    <r>
      <t xml:space="preserve">HIGH Confirmed, see map </t>
    </r>
    <r>
      <rPr>
        <sz val="9"/>
        <rFont val="Arial"/>
        <family val="2"/>
      </rPr>
      <t>https://maps.nls.uk/geo/explore/#zoom=17&amp;lat=51.35496&amp;lon=0.67062&amp;layers=168&amp;b=1</t>
    </r>
  </si>
  <si>
    <t>WESTERN HOUSE, WHITSTABLE</t>
  </si>
  <si>
    <t>TR107661</t>
  </si>
  <si>
    <t>Medium: NGR based on distances from Whitstable (Old - closed 1915) Station and Whitstable (NOT Seasalter) Church</t>
  </si>
  <si>
    <t>WHITSTABLE TANKERTON</t>
  </si>
  <si>
    <t>TR113671</t>
  </si>
  <si>
    <t>Med: OSGR centred on town.</t>
  </si>
  <si>
    <t>HERNE BAY EDDINGTON</t>
  </si>
  <si>
    <t>TR180671</t>
  </si>
  <si>
    <t>High - Eddington House (demolished) ~1/2 mile N of Herne church (St Martin's) &amp; ~3/4 mile E of Herne Bay Station (matching notes on sheet)</t>
  </si>
  <si>
    <t>HERNE BAY WATER WORKS</t>
  </si>
  <si>
    <t>TR163673</t>
  </si>
  <si>
    <t xml:space="preserve">Medium - Based on old water works located off Sea Street Herne Bay (on 1932 OS map). However, Christ Church only half a mile away W (ish) which doesn't match 1 mile written in notes </t>
  </si>
  <si>
    <t>TR175682</t>
  </si>
  <si>
    <t>Herne Bay Malvern Villa</t>
  </si>
  <si>
    <t xml:space="preserve">Low [Lampyrichard] Can't locate Malvern Villa. GR centred on 20' elevation in Herne Bay 
[ExBeeb]1905 guage moved from Southend on Sea and 1906  moved on to Hamstead  </t>
  </si>
  <si>
    <t>HERNE BAY</t>
  </si>
  <si>
    <t>TR186680</t>
  </si>
  <si>
    <t>SHEPPEY NEWHOUSE LEYSDOWN</t>
  </si>
  <si>
    <t>TR015696</t>
  </si>
  <si>
    <t>High: shown on 25" OS map 1897. Moved to TR024705 in 1904.</t>
  </si>
  <si>
    <t>SHEPPEY OLD RIDES EASTCHURCH</t>
  </si>
  <si>
    <t>TR001702</t>
  </si>
  <si>
    <t>TYRain_1900-1909_04_pt1</t>
  </si>
  <si>
    <t>SELSEY BILL LARGE ACRES</t>
  </si>
  <si>
    <t>Froggy12/Lampyrichard</t>
  </si>
  <si>
    <t>SZ825933</t>
  </si>
  <si>
    <t>medium [Lampyrichard] modern street 'Large Acres' on the site of a large field shown on 1905 OS. Notes say gauge in large open field. Elev matches.
[Froggy12]Could not find any place called "lacre acres" (likely name of a field) so took edge of city instead</t>
  </si>
  <si>
    <t>Froggy12</t>
  </si>
  <si>
    <t>medium NO STATION NUMBER SHOWN. Sheet almost identical to previous one</t>
  </si>
  <si>
    <t>BOGNOR</t>
  </si>
  <si>
    <t>SZ934989</t>
  </si>
  <si>
    <t>Low Took center of all city</t>
  </si>
  <si>
    <t>BOGNOR, ALBERT ROAD</t>
  </si>
  <si>
    <t>SZ939991</t>
  </si>
  <si>
    <t>high [Lampyrichard] notes say nearest obstruction 40', so can only be one of the 2 houses at S end of street on 1905 OS
[Froggy12]Street still exists</t>
  </si>
  <si>
    <t>SU939002</t>
  </si>
  <si>
    <t>BOGNOR IVY CROFT</t>
  </si>
  <si>
    <t>Medium [Froggy12]Could not find any place called "Ivy Croft" so took a modern street called "Ivy Crescent"
[Lampyrichard] 1891 census shows obsever at Ivy Croft, South Bersted. Agree most likely site is current Ivy Crescent</t>
  </si>
  <si>
    <t>Froggy12/Solent/Lampyrichard</t>
  </si>
  <si>
    <t>SU944025</t>
  </si>
  <si>
    <t>FELPHAM W BOGNOR</t>
  </si>
  <si>
    <t>Low [Lampyrichard] same observer as next sheet &amp; bearings are not too far adrift, so possibly the same location as these readings reveived 16/01/33.
[Froggy12]As no more (readable) data, took center of city (Solent notes at bottom give distances from Bognor railway stn and felpham church. grid ref seems about right for these.)</t>
  </si>
  <si>
    <t>BOGNOR LIDSEY LODGE</t>
  </si>
  <si>
    <t>High Place still called Lidsey Lodge</t>
  </si>
  <si>
    <t>WEST THORNEY THE MANOR HOUSE</t>
  </si>
  <si>
    <t>SU765024</t>
  </si>
  <si>
    <t>High took about 60 feet West of the Manor House</t>
  </si>
  <si>
    <t>ARUNDEL YAPTON DROVE FARM</t>
  </si>
  <si>
    <t>SU969029</t>
  </si>
  <si>
    <t>High Drove Lane Farm, Yapton</t>
  </si>
  <si>
    <t>SU975033</t>
  </si>
  <si>
    <t>Arundel Yapton Bonhams</t>
  </si>
  <si>
    <t>High Bonhams, Yapton, found on (Sussex LXII.SE, Revised: 1896, Published: 1899) map</t>
  </si>
  <si>
    <t>CHICHESTER SEWAGE WORKS</t>
  </si>
  <si>
    <t>SU843039</t>
  </si>
  <si>
    <t>High [Lampyrichard] Sewage Works (Chichester Corporation) shown on 1909 OS 25"
[Froggy12]Place of old Water Works, next to old Chichester Barracks on (Sussex LXII.SE, Revised: 1896, Published: 1899) map</t>
  </si>
  <si>
    <t>CHICHESTER WESTGATE MEADOW</t>
  </si>
  <si>
    <t>SU853049</t>
  </si>
  <si>
    <t>Medium Westgate, next to an old bruwery (now Parklands surgery)</t>
  </si>
  <si>
    <t>CHICHESTER OAKLANDS</t>
  </si>
  <si>
    <t>SU862058</t>
  </si>
  <si>
    <t>Chichester Oaklands</t>
  </si>
  <si>
    <t>High on map at N outskirts of City</t>
  </si>
  <si>
    <t>CHICHESTER OAKWOOD HOUSE</t>
  </si>
  <si>
    <t>SU827067</t>
  </si>
  <si>
    <t>Chichester  Oakwood House</t>
  </si>
  <si>
    <t>High: On map Now Oakwood Prep School</t>
  </si>
  <si>
    <t>FUNTINGTON</t>
  </si>
  <si>
    <t>SU801082</t>
  </si>
  <si>
    <t>Funtington</t>
  </si>
  <si>
    <t>High: note guage moved twich within 70yards. Approx 7 miles NW Chichester in Chichester District.No Station No on Sheet</t>
  </si>
  <si>
    <t xml:space="preserve"> SU823086</t>
  </si>
  <si>
    <t>West Stoke Rectory</t>
  </si>
  <si>
    <t>High: on map. Village in Chichester District aproc 3 miles NNW Chichester</t>
  </si>
  <si>
    <t>GOODWOOD HOUSE</t>
  </si>
  <si>
    <t>SU867095</t>
  </si>
  <si>
    <t>SU887088</t>
  </si>
  <si>
    <t>Goodwood House</t>
  </si>
  <si>
    <t>HIGH</t>
  </si>
  <si>
    <t>SU757125</t>
  </si>
  <si>
    <t>Chichester Forestside Rec.</t>
  </si>
  <si>
    <t>High Forestside is about 8 miles NW of Chichester but still in Chichester District on Hamshire Border.</t>
  </si>
  <si>
    <t>CHICHESTER WATERGATE</t>
  </si>
  <si>
    <t xml:space="preserve">
 SU783 119</t>
  </si>
  <si>
    <t>Chichester Watergate</t>
  </si>
  <si>
    <t>High  House on mapWatergate House is in Chichester District of West Sussex.</t>
  </si>
  <si>
    <t>CHICHESTER WEST DEAN PARK</t>
  </si>
  <si>
    <t>SU864127</t>
  </si>
  <si>
    <t>High
see map https://maps.nls.uk/geo/explore/#zoom=15.893333333333333&amp;lat=50.90567&amp;lon=-0.77178&amp;layers=6&amp;b=1</t>
  </si>
  <si>
    <t>CHICHESTER CHILGROVE</t>
  </si>
  <si>
    <t>SU 836 144</t>
  </si>
  <si>
    <t>Chichester Chilgrove</t>
  </si>
  <si>
    <t>Med exact location in hamlet unclear but grid ref about right for altitude.</t>
  </si>
  <si>
    <t>COMPTON (PETERSFIELD)</t>
  </si>
  <si>
    <t>SU773150</t>
  </si>
  <si>
    <t>SU773149</t>
  </si>
  <si>
    <r>
      <t xml:space="preserve">MEDIUM Says the observer was Rev H M Langdale so the location most likely is the vicarage. See map </t>
    </r>
    <r>
      <rPr>
        <sz val="9"/>
        <rFont val="Arial"/>
        <family val="2"/>
      </rPr>
      <t>https://maps.nls.uk/geo/explore/#zoom=16.98666666666666&amp;lat=50.92866&amp;lon=-0.89930&amp;layers=168&amp;b=1</t>
    </r>
  </si>
  <si>
    <t>SU760073</t>
  </si>
  <si>
    <t xml:space="preserve"> Westbourne (Emsworth)</t>
  </si>
  <si>
    <t>High This Westbourne  is on the Hants/West Sussex Border.  I live about 1/2 a mile away.</t>
  </si>
  <si>
    <t>LYNCHMERE SHOTTERMILL</t>
  </si>
  <si>
    <t>SU881325</t>
  </si>
  <si>
    <t xml:space="preserve">Low [Lampyrichard] Name on sheet correct.
[Solent]Bearings do not make much sense.  There are 2 mills at Shottermill east of haslemere and NE if lynchmere grid ref is between them at about the right altitude. </t>
  </si>
  <si>
    <t>SLINFOLD DEDISHAM</t>
  </si>
  <si>
    <t>TQ113327</t>
  </si>
  <si>
    <t>Slinfold Dedisham</t>
  </si>
  <si>
    <t>Med Location from distance to Church. Guage only there in 1900 then moved.</t>
  </si>
  <si>
    <t>HORSHAM WIMBLEHURST</t>
  </si>
  <si>
    <t>TQ179320</t>
  </si>
  <si>
    <t>High
Confirmed, the Wimblehurst Estate is seen on this contemporary map https://maps.nls.uk/geo/explore/#zoom=16.883333333333322&amp;lat=51.07580&amp;lon=-0.31826&amp;layers=168&amp;b=1</t>
  </si>
  <si>
    <t>HORSHAM RICHMOND ROAD</t>
  </si>
  <si>
    <t>TQ175315</t>
  </si>
  <si>
    <t>HORSHAM MANOR HOUSE</t>
  </si>
  <si>
    <t>TQ171305</t>
  </si>
  <si>
    <t>High: shown on 25" OS map 1911</t>
  </si>
  <si>
    <t>SLINFORD RAPKYNS</t>
  </si>
  <si>
    <t>TQ133320</t>
  </si>
  <si>
    <r>
      <t>SLINFO</t>
    </r>
    <r>
      <rPr>
        <b/>
        <sz val="10"/>
        <rFont val="Arial"/>
        <family val="2"/>
      </rPr>
      <t>L</t>
    </r>
    <r>
      <rPr>
        <sz val="10"/>
        <color rgb="FF000000"/>
        <rFont val="Arial"/>
        <family val="2"/>
      </rPr>
      <t>D RAPKYNS</t>
    </r>
  </si>
  <si>
    <t>High: shown on 25" OS map 1911 - placename is with an L not R</t>
  </si>
  <si>
    <t>lyma1979</t>
  </si>
  <si>
    <t>TQ150289</t>
  </si>
  <si>
    <t>HORSHAM CHRISTS HOSPITAL</t>
  </si>
  <si>
    <r>
      <t xml:space="preserve">medium NGR by Zambra: Med: shown on 25" OS map 1911 but not named, is a </t>
    </r>
    <r>
      <rPr>
        <u/>
        <sz val="10"/>
        <rFont val="Arial"/>
        <family val="2"/>
      </rPr>
      <t>school</t>
    </r>
    <r>
      <rPr>
        <sz val="10"/>
        <color rgb="FF000000"/>
        <rFont val="Arial"/>
        <family val="2"/>
      </rPr>
      <t xml:space="preserve"> and campus is larger than one NGR</t>
    </r>
  </si>
  <si>
    <t>HORSHAM DENNE PARK</t>
  </si>
  <si>
    <t>TQ167287</t>
  </si>
  <si>
    <t>Horsham Denne Park</t>
  </si>
  <si>
    <t>MED: Solent updated GR to just S of Homefarmhouse as notes say farmouse 10ft  N. NGR by Zambra: Med: shown on 25" OS map 1897, NGR is for house but surrounding park is large</t>
  </si>
  <si>
    <t>HANDCROSS THE WARREN</t>
  </si>
  <si>
    <t>TQ242290</t>
  </si>
  <si>
    <t>High: Shown on 25" OS map 1897 but not named until 1911 edition</t>
  </si>
  <si>
    <t>FERNHURST BLACKDOWN HOUSE</t>
  </si>
  <si>
    <t>SU917286</t>
  </si>
  <si>
    <t>BILLINGSHURST HAWKHURST COURT</t>
  </si>
  <si>
    <t>TQ026232</t>
  </si>
  <si>
    <t>LINCHMERE HOLLYCOMBE</t>
  </si>
  <si>
    <t>SU851293</t>
  </si>
  <si>
    <t>LINCHMERE BORDEN WOOD</t>
  </si>
  <si>
    <t>SU831252</t>
  </si>
  <si>
    <t>medium: shown on 25" OS map 1897</t>
  </si>
  <si>
    <t>SU880250</t>
  </si>
  <si>
    <t>MIDHURST KING EDWARD VII SANATORIUM</t>
  </si>
  <si>
    <t>medium NGR by Zambra: High: shown on 25" OS map 1912, hospital only opened 1906</t>
  </si>
  <si>
    <t>MIDHURST ST ANNS</t>
  </si>
  <si>
    <t>SU888215</t>
  </si>
  <si>
    <t>High: shown on 25" OS map 1897 - is a hill not a large house</t>
  </si>
  <si>
    <t>SU926229</t>
  </si>
  <si>
    <t>PETWORTH LODSWORTH</t>
  </si>
  <si>
    <t>High: NGR by Zambra:   shown on 25" OS map 1897. "House" added to location name to clarify, observers daughter was the RA (painter) see http://www.natgould.org/may_capron_hollist_1868-1947</t>
  </si>
  <si>
    <t>TILLINGTON RIVER HOUSE</t>
  </si>
  <si>
    <t>SU938228</t>
  </si>
  <si>
    <t>High: shown on 25" OS map 1897 as River Farm, but confirmed by distance to church. This entry covers 1907-09, earlier years see next record</t>
  </si>
  <si>
    <t>High: shown on 25" OS map 1897 as River Farm, but confirmed by distance to church. This entry covers 1900-02, later years see previous record </t>
  </si>
  <si>
    <t>MIDHURST, PENDEAN</t>
  </si>
  <si>
    <t>SU887200</t>
  </si>
  <si>
    <t>PETWORTH PARK</t>
  </si>
  <si>
    <t>SU975217</t>
  </si>
  <si>
    <t>SU975218</t>
  </si>
  <si>
    <t>MEDIUM Its a big park but placed the marker behind Petworth House</t>
  </si>
  <si>
    <t>SU881229</t>
  </si>
  <si>
    <r>
      <t>EAS</t>
    </r>
    <r>
      <rPr>
        <b/>
        <sz val="10"/>
        <rFont val="Arial"/>
        <family val="2"/>
      </rPr>
      <t>E</t>
    </r>
    <r>
      <rPr>
        <sz val="10"/>
        <color rgb="FF000000"/>
        <rFont val="Arial"/>
        <family val="2"/>
      </rPr>
      <t>BOURNE HOLLI</t>
    </r>
    <r>
      <rPr>
        <b/>
        <sz val="10"/>
        <rFont val="Arial"/>
        <family val="2"/>
      </rPr>
      <t>S</t>
    </r>
    <r>
      <rPr>
        <sz val="10"/>
        <color rgb="FF000000"/>
        <rFont val="Arial"/>
        <family val="2"/>
      </rPr>
      <t>T HOUSE</t>
    </r>
  </si>
  <si>
    <t>High: NGR by Zambra:   shown on 25" OS map 1897 as Hollist Farm. Two typos in location name corrected.</t>
  </si>
  <si>
    <t>STEDHAM ROTHERHILL</t>
  </si>
  <si>
    <t>SU856226</t>
  </si>
  <si>
    <t>High: shown on 25" OS map 1912</t>
  </si>
  <si>
    <t>SELHAM RECTORY</t>
  </si>
  <si>
    <t>SU933207</t>
  </si>
  <si>
    <t>LITTLEHAMPTON DORSET HOUSE</t>
  </si>
  <si>
    <t>flyingpig</t>
  </si>
  <si>
    <t>TQ033023</t>
  </si>
  <si>
    <t>MEDIUM Pretty sure this is Dorset House but not named on maps.</t>
  </si>
  <si>
    <t>MIDHURST OAKHURST</t>
  </si>
  <si>
    <t>SU878215</t>
  </si>
  <si>
    <t>MIDHURST FAIRFIELD BEPTON</t>
  </si>
  <si>
    <t>SU867200</t>
  </si>
  <si>
    <t>MIDHURST LYNCH FARM BEPTON</t>
  </si>
  <si>
    <t>SU849184</t>
  </si>
  <si>
    <t>High: Farm marked on OS Six Inch, 1988-1913</t>
  </si>
  <si>
    <t>ELSTED, TELEGRAPH HO.</t>
  </si>
  <si>
    <t>SU809174</t>
  </si>
  <si>
    <t>High?: There is a Telegraph House on the OS Six Inch, 1988-1913 map at the exact coordinates written on the bottom of the sheet. About 1.5mls S of Elsted village so seems right</t>
  </si>
  <si>
    <t>MIDHURST COCKING RECTORY</t>
  </si>
  <si>
    <t>SU875177</t>
  </si>
  <si>
    <t>High: Marked on OS Six Inch, 1988-1913</t>
  </si>
  <si>
    <t>SUTTON COLDHARBOUR</t>
  </si>
  <si>
    <t>SU983146</t>
  </si>
  <si>
    <t>High: Coldharbour Farm marked on OS Six Inch, 1988-1913. Tallies with distance from Church on sheet.</t>
  </si>
  <si>
    <t>ARUNDEL WARNINGCAMP</t>
  </si>
  <si>
    <t>TQ034073</t>
  </si>
  <si>
    <t>High: shown on 25" OS map 1897 as Woodleigh Lodge, but Warningcamp House by 1947 ed. Confirmed on Google Streetview current (2016) view</t>
  </si>
  <si>
    <t>High:NGR by Zambra, same location as previous entry but later rainfall records</t>
  </si>
  <si>
    <t>ARUNDEL PATCHING</t>
  </si>
  <si>
    <t>TQ087066</t>
  </si>
  <si>
    <t>ARUNDEL PATCHING (1)</t>
  </si>
  <si>
    <t>High: From Church distance, this station was at the house immediately SW of the church on the 25" OS map 1911, now demolished. See next entry.</t>
  </si>
  <si>
    <t>TQ088063</t>
  </si>
  <si>
    <t>ARUNDEL PATCHING (2)</t>
  </si>
  <si>
    <t>Med: From Church distance, probably Dulany Cottage, different site from above, recording in same years. Census records for Mrs Joad might confirm.</t>
  </si>
  <si>
    <t>ARUNDEL CLAPHAM RECTORY</t>
  </si>
  <si>
    <t>TQ094063</t>
  </si>
  <si>
    <t>TORTINGTON</t>
  </si>
  <si>
    <t>TQ003052</t>
  </si>
  <si>
    <t>High: shown on 25" OS map 1897 as Tortington House</t>
  </si>
  <si>
    <t>ANGMERING</t>
  </si>
  <si>
    <t>TQ066043</t>
  </si>
  <si>
    <r>
      <t xml:space="preserve">MEDIUM Observation by Rev J B Orne, so placed at the Rectory see map </t>
    </r>
    <r>
      <rPr>
        <sz val="9"/>
        <rFont val="Arial"/>
        <family val="2"/>
      </rPr>
      <t>https://maps.nls.uk/geo/explore/#zoom=17.463333333333335&amp;lat=50.82965&amp;lon=-0.48453&amp;layers=168&amp;b=1</t>
    </r>
  </si>
  <si>
    <t>ARUNDEL, BURPHAM</t>
  </si>
  <si>
    <t>TQ039089</t>
  </si>
  <si>
    <t>Arundel Burpham</t>
  </si>
  <si>
    <t>Low:Grid Ref is Church in middle of village only data entries for Totals</t>
  </si>
  <si>
    <t>LITTLEHAMPTON SURREY HOUSE</t>
  </si>
  <si>
    <t>TQ037015</t>
  </si>
  <si>
    <t>HORSHAM SELEHURST &amp; FOREST HOUSE</t>
  </si>
  <si>
    <t>TQ218261</t>
  </si>
  <si>
    <t>Low Grid Ref For middle of Selehurst Village. data on sheet indicate Guage may have been moved 3 miles N in 1908.</t>
  </si>
  <si>
    <t>LOWER BEEDING SOUTH LODGE</t>
  </si>
  <si>
    <t>TQ218254</t>
  </si>
  <si>
    <t>High On Maps</t>
  </si>
  <si>
    <t>lyma1979/Solent</t>
  </si>
  <si>
    <t>TQ221259</t>
  </si>
  <si>
    <t>LOWER BEEDING LEONARDSLEE</t>
  </si>
  <si>
    <t>High Probably Leonardslee gardens Solent -added Grid ref</t>
  </si>
  <si>
    <t>lyma1979/Zambra</t>
  </si>
  <si>
    <t>TQ213229</t>
  </si>
  <si>
    <t>COWFOLD THE LAURELS AND MAPLE BANK</t>
  </si>
  <si>
    <t>High Directions do notmake sense.  Cowfold centre is approx 2 mils from W Grinstead Station as is St Peters Church. Nowhere of declard altitude within 1 mile of st Peters church?! Zambra added NGR for The Laurels: High: shown on 25" OS 1897. NGR for Maplebank (High) TQ213225, shown but not named on OS: see https://www.google.co.uk/maps/@50.9889026,-0.2725385,3a,16.8y,75.21h,87.92t/data=!3m6!1e1!3m4!1sLdsGrW4IvALauutsZXsUZA!2e0!7i13312!8i6656 </t>
  </si>
  <si>
    <t>STEYNING CRESCENT ROAD</t>
  </si>
  <si>
    <t>flyingpig(checked)</t>
  </si>
  <si>
    <t>TQ177107</t>
  </si>
  <si>
    <t xml:space="preserve">HIGH From census data house is 2nd of semis at southern end of road </t>
  </si>
  <si>
    <t>STEYNING</t>
  </si>
  <si>
    <t>TQ175113</t>
  </si>
  <si>
    <t>HIGH The observer lived next door to Preston House (now 76 High Street) in 1911 census</t>
  </si>
  <si>
    <t>WORTHING ELLESMERE</t>
  </si>
  <si>
    <t>TQ143027</t>
  </si>
  <si>
    <t xml:space="preserve">HIGH Observer lived at Ellesmere 29 Gratwicke Road (1901 census) </t>
  </si>
  <si>
    <t>WORTHING NEW PARADE</t>
  </si>
  <si>
    <t>TQ156026</t>
  </si>
  <si>
    <t>HIGH very short road all in same GR</t>
  </si>
  <si>
    <t>WORTHING (BEACH HOUSE PARK)</t>
  </si>
  <si>
    <t>TQ153029</t>
  </si>
  <si>
    <t>TQ154027</t>
  </si>
  <si>
    <r>
      <t xml:space="preserve">HIGH Beach House Park is still there, see map </t>
    </r>
    <r>
      <rPr>
        <sz val="9"/>
        <rFont val="Arial"/>
        <family val="2"/>
      </rPr>
      <t>https://maps.nls.uk/geo/explore/#zoom=16.979999999999997&amp;lat=50.81456&amp;lon=-0.36423&amp;layers=10&amp;b=1</t>
    </r>
  </si>
  <si>
    <t>WORTHING CORPORATION OBSY</t>
  </si>
  <si>
    <t>TQ141029</t>
  </si>
  <si>
    <t>MEDIUM Gauge was moved twice GR is for the final location Victoria Park. The first location was around TQ148029</t>
  </si>
  <si>
    <t>TQ 32736 03676</t>
  </si>
  <si>
    <t>Brighton Kemp Town</t>
  </si>
  <si>
    <t>High Kemp Town small, matched altitude</t>
  </si>
  <si>
    <t>ROTTINGDEAN</t>
  </si>
  <si>
    <t>TQ367029</t>
  </si>
  <si>
    <t>HIGH observer lived at the school (1911 census)</t>
  </si>
  <si>
    <t>TQ 28952 04795</t>
  </si>
  <si>
    <t>Hove Town Hall</t>
  </si>
  <si>
    <t>TQ313040</t>
  </si>
  <si>
    <t>MEDIUM Grid ref is middle of park</t>
  </si>
  <si>
    <t>BRIGHTON ROEDEAN SCHOOL</t>
  </si>
  <si>
    <t>TQ351031</t>
  </si>
  <si>
    <t>BRIGHTON W W GOLDSTONE BOTTOM</t>
  </si>
  <si>
    <t>TQ285065</t>
  </si>
  <si>
    <t>BRIGHTON W.W. LEWES ROAD</t>
  </si>
  <si>
    <t>TQ322059</t>
  </si>
  <si>
    <t>BRIGHTON W.W (MILE OAK)</t>
  </si>
  <si>
    <t>TQ243079</t>
  </si>
  <si>
    <t>Louishen/flyingpig</t>
  </si>
  <si>
    <t>HIGH  The grid ref in the grid ref column is correct. If you look at the 1:25000 map it clearly shows 'Works'. Your alternative TQ246072 is some way away. Please don't change the supplied grid ref without good reason (flyingpig). Mile Oak was fairly built up by the 1930s, but at the time there was only one building in the area (see map) https://maps.nls.uk/geo/explore/#zoom=16.029999999999983&amp;lat=50.85221&amp;lon=-0.23096&amp;layers=168&amp;b=1</t>
  </si>
  <si>
    <t>BRIGHTON W.W. PATCHAM</t>
  </si>
  <si>
    <t>TQ294091</t>
  </si>
  <si>
    <t>TQ335058</t>
  </si>
  <si>
    <t>PRESTON 45 PRESTON DRIVE</t>
  </si>
  <si>
    <t>TQ305065</t>
  </si>
  <si>
    <t>Preston 45 Preston DROVE</t>
  </si>
  <si>
    <t>HIGH It's DROVE not DRIVE</t>
  </si>
  <si>
    <t>BRIGHTON DITCHLING ROAD PRESTON</t>
  </si>
  <si>
    <t>TQ313073</t>
  </si>
  <si>
    <t>MEDIUM grid ref from lat/long and directions</t>
  </si>
  <si>
    <t>PRESTON UPPER ROEDALE</t>
  </si>
  <si>
    <t>TQ317077</t>
  </si>
  <si>
    <t>FALMER BRIGHTON WATER WORKS</t>
  </si>
  <si>
    <t>TQ342084</t>
  </si>
  <si>
    <t>TQ342085</t>
  </si>
  <si>
    <r>
      <t xml:space="preserve">HIGH The old water Works can be seen on this map, down the line from Falmer station </t>
    </r>
    <r>
      <rPr>
        <sz val="9"/>
        <rFont val="Arial"/>
        <family val="2"/>
      </rPr>
      <t xml:space="preserve">https://maps.nls.uk/geo/explore/#zoom=16.639999999999997&amp;lat=50.86025&amp;lon=-0.09607&amp;layers=168&amp;b=1 </t>
    </r>
  </si>
  <si>
    <t>HASSOCKS PYECOMBE</t>
  </si>
  <si>
    <t>Rainman/Lampyrichard</t>
  </si>
  <si>
    <t>TQ292128</t>
  </si>
  <si>
    <t>Medium[Rainman]There seem to be two Pycombe villages around 1900. Have marked the GR of the more obvious one with the church.
[Lampyrichard] - NGR matches bearing from church &amp; falls on a Brighton Corporation Water Works reservoir, shown on 1909 OS 25"</t>
  </si>
  <si>
    <t>WASHINGTON VICARAGE</t>
  </si>
  <si>
    <t>TQ118128</t>
  </si>
  <si>
    <t>High - marked on OS Six inch 1888-1913</t>
  </si>
  <si>
    <t>BURGESS HILL OTE HALL</t>
  </si>
  <si>
    <t>TQ331202</t>
  </si>
  <si>
    <t>BURGESS HILL SILVERDALE ROAD</t>
  </si>
  <si>
    <t>TQ319187</t>
  </si>
  <si>
    <t>CLAYTON WINDMILLS</t>
  </si>
  <si>
    <t>TQ 303134</t>
  </si>
  <si>
    <t>CLAYTON RECTORY</t>
  </si>
  <si>
    <t>TQ 303139</t>
  </si>
  <si>
    <t>High - marked on OS Six inch 1888-1913. Moved 1.5mls N in 1907?</t>
  </si>
  <si>
    <t>HURSTPIERPOINT DANNY PARK</t>
  </si>
  <si>
    <t>TQ284149</t>
  </si>
  <si>
    <t>HURSTPIERPOINT ST JOHNS COLLEGE</t>
  </si>
  <si>
    <t>TQ290176</t>
  </si>
  <si>
    <t>High - Now Hurstpierpoint College</t>
  </si>
  <si>
    <t>HURSTPIERPOINT HIGHFIELD</t>
  </si>
  <si>
    <t>TQ284165</t>
  </si>
  <si>
    <t>Med - From notes, GR marked 0.25ml east of Holy Trinity Church</t>
  </si>
  <si>
    <t>OCKLEY MANOR, KEYMER</t>
  </si>
  <si>
    <t>TQ315164</t>
  </si>
  <si>
    <t>DITCHLING</t>
  </si>
  <si>
    <t>TQ332153</t>
  </si>
  <si>
    <t>TQ325152</t>
  </si>
  <si>
    <t>High - Original OSGR didnt match to 20Ft to Ditchling Church, original GR in a field some way NE of correct location</t>
  </si>
  <si>
    <t>KEYMER, THE LIMES</t>
  </si>
  <si>
    <t>TQ313153</t>
  </si>
  <si>
    <t>Med - GR based on notes - 1/8ml W of church</t>
  </si>
  <si>
    <t>CUCKFIELD, BOLNEY VICARAGE</t>
  </si>
  <si>
    <t>TQ261226</t>
  </si>
  <si>
    <t>High - Vicarage marked on OS Six inch 1888-1913</t>
  </si>
  <si>
    <t>HAYWARDS HEATH WIVELSFIELD BRAYDELL LODGE</t>
  </si>
  <si>
    <t>TQ338219</t>
  </si>
  <si>
    <t>High - Braydell marked on OS Six inch 1888-1913 map</t>
  </si>
  <si>
    <t>CUCKFIELD WORKHOUSE</t>
  </si>
  <si>
    <t>TQ308256</t>
  </si>
  <si>
    <t>High - marked on OS Six inch 1888-1913 map</t>
  </si>
  <si>
    <t>CUCKFIELD HENMEAD HALL</t>
  </si>
  <si>
    <t>TQ 29013 25816</t>
  </si>
  <si>
    <t>High - marked on OS 6" 1888-1913 map. However, distance to haywards Heath stn is approx 2.5 miles, not 3/4 miles marked on gauge record</t>
  </si>
  <si>
    <t>LEONARDSLEE</t>
  </si>
  <si>
    <t>TQ 22138 25940</t>
  </si>
  <si>
    <t>Medium - no description of location on raingauge record. GR is at Leonardslee Hall SE of Horsham which has extensive grounds</t>
  </si>
  <si>
    <t>BALCOMBE STOCKCROFT</t>
  </si>
  <si>
    <t>TQ 31002 30463</t>
  </si>
  <si>
    <t>Medium - No mention on present day pr historic map but Stockcroft Road exists. GR is at north end of Stockcroft road which is most consistent with bearings in raingauge records although these are inconsistent</t>
  </si>
  <si>
    <t>lyma1979/Zambra/Lampyrichard</t>
  </si>
  <si>
    <t>TQ337228</t>
  </si>
  <si>
    <t>Haywards Heath, East Sussex County Asylum,</t>
  </si>
  <si>
    <t>Medium groinds extensive. https://wellcomecollection.org/works/cjcr8ksz/items?canvas=2&amp;langCode=eng&amp;sierraId=b30318737  observers both doctors at asylum based on this 1905 document then called St Francis.  hospital, now residential. NGR respectfully corrected by Zambra from SV 00000 00051 (the bottom south-west corner of the whole system)
[Lampyrichard] updated location name to match original</t>
  </si>
  <si>
    <t>WORTH SOUTH HILL</t>
  </si>
  <si>
    <t>TQ 32527 34742</t>
  </si>
  <si>
    <t>High - marked on OS 6" 1888-1913 map and on present day map</t>
  </si>
  <si>
    <t>BALCOMBE HIGHLEY MANOR</t>
  </si>
  <si>
    <t>TQ 30035 31811</t>
  </si>
  <si>
    <t>High - found on 1888-1913 6" map</t>
  </si>
  <si>
    <t>BALCOMBE PLACE &amp; THE GABLES</t>
  </si>
  <si>
    <t>TQ 32394 29067</t>
  </si>
  <si>
    <t>Medium - Balcombe Place exists today but grounds are extensive - GR relates to main house</t>
  </si>
  <si>
    <t>BALCOMBE</t>
  </si>
  <si>
    <t>klspow/Solent</t>
  </si>
  <si>
    <t>Low - bearings on raingauge record place the gauge at approx TQ 33840 30031 but this is almost in Ardingly. No further clue as to exact gauge location except that the lat and long are shown on the raingauge record. Solent- family pennythorne lived at The Oaks Balcombe in 1901.  This is approx 1.33 miles W of Church and 1.5 mles W of station at TQ327314</t>
  </si>
  <si>
    <t>TQ290312</t>
  </si>
  <si>
    <t>High - location shows water works at this GR location</t>
  </si>
  <si>
    <t>ARDINGLEY LYWOOD HOUSE</t>
  </si>
  <si>
    <t>TQ 35391 28515</t>
  </si>
  <si>
    <t>High - found on 1888-1913 6" map and listed house of same name there today</t>
  </si>
  <si>
    <t>LINDFIELD, MALLING PRIORY</t>
  </si>
  <si>
    <t>TQ 34782 25620</t>
  </si>
  <si>
    <t>LINDFIELD MALLING PRIORY</t>
  </si>
  <si>
    <t>High - Listed building of same name at this GR</t>
  </si>
  <si>
    <t>HAYWARDS HEATH BROOK HOUSE</t>
  </si>
  <si>
    <t>TQ 35751 29322</t>
  </si>
  <si>
    <t>Medium - marked on OS 6" 1888-1913 map but extensive grounds. GR is at main house. It is not in Haywards Heath but between Ardingly Church and Horstead Keynes stn.</t>
  </si>
  <si>
    <t>NUTLEY THE HALL</t>
  </si>
  <si>
    <t>TQ 44282 27719</t>
  </si>
  <si>
    <t>High - marked on OS 6" 1888-1913 map.</t>
  </si>
  <si>
    <t>NUTLEY VICARAGE</t>
  </si>
  <si>
    <t>TQ 43858 27772</t>
  </si>
  <si>
    <t>High - marked on present day map and OS 6" 1888-1913 map</t>
  </si>
  <si>
    <t>LINDFIELD WOOD KNOLL</t>
  </si>
  <si>
    <t>TQ 34686 24009</t>
  </si>
  <si>
    <t>High - marked on OS 6" 1888-1913 map. Present day location is Knoll Place</t>
  </si>
  <si>
    <t>MARESFIELD FOREST LODGE</t>
  </si>
  <si>
    <t>TQ 45266 26165</t>
  </si>
  <si>
    <t>High - found on 1888-1913 6" map. Today a care home of the same name is present - https://www.sussexhealthcare.org/care-homes-index/forest-lodge.html</t>
  </si>
  <si>
    <t>BUXTED STRAWBERRY HALL</t>
  </si>
  <si>
    <t>TQ 47638 24091</t>
  </si>
  <si>
    <t>High - marked on OS 6" 1888-1913 map. Present day location is Strawberry Hall Farm</t>
  </si>
  <si>
    <t>BUXTED PARK</t>
  </si>
  <si>
    <t>TQ 48570 22599</t>
  </si>
  <si>
    <t>Medium - Buxted Park marked on present day map and OS 6" 1888-1913 map but park is extensive. GR relates to a location 1/4 mile south of St Margarets Church as per raingauge notes</t>
  </si>
  <si>
    <t>lyma1979/Lampyrichard</t>
  </si>
  <si>
    <t>Haywards Heath, Abbots leigh</t>
  </si>
  <si>
    <t>low [lyma1979https://www.geograph.org.uk/photo/2369483 - gauge moved several times in the decade locally this house to train station very close proximity to gauge below as well
[Lampyrichard] edited station name to match sheet</t>
  </si>
  <si>
    <t>TQ332283</t>
  </si>
  <si>
    <t>Haywards Heath, St Wilfrid's Parsonage</t>
  </si>
  <si>
    <t>High [Lampyrichard] edited station name to match sheet &amp; updated NGR to 100 yards SE of church per notes</t>
  </si>
  <si>
    <t>UCKFIELD SHEFFIELD PARK</t>
  </si>
  <si>
    <t>TQ 42086 23630</t>
  </si>
  <si>
    <t>Medium - Sheffield Park marked on present day and OS 6" 1888-1913 map but park is extensive. GR relates to best gues based on distance and bearings on raingauge notes but these are inconsistent</t>
  </si>
  <si>
    <t>HAYWARDS HEATH FRANKLYN ROAD HARROGATE COTTAGE</t>
  </si>
  <si>
    <t>lyma1979/bigvern</t>
  </si>
  <si>
    <t>TQ334236</t>
  </si>
  <si>
    <t>HAYWARDS HEATH FRANKLYNN ROAD HARROGATE COTTAGE</t>
  </si>
  <si>
    <t>Med - same gauge as line 840 but from 1908 - no station number shown / early Cottage Franklynn Road - FRANKLYNN correct spelling</t>
  </si>
  <si>
    <t>LINDFIELD MASSETTS PLACE</t>
  </si>
  <si>
    <t>TQ 38760 23590</t>
  </si>
  <si>
    <t>UCKFIELD AGRICULTURAL COLLEGE</t>
  </si>
  <si>
    <t>TQ 47314 20464</t>
  </si>
  <si>
    <t>High - marked on OS 6" 1888-1913 map. Present day location is a school</t>
  </si>
  <si>
    <t>LEWES RINGMER DOWNLANDS</t>
  </si>
  <si>
    <t>TQ 44667 12405</t>
  </si>
  <si>
    <t>Medium - there is a house called Downlands in the centre of Ringmer - the GR is the best guess as to which house it is - distance from church is approx correct</t>
  </si>
  <si>
    <t>LEWES SAXONBURY</t>
  </si>
  <si>
    <t>TQ 40730 09511</t>
  </si>
  <si>
    <t>High - Saxonbury is in current day Juggs Road, Lewes. The location is confirmed here: https://democracy.lewes-eastbourne.gov.uk/documents/s8279/SDNP1800908FUL%20-%20Saxonbury%20Juggs%20Road%20Lewes%20BN7%203PN.pdf</t>
  </si>
  <si>
    <t>LEWES BEDFORD LODGE</t>
  </si>
  <si>
    <t>TQ 41084 09882</t>
  </si>
  <si>
    <t>NEWHAVEN, POVERTY BOTTOM</t>
  </si>
  <si>
    <t>TQ466022</t>
  </si>
  <si>
    <t>High
There is still only one building at that area https://maps.nls.uk/geo/explore/#zoom=17.093333333333334&amp;lat=50.80415&amp;lon=0.07699&amp;layers=168&amp;b=1</t>
  </si>
  <si>
    <t>LEWES LITTLE DEAN</t>
  </si>
  <si>
    <t>TQ 45700 07581</t>
  </si>
  <si>
    <t>High - marked on OS 6" 1888-1913 map as Little Dene</t>
  </si>
  <si>
    <t>LEWES FAIRHALL SOUTHOVER</t>
  </si>
  <si>
    <t>TQ 40948 09643</t>
  </si>
  <si>
    <t>High - listed building of same name exists today - https://britishlistedbuildings.co.uk/101192744-fairhall-lewes</t>
  </si>
  <si>
    <t>FALMER</t>
  </si>
  <si>
    <t>TQ 35513 08758</t>
  </si>
  <si>
    <t>High - Raingauge record places the gauge within 30yds of Falmer Church. GR is for Falmer Church</t>
  </si>
  <si>
    <t>FORD OATLANDS LEWES</t>
  </si>
  <si>
    <t>TQ 40637 07263</t>
  </si>
  <si>
    <t>IFORD OATLANDS LEWES</t>
  </si>
  <si>
    <t>High - marked on OS 6" 1888-1913 map</t>
  </si>
  <si>
    <t>SELMESTON VICARAGE</t>
  </si>
  <si>
    <t>TQ 50950 07013</t>
  </si>
  <si>
    <t>LEWES WATERWORKS</t>
  </si>
  <si>
    <t>TQ407092</t>
  </si>
  <si>
    <t>High
Now a cricket ground, but you can see the water works on Kingston Road in this old map https://maps.nls.uk/geo/explore/#zoom=16.50333333333332&amp;lat=50.86786&amp;lon=-0.00113&amp;layers=168&amp;b=1</t>
  </si>
  <si>
    <t>BISHOPSTONE</t>
  </si>
  <si>
    <t>TQ 47335 00979</t>
  </si>
  <si>
    <t>Medium - GR is for the centre of the village of Bishopstone to E of Newhaven, Sussex</t>
  </si>
  <si>
    <t>SEAFORD COLLEGE</t>
  </si>
  <si>
    <t>TV 48681 98555</t>
  </si>
  <si>
    <t>High - marked on OS 6" 1888-1913 map. On present day College Road</t>
  </si>
  <si>
    <t>ISFIELD PLACE</t>
  </si>
  <si>
    <t>TQ 44628 18456</t>
  </si>
  <si>
    <t>High appears to be same location as line 859
[Lampyrichard] note on sheet - this guage read weekly</t>
  </si>
  <si>
    <t>High - marked on OS 6" 1888-1913 map and on present day map
[Lampyrichard] by elimination from notes on the other 2 gauges, this is likely the daily gauge</t>
  </si>
  <si>
    <t>High appears to be same location as line 859
[Lampyrichard] note on sheet - this guage read monthly</t>
  </si>
  <si>
    <t>lyma1979/Solent/klspow</t>
  </si>
  <si>
    <t>TV558979</t>
  </si>
  <si>
    <t>East Dean Hillside</t>
  </si>
  <si>
    <t>Low Altitude declard as 250ft This has to be in Village 9246ft on map) as surronded by much higher ground. klspow - I believe this should in the village of east Dean east of Eastbourne (approx TV 55766 97899). This is in East Sussex. SU903128 is in West Sussex. Elevation of 250' matches the East Dean in East Sussex</t>
  </si>
  <si>
    <t>EASTBOURNE WILMINGTON SQUARE</t>
  </si>
  <si>
    <t>TV 61229 98293</t>
  </si>
  <si>
    <t>Medium - Wilmington square found on OS6" 1888-1913 map and on current day map but no detailed location on raingauge record</t>
  </si>
  <si>
    <t>EASTBOURNE BURLINGTON PLACE</t>
  </si>
  <si>
    <t>TV 61373 98609</t>
  </si>
  <si>
    <t>Medium - Burlington Place found on OS 6" 1888-1913 map and on current day map but no detailed location on raingauge record</t>
  </si>
  <si>
    <t>TV613988</t>
  </si>
  <si>
    <t>EASTBOURNE OSBORNE HOUSE</t>
  </si>
  <si>
    <t>medium looks like location moved during decade slightly.  Chose likely house on bearings and distance church and station (jrt121141)</t>
  </si>
  <si>
    <t>EASTBOURNE GLENTHORNE</t>
  </si>
  <si>
    <t>TV 60472 99509</t>
  </si>
  <si>
    <t>Medium - GR is on the present day Glenthorne House which is a modern apartment block. Consistent with bearings given on raingauge record</t>
  </si>
  <si>
    <t>EASTBOURNE TREVELLA</t>
  </si>
  <si>
    <t>TV603993</t>
  </si>
  <si>
    <t>Low Can't find any reference to 'Trevella' which may not be the correct spelling. St Marys Church is at GR: TV 59850 99460.  jrt121141 selected large house correct distance and bearing from church on OS25inch 1899 - 1914 (not many options)</t>
  </si>
  <si>
    <t>TV608999</t>
  </si>
  <si>
    <t>Eastbourne Sussex Gardens + Arundel Rd Holmedene</t>
  </si>
  <si>
    <t>high gauge moved in Nov 1900 so this location for the majority of decade. NGR TV608999 added by Zambra, High: Wright lived at 24 Arundel Road, located via Google Streetview. See https://commons.wikimedia.org/wiki/File:Sussex_archaeological_collections_relating_to_the_history_and_antiquities_of_the_county_(1922)_(14742122326).jpg
[Lampyrichard] edited location name to match sheet but unable to locate original site</t>
  </si>
  <si>
    <t>EASTBOURNE</t>
  </si>
  <si>
    <t>klspow/flyingpig</t>
  </si>
  <si>
    <t>TV599992</t>
  </si>
  <si>
    <t>HIGH (flyingpig) No detail where in Eastbourne the gauge is located. GF Chambers lived at Northfield now site of Park Close (flyingpig)</t>
  </si>
  <si>
    <t>EASTBOURNE CEMETERY</t>
  </si>
  <si>
    <t>TV 59768 99999</t>
  </si>
  <si>
    <t>EASTBOURNE CEMETRY</t>
  </si>
  <si>
    <t>Medium - GR is at main building of cemetry</t>
  </si>
  <si>
    <t>EASTBOURNE, STAVELEY CROSS</t>
  </si>
  <si>
    <t>TV 60369 97721</t>
  </si>
  <si>
    <t>EASTBOURNE STAVELEY CROSS</t>
  </si>
  <si>
    <t>Medium - GR is on Staveley Road, due south of St John's Church</t>
  </si>
  <si>
    <t>EASTBOURNE WEST DEAN</t>
  </si>
  <si>
    <t>TV 52401 99695</t>
  </si>
  <si>
    <t>EASTBOURNE, WEST DEAN</t>
  </si>
  <si>
    <t>Medium - GR is located in centre of village of West Dean</t>
  </si>
  <si>
    <t>JEVINGTON CHURCH FARM</t>
  </si>
  <si>
    <t>klspow/Zambra/Lampyrichard</t>
  </si>
  <si>
    <t>Low Disagreement [klspow] Can't find any reference to Church Farm around Jevington on historic or current day map. Jevington village is at GR: TQ 56268 01398. 
[Zambra] added NGR TQ52360200 , High, see https://www.geograph.org.uk/photo/2631810    Also name amended as site is in Litlington parish, not Jevington.
[Lampyrichard] amended location name to match sheet. Elevation on sheet supports gauge in village at Jevington, or at least 700m from proposed NGR for Church Farm Litlington. This would support the idea of gauge being in remote location, &amp; same observers are reporting on following few gauges, but makes this one very difficult to find.</t>
  </si>
  <si>
    <t>TQ523017</t>
  </si>
  <si>
    <t>LITLINGTON THE PLOUGH AND HARROW INN</t>
  </si>
  <si>
    <t>high http://www.ploughandharrowlitlington.co.uk/   (jrt121141 added grid ref, amended by Zambra: High: shown on 25" OS map 1899)</t>
  </si>
  <si>
    <t>WILLINGDON HILL COTTAGE</t>
  </si>
  <si>
    <t>TQ 57200 00500</t>
  </si>
  <si>
    <t>WILLINGDON HILL COTTAGES</t>
  </si>
  <si>
    <t xml:space="preserve">High GR is location of Hill cottages on 1892-1914 25" map on Willingdon Hill </t>
  </si>
  <si>
    <t>BEXHILL THE GRANGE</t>
  </si>
  <si>
    <t>TQ 74551 07917</t>
  </si>
  <si>
    <t>high Found on 1892-1914 25" map</t>
  </si>
  <si>
    <t>BEXHILL MILLFIELD</t>
  </si>
  <si>
    <t>TQ743079</t>
  </si>
  <si>
    <t>HIGH Substantial house on Belle Hill but not named on OS map</t>
  </si>
  <si>
    <t>TQ743072</t>
  </si>
  <si>
    <t>BEXHILL MARINA</t>
  </si>
  <si>
    <t>Med Marina name of seafront road.  Directions are St to Station and St Barnabas church.</t>
  </si>
  <si>
    <t>ST LEONARDS WEST MARINA</t>
  </si>
  <si>
    <t>TQ788087</t>
  </si>
  <si>
    <t>Medium Most likely West Marina Gardens</t>
  </si>
  <si>
    <t>TQ800095</t>
  </si>
  <si>
    <t>ST LEONARDS GENSING GARDENS</t>
  </si>
  <si>
    <t>Med Solent currrent addresss in Alexander Road added grid ref</t>
  </si>
  <si>
    <t>ST LEONARDS BRANKSOME HOUSE</t>
  </si>
  <si>
    <t>TQ793098</t>
  </si>
  <si>
    <t>medium Can't find Branksome House - Branksome Road at TQ 79308 09844</t>
  </si>
  <si>
    <t>TQ506055</t>
  </si>
  <si>
    <t>Polegate ALCISTON</t>
  </si>
  <si>
    <t>High[Lampyrichard] edited station name to match sheet</t>
  </si>
  <si>
    <t>HAILSHAM</t>
  </si>
  <si>
    <t>High No detail of location on raingauge record. Hailsham church at TQ 59177 09508, elevation of vicarage matches gauge and the observer Is Rev F Clyde Harvey https://hailsham.news/rev-francis-clyde-harvey-a-history-of-hailsham/</t>
  </si>
  <si>
    <t>HAILSHAM MAGHAM DOWN</t>
  </si>
  <si>
    <t>klspow/Lampyricard</t>
  </si>
  <si>
    <t>TQ611119</t>
  </si>
  <si>
    <t>Medium klspow] GR TQ 60879 11513 in centre of village
[Lampyrichard] gauge appears to move in 1904 with new elev &amp; bearings First bearings roughly line up around Magham own village. Second bearings are a closer match for the manor house slightly N of village. Bothe elevations consistent with Monor House grounds.</t>
  </si>
  <si>
    <t>HURSTMONCEAUX PLACE</t>
  </si>
  <si>
    <t>TQ 639111</t>
  </si>
  <si>
    <t>HERSTMONCEUX PLACE</t>
  </si>
  <si>
    <t>TQ813106</t>
  </si>
  <si>
    <t>HASTINGS ST HELENS CRESCENT &amp; Ore Valley 1907</t>
  </si>
  <si>
    <t>Low [lyma1979 NGR TQ 81268 10554
[Lampyrichard] St Helens Crescent shown on 1897 OS, but elevation of 50' doesn't match the gauge. 
Gauge apears to have moved in 1907, but no info on sheet for location of gaige withinn the Ore Vally</t>
  </si>
  <si>
    <t>HASTINGS NEWGATE RESERVOIR</t>
  </si>
  <si>
    <t>TQ807102</t>
  </si>
  <si>
    <r>
      <t xml:space="preserve">High [Lampyrichard] reservoir shown on OS 1908 25" survey at NGR already quoted from 1950s spreadsheet
[Louishen] MEDIUM Most likey just south of Shornden Reservoir, the remaining arae is too heavily wooded for reliable rain measurments </t>
    </r>
    <r>
      <rPr>
        <sz val="9"/>
        <rFont val="Arial"/>
        <family val="2"/>
      </rPr>
      <t>https://maps.nls.uk/geo/explore/#zoom=17.299999999999997&amp;lat=50.86557&amp;lon=0.56151&amp;layers=168&amp;b=1</t>
    </r>
  </si>
  <si>
    <t>High [Lampyrichard] NGR confirmed, reservoir sown on 1908 OS 25"</t>
  </si>
  <si>
    <t>HASTINGS FILSHAM RESERVOIR</t>
  </si>
  <si>
    <t>TQ 77981 09101</t>
  </si>
  <si>
    <t>High Reservoir marked on 1888-1913 OS map with the old St Leonards West Marina station approx .5 miles to SE</t>
  </si>
  <si>
    <t>HASTINGS HALTON RESERVOIR</t>
  </si>
  <si>
    <t>TQ 82553 10362</t>
  </si>
  <si>
    <t>High Reservoir marked on 1888-1913 OS map with Ore Station due north and Emmanual Church due SW</t>
  </si>
  <si>
    <t>HASTINGS BOROUGH CEMETERY</t>
  </si>
  <si>
    <t>TQ 82381 12264</t>
  </si>
  <si>
    <t>HASTINGS BOROUGH CEMETRY</t>
  </si>
  <si>
    <t>Medium GR at main buildings adjacent to the Ridge</t>
  </si>
  <si>
    <t>HASTINGS HIGH BEECH HOLLINGTON</t>
  </si>
  <si>
    <t>klspow/ Lampyrichard</t>
  </si>
  <si>
    <t>TQ786126</t>
  </si>
  <si>
    <t>High [klspow] Located at High Beech Farm located on 1888-1913 6" OS Map TQ 78767 12670
[Lampyrichard] edited station name to match sheet &amp; amended NGR to 45' SW of High Beech House, shown on 1908 OS 25"</t>
  </si>
  <si>
    <t>CATSFIELD, PARK GATE</t>
  </si>
  <si>
    <t>TQ 72607 14546</t>
  </si>
  <si>
    <t>CATSFIELD PARKGATE</t>
  </si>
  <si>
    <t>Medium [Lampyrichard] no clues to location of gauge in grounds</t>
  </si>
  <si>
    <t>TQ 68162 12299</t>
  </si>
  <si>
    <t>Ninfield Hazards Green Pumping Station</t>
  </si>
  <si>
    <t>HOREHAM MANOR</t>
  </si>
  <si>
    <t>TQ 57505 17353</t>
  </si>
  <si>
    <t>Medium Village now called Horam - previously called Horeham or Horeham Street</t>
  </si>
  <si>
    <t>klspow/Lampyrichard</t>
  </si>
  <si>
    <t>TQ577172</t>
  </si>
  <si>
    <t>Horeham Grange</t>
  </si>
  <si>
    <t>High [klspow] NGR TQ 57638 17012 Village now called Horam - previously called Horeham or Horeham Street
[Lampyrichard] modified NGR to match quoted bearings to station &amp; church</t>
  </si>
  <si>
    <t>HOREHAM ROAD HOLLYCROFT COTTAGE</t>
  </si>
  <si>
    <t>TQ580193</t>
  </si>
  <si>
    <t>low [klspow] Village now called Horam - previously called Horeham or Horeham Street - Hollycroft cottage cannot be located. The distances on the raingauge record place the gauge cloe to Runtington Farm, 1mile north of Horeham St. Station and 2m E of Waldron church at TQ 58053 19393</t>
  </si>
  <si>
    <t>TQ 62255 23344</t>
  </si>
  <si>
    <t>Heathfield Summerlands</t>
  </si>
  <si>
    <t>High Found on 1900 map</t>
  </si>
  <si>
    <t>TQ 56199 21714</t>
  </si>
  <si>
    <t>Heatherden Cross in Hand</t>
  </si>
  <si>
    <t>low Grid referernce is centre of village of Cross In hands to west of Heathfield - no detail of exact loaction</t>
  </si>
  <si>
    <t>BEACHY HEAD</t>
  </si>
  <si>
    <t>TV580968</t>
  </si>
  <si>
    <t>low Exact location not clear - 1.5 miles WSW of St Johns Church is at TV 58094 96846 but this is not 3m south of Eastbourne station</t>
  </si>
  <si>
    <t>WADHURST UPLANDS</t>
  </si>
  <si>
    <t>TQ 64117 31654</t>
  </si>
  <si>
    <t>High Found on 1888-193 OS map - now a community college with the same name</t>
  </si>
  <si>
    <t>TICEHURST HOUSE</t>
  </si>
  <si>
    <t>TQ 68211 30518</t>
  </si>
  <si>
    <t>Medium (grounds are extensive) Still exists today as Priory Hospital</t>
  </si>
  <si>
    <t>TICEHURST MYSKYNS</t>
  </si>
  <si>
    <t>TQ 68311 28465</t>
  </si>
  <si>
    <t>medium Still exists today as a farm - 1mile SSW of Ticehurst Church. Direction to Ticehurst Road Station is correct but distance only 1 3/4mile</t>
  </si>
  <si>
    <t>WADHURST THE OLIVES</t>
  </si>
  <si>
    <t>TQ 65087 29509</t>
  </si>
  <si>
    <t>High Olives Manor on Churchsettle lane exists today - disatnce to Ticehurst road station appears incorrect</t>
  </si>
  <si>
    <t>ETCHINGHAM SHOYSWELL MANOR</t>
  </si>
  <si>
    <t>TQ 68575 27357</t>
  </si>
  <si>
    <t>Etchingham Shoyswell Manor</t>
  </si>
  <si>
    <t>High Old Shoyswell Manor</t>
  </si>
  <si>
    <t>BODIAM SOUTH PARK</t>
  </si>
  <si>
    <t>TQ 76566 26339</t>
  </si>
  <si>
    <t>Bodiam South Park</t>
  </si>
  <si>
    <t xml:space="preserve">High South Park Lodge identified. Distance from church and railway station agree </t>
  </si>
  <si>
    <t>561/2</t>
  </si>
  <si>
    <t>HAWKHURST (BODIAM)</t>
  </si>
  <si>
    <t>TQ785249</t>
  </si>
  <si>
    <t>TQ772243</t>
  </si>
  <si>
    <t>MEDIUM [Louishen] Observor was at Arthur Guiness Son &amp; Co, whose house was at nearby Udiam Farm https://www.guinnesshopfarm.com/udiam-bodiam/
[Lampyrichard] edited location name to match sheet as previously entered on 1950s</t>
  </si>
  <si>
    <t>CROWBOROUGH BOARS HEAD STEEL CROSS HOUSE</t>
  </si>
  <si>
    <t>TQ 53101 31642</t>
  </si>
  <si>
    <t>high Identified on 1888-1903 OS map</t>
  </si>
  <si>
    <t>HEATHFIELD TOTTINGWORTH PARK</t>
  </si>
  <si>
    <t>TQ 61950 22760</t>
  </si>
  <si>
    <t>Medium The park is large - distances and directions from Heathfield Church and station inconsistent. GR is for Tottingworth House</t>
  </si>
  <si>
    <t>HEATHFIELD THE WHITE COTTAGE</t>
  </si>
  <si>
    <t>TQ604210</t>
  </si>
  <si>
    <t>Low [klspow] Zoopla has an address 'The White Cottage' at this locationTQ 61704 22103 but not mentioned on OS maps. Heathfield station is 2.3 miles west (mentioned at 2 miles W on the gauge record). However Heathfield Ch. (assumed to be All Saints is 1.6 miles to SW but recorded as 940yds S38degW on raingauge record.
[Lampyrichard] Revised NGR to approximation of bearings on sheet - the 940 yards S 38 deg W seems spuriously precise and does match with a row of cottages on 1908 OS</t>
  </si>
  <si>
    <t>TQ 55784 24860</t>
  </si>
  <si>
    <t>MAYFIELD, STONEHURST, FIVE ASHES</t>
  </si>
  <si>
    <t>low [KLSPOW]GR is at war memorial Five ashes
[Lampyrichard] corrected slight typo in location name. elevations indicate gauge several hundred metres from village on surrounding hills</t>
  </si>
  <si>
    <t>ROBERTSBRIDGE, SALEHURST VICARAGE</t>
  </si>
  <si>
    <t>TQ 74879 24401</t>
  </si>
  <si>
    <t>high Now 'The Old Vicarage'</t>
  </si>
  <si>
    <t>BODIAM STATION EWHURST RECTORY</t>
  </si>
  <si>
    <t>TQ 79354 24402</t>
  </si>
  <si>
    <t>Bodiam Station Ewhurst Rectory</t>
  </si>
  <si>
    <t>high Rectory found on 1909 map east of Ewhurst Church</t>
  </si>
  <si>
    <t>HAYDEN EAST GULDEFORD LANE</t>
  </si>
  <si>
    <t>TQ 95935 22790</t>
  </si>
  <si>
    <t>PLAYDEN, EAST GULDEFORD LANE KENT DITCH</t>
  </si>
  <si>
    <t>GR is at East Guldeford Lane Corner where Guldeford Lane meets the Kent Ditch. This is 3m SW of old Brooklands station</t>
  </si>
  <si>
    <t>UDIMORE, THE HAMMONDS</t>
  </si>
  <si>
    <t>TQ 88516 19354</t>
  </si>
  <si>
    <t>The Hammonds is a listed building at this location</t>
  </si>
  <si>
    <t>BATTLE WHATLINGTON LEEFORD LODGE</t>
  </si>
  <si>
    <t>TQ 75907 18574</t>
  </si>
  <si>
    <t>Identified on 1909 map - now Leeford Place Hotel, Whatlington</t>
  </si>
  <si>
    <t>TQ 73439 15947</t>
  </si>
  <si>
    <t>Battle North Lodge</t>
  </si>
  <si>
    <t>Identified on 1909 map and modern map</t>
  </si>
  <si>
    <t>TQ 90390 17279</t>
  </si>
  <si>
    <t>Winchelsea Mariteau House</t>
  </si>
  <si>
    <t>Identified on 1909 map at junction of German Road and Back Lane</t>
  </si>
  <si>
    <t>WINCHELSEA THE FRIARS</t>
  </si>
  <si>
    <t>TQ 90524 17103</t>
  </si>
  <si>
    <t>Winchelsea the Friars</t>
  </si>
  <si>
    <t>HASTINGS GUESTLING RECTORY</t>
  </si>
  <si>
    <t>TQ 85786 13989</t>
  </si>
  <si>
    <t>Matches 'Guestling church 3 furlongs NNW'. However after 1905, it is mentioned to be within 1/4 mile of Hastings station which is approx 8km SW from Guestling rectory</t>
  </si>
  <si>
    <t>TQ841121</t>
  </si>
  <si>
    <t>Hastings Fairlight Reservoir</t>
  </si>
  <si>
    <t>NGR by Zambra: High: Found on 25" OS map 1910, now immediately east of new Hastings Academy</t>
  </si>
  <si>
    <t>COZLEIGH GROOMBRIDGE</t>
  </si>
  <si>
    <t>TQ 52844 36795</t>
  </si>
  <si>
    <t>Co Zleigh Groombridge</t>
  </si>
  <si>
    <t>Co Zleigh found on 1892-1914 25" map. Adjacent to Corseley Road</t>
  </si>
  <si>
    <t>GLEN ANDRED (GROOMBRIDGE)</t>
  </si>
  <si>
    <t>TQ 52877 35695</t>
  </si>
  <si>
    <t>Still in existence today</t>
  </si>
  <si>
    <t>EAST GRINSTEAD HALSFORD PARK</t>
  </si>
  <si>
    <t>TQ 38088 38992</t>
  </si>
  <si>
    <t>No locational data on rain gauge record. GR relates to current day Halsford Lane to NW of Halsford Park School</t>
  </si>
  <si>
    <t>TQ 39457 38530</t>
  </si>
  <si>
    <t>East Grinstead Station and Cranston Road</t>
  </si>
  <si>
    <t>CRAWLEY DOWN THE GRANGE</t>
  </si>
  <si>
    <t>TQ348372</t>
  </si>
  <si>
    <t>TQ346370</t>
  </si>
  <si>
    <r>
      <t xml:space="preserve">HIGH The grange is situated on Sandhill Lane, see contemporary map </t>
    </r>
    <r>
      <rPr>
        <sz val="9"/>
        <rFont val="Arial"/>
        <family val="2"/>
      </rPr>
      <t>https://maps.nls.uk/geo/explore/#zoom=17.276666666666664&amp;lat=51.11758&amp;lon=-0.07660&amp;layers=168&amp;b=1</t>
    </r>
  </si>
  <si>
    <t xml:space="preserve"> HIGH named location but </t>
  </si>
  <si>
    <t>FRANT HIGHFIELD</t>
  </si>
  <si>
    <t>TQ 61172 36281</t>
  </si>
  <si>
    <t>Located on 1892-1914 25" map close to Frant station</t>
  </si>
  <si>
    <t>FRANT DOWN HOUSE</t>
  </si>
  <si>
    <t>TQ588344</t>
  </si>
  <si>
    <t>Can't locate Down House. GR at top of Down Lane which is 3/4mile south of Frant Church is TQ 58884 34412</t>
  </si>
  <si>
    <t>FRANT ERIDGE CASTLE</t>
  </si>
  <si>
    <t>TQ564356</t>
  </si>
  <si>
    <t>TQ564357</t>
  </si>
  <si>
    <t>HIGH You can see Eridge castle on this old map https://maps.nls.uk/geo/explore/#zoom=16.73&amp;lat=51.10085&amp;lon=0.23255&amp;layers=168&amp;b=1</t>
  </si>
  <si>
    <t>FRANT HENLEY HOUSE</t>
  </si>
  <si>
    <t>TQ 59599 34270</t>
  </si>
  <si>
    <t>FRANT HENLY HOUSE</t>
  </si>
  <si>
    <t>Located on 1888-1913 6" map</t>
  </si>
  <si>
    <t>COLEMAN'S HATCH HOLLY HILL</t>
  </si>
  <si>
    <t>TQ 45329 33548</t>
  </si>
  <si>
    <t>Holly Hill Cottage, Coleman's Hatch Road in existence today</t>
  </si>
  <si>
    <t>FOREST ROW CHARLWOOD FARM</t>
  </si>
  <si>
    <t>TQ 39285 34172</t>
  </si>
  <si>
    <t>TQ 40670 32616</t>
  </si>
  <si>
    <t>Forest Row Hind Leap Lodge</t>
  </si>
  <si>
    <t>FOREST ROW WYCH CROSS</t>
  </si>
  <si>
    <t>TQ 41986 31913</t>
  </si>
  <si>
    <t>GR placed at Wych Cross Village Hotel</t>
  </si>
  <si>
    <t>BOARSHEAD RENBY GRANGE</t>
  </si>
  <si>
    <t>TQ 53359 33249</t>
  </si>
  <si>
    <t>WADHURST LOWER COUSLEY WOOD</t>
  </si>
  <si>
    <t>TQ662337</t>
  </si>
  <si>
    <t>high
There is a manor house, Cousley Place, just to the east of the woods with gardens https://maps.nls.uk/geo/explore/#zoom=17.830000000000002&amp;lat=51.07905&amp;lon=0.37171&amp;layers=168&amp;b=1</t>
  </si>
  <si>
    <t>WADHURST KIRKSTONE</t>
  </si>
  <si>
    <t>TQ629319</t>
  </si>
  <si>
    <r>
      <t xml:space="preserve">Can't find reference to Kirkstone on any mapping. 1m south of Wadhurst Station is at </t>
    </r>
    <r>
      <rPr>
        <strike/>
        <sz val="10"/>
        <rFont val="Arial"/>
        <family val="2"/>
      </rPr>
      <t>TQ 62259 31560</t>
    </r>
    <r>
      <rPr>
        <sz val="10"/>
        <color rgb="FF000000"/>
        <rFont val="Arial"/>
        <family val="2"/>
      </rPr>
      <t xml:space="preserve"> on Mayfield Lane. Zambra adds: High for 6-fig NGR in column H, shown on 25" OS map 1898 but not named until 1909 ed.</t>
    </r>
  </si>
  <si>
    <t>TICEHURST WHILIGH</t>
  </si>
  <si>
    <t>TQ 65654 31305</t>
  </si>
  <si>
    <t>TQ507304</t>
  </si>
  <si>
    <t>Withyham Crowborough "Te Whare"</t>
  </si>
  <si>
    <t xml:space="preserve">Can't read the exact location on rainfall record  [Zambra adds: Name of house is "Te Whare" (a Maori phrase), needs someone with Census records to find Miss R Hames] 
[hampshirejohn] Medium. 1911 census has her at Te Whare, Rannoch Road. It is first house listed after Warren Road and the list then proceeds after 6 houses into Aviemore Rd, implying Te Whare is at South end.  </t>
  </si>
  <si>
    <t>TQ 51180 30447</t>
  </si>
  <si>
    <t>Starfield Obsy Crowborough Beacon</t>
  </si>
  <si>
    <t>Starfield Observatory found on 1908 map</t>
  </si>
  <si>
    <t>TQ513305</t>
  </si>
  <si>
    <t>Crowborough Uckfield Lodge</t>
  </si>
  <si>
    <r>
      <t>Louishen THere is a lodage indicated on this contemporary map, on Church Road, leading to a buiding  marked as The Obervatory h</t>
    </r>
    <r>
      <rPr>
        <sz val="9"/>
        <rFont val="Arial"/>
        <family val="2"/>
      </rPr>
      <t xml:space="preserve">ttps://maps.nls.uk/geo/explore/#zoom=17.169999999999995&amp;lat=51.05447&amp;lon=0.15721&amp;layers=168&amp;b=1 </t>
    </r>
    <r>
      <rPr>
        <sz val="10"/>
        <color rgb="FF000000"/>
        <rFont val="Arial"/>
        <family val="2"/>
      </rPr>
      <t xml:space="preserve">. ----Can't find Uckfield Lodge. [NGR by Zambra: Postcode Finder gives TN6 1BN, see </t>
    </r>
    <r>
      <rPr>
        <sz val="9"/>
        <rFont val="Arial"/>
        <family val="2"/>
      </rPr>
      <t>https://www.google.co.uk/maps/@51.05424,0.1566877,3a,24.1y,135.7h,82.7t/data=!3m6!1e1!3m4!1sJWIH6W3RhPrEbAOVHf43YQ!2e0!7i13312!8i6656?hl=en</t>
    </r>
  </si>
  <si>
    <t>CROWBOROUGH BEECHCROFT</t>
  </si>
  <si>
    <t>TQ515306</t>
  </si>
  <si>
    <t>The Croft on 1888-1913 6" map is 200yds W of All Saints Church at TQ 51598 30638 - Can't find Beechcroft</t>
  </si>
  <si>
    <t>CROWBOROUGH JARVIS BROOK</t>
  </si>
  <si>
    <t>TQ540298</t>
  </si>
  <si>
    <t>TQ540297</t>
  </si>
  <si>
    <t>High
Onservation by the Crowborough Water Company, there was a pumping station at this site, see old map https://maps.nls.uk/geo/explore/#zoom=16.72&amp;lat=51.04770&amp;lon=0.19573&amp;layers=168&amp;b=1</t>
  </si>
  <si>
    <t>NUTLEY CHELWOOD BEACON</t>
  </si>
  <si>
    <t>TQ 42708 29163</t>
  </si>
  <si>
    <t>Located on 1888-1913 6" map - LONG and LAT provided on gauge record</t>
  </si>
  <si>
    <t>WORTH WORTH LODGE CRAWLEY</t>
  </si>
  <si>
    <t>TQ 29074 37107</t>
  </si>
  <si>
    <t>No location data on rainfall record. GR is the existing listed building Worth Park Lodge</t>
  </si>
  <si>
    <t>WORTH PADDOCKHURST</t>
  </si>
  <si>
    <t>TQ 31799 34241</t>
  </si>
  <si>
    <t>Listed as Paddockhurst on 1888-1913 6" map</t>
  </si>
  <si>
    <t>CRAWLEY</t>
  </si>
  <si>
    <t>TQ265355</t>
  </si>
  <si>
    <t>No specific location provided. 0.5 mile south of Crawley station places the gauge close to present day Hilltop primary School at TQ 26585 35571 which is shown as Hogshill Farm on 1888-1913 6" map</t>
  </si>
  <si>
    <t>TYRain_1900-1909_05_pt1</t>
  </si>
  <si>
    <t>WINCHESTER WYKE</t>
  </si>
  <si>
    <t>SU469302</t>
  </si>
  <si>
    <t>Med: likeAChallenge: Wyke and Weeke seem to have been interchangeable. St Martins church was also known as St Mary's. In light pencil on the sheet it says Gwynfa. This house name existed in the 1901 census. By 1911 it had become Arnwood. It was next to Springhill House which is on the corner of Weeke Road. So I believe the house to be directly north of The Hermitage. Unknown where the gauge was exactly.                                                                                                                                                                             Hampshirejohn: Low. GR 0.5 miles NW of station. Cannot locate church as cross-check. Village name on maps is Weeke. SU471306</t>
  </si>
  <si>
    <t>HORSEBRIDGE BOSSINGTON</t>
  </si>
  <si>
    <t>SU337311</t>
  </si>
  <si>
    <t>High 300yds N of Bossington St James is Bossington House. Station is then 0.6mile SE.</t>
  </si>
  <si>
    <t>SU383308</t>
  </si>
  <si>
    <t>Ashley Stockbridge R.S.O</t>
  </si>
  <si>
    <t>High Additional pencil note re location "Old Manor House"</t>
  </si>
  <si>
    <t>WINCHESTER HARESTOCK</t>
  </si>
  <si>
    <t>SU460311</t>
  </si>
  <si>
    <t>Medium Based on distance &amp; approximate bearing from church, then moved south to get height of 302ft.</t>
  </si>
  <si>
    <t>BROUGHTON BOYS SCHOOL</t>
  </si>
  <si>
    <t>SU309328</t>
  </si>
  <si>
    <t>High School is marked on maps</t>
  </si>
  <si>
    <t>BROUGHTON</t>
  </si>
  <si>
    <t>SU310327</t>
  </si>
  <si>
    <t xml:space="preserve">Medium From distance, bearing and height. </t>
  </si>
  <si>
    <t>LIPHOOK FOWLEY</t>
  </si>
  <si>
    <t>SU826307</t>
  </si>
  <si>
    <t>High Fowley House.Modern name Foley.</t>
  </si>
  <si>
    <t>LIPHOOK WHITE HILL CHASE</t>
  </si>
  <si>
    <t>SU797349</t>
  </si>
  <si>
    <t>High On map</t>
  </si>
  <si>
    <t>738/8</t>
  </si>
  <si>
    <t>EAST TISTED ROTHERFIELD PARK</t>
  </si>
  <si>
    <t>SU691322</t>
  </si>
  <si>
    <t>SU693322</t>
  </si>
  <si>
    <r>
      <t xml:space="preserve">HIGH In the grounds of ROTHERFIELD PARK house, see map </t>
    </r>
    <r>
      <rPr>
        <sz val="9"/>
        <rFont val="Arial"/>
        <family val="2"/>
      </rPr>
      <t>https://maps.nls.uk/geo/explore/#zoom=16.423333333333332&amp;lat=51.08597&amp;lon=-1.00733&amp;layers=168&amp;b=1</t>
    </r>
  </si>
  <si>
    <t>NEWTON VALENCE VICARAGE</t>
  </si>
  <si>
    <t>SU724328</t>
  </si>
  <si>
    <t>Medium Assume Manor House is the Vicarage.</t>
  </si>
  <si>
    <t>SELBORNE CONEYCROFT</t>
  </si>
  <si>
    <t>SU735339</t>
  </si>
  <si>
    <t>High House is named on Open Street Map</t>
  </si>
  <si>
    <t>GRAYSHOTT (HINDHEAD)</t>
  </si>
  <si>
    <t>SU873351</t>
  </si>
  <si>
    <t>Medium Distance &amp; bearing from church, altitude slightly out (GR is at 620ft)</t>
  </si>
  <si>
    <t>HARTLEY MAUDIT RECTORY</t>
  </si>
  <si>
    <t>SU742365</t>
  </si>
  <si>
    <t>High Modern name is Hartley Mauditt.  Rectory marked on map.</t>
  </si>
  <si>
    <t>HEADLEY EVELEY</t>
  </si>
  <si>
    <t>SU813346</t>
  </si>
  <si>
    <t>High Eveley House</t>
  </si>
  <si>
    <t>LIPHOOK BORDON CAMP</t>
  </si>
  <si>
    <t>Med / high: likeAChallenge. The NGR given is derived from the lat and long quoted on 1910 sheet. Distances to church and station are identical.                                                                                                                                                                                        *SU800361 1903 first months. The sheet notes the gauge was originally 370 yds further south and moved on 29th May 1903. Makes sense as this puts gauge near the first buidlings constructed. Less exact .                                                                                                                                                                                                                                                                                                                                               Low Based on distances from Bordon Stn &amp; Kingsley Ch + altitude. SU801367</t>
  </si>
  <si>
    <t>ITCHEN ABBAS CHILLAND</t>
  </si>
  <si>
    <t>SU523326</t>
  </si>
  <si>
    <t>HIGH: Near Winchestert - likely within 100-150m</t>
  </si>
  <si>
    <t>ELLISFIELD MANOR</t>
  </si>
  <si>
    <t>SU643457</t>
  </si>
  <si>
    <t>High Marked on 1937-1961 1:25000 but not earlier maps</t>
  </si>
  <si>
    <t>SWARRATON RECTORY</t>
  </si>
  <si>
    <t>SU579372</t>
  </si>
  <si>
    <t>HEADLEY HOUSE</t>
  </si>
  <si>
    <t>SU813381</t>
  </si>
  <si>
    <t>Low Distances and bearings very inconsistent. Have assumed Headley Park as most likely.</t>
  </si>
  <si>
    <t>MOODY'S DOWN BARTON STACEY</t>
  </si>
  <si>
    <t>SU430389</t>
  </si>
  <si>
    <t>High On map - Moody's Down Farm</t>
  </si>
  <si>
    <t>ALTON ASHDELL</t>
  </si>
  <si>
    <t>SU722392</t>
  </si>
  <si>
    <t>ALTON EAGLES NEST</t>
  </si>
  <si>
    <t>SU723390</t>
  </si>
  <si>
    <t>med: likeAChallenge: 1880-89 sheet originally said Ashdell which was crossed thru and Eagles Nest inserted, suggesting it was within the Ashdell Estate. If it is a house name it is most likely the small building at the given NGR as all other buildings seem to be consistently named. The altitude might be wrong but matches the quoted heights on the old maps. Also the 1880 sheet noted church was 1/2 mile NW.                                                                                                                                                                            hampshirejohn: Low Same recorder as previous entry Alton Ashdell. Quoted altitude 505ft. Highest points in the immediate area are  SU722386 (493ft) and SU735329 (498ft). First of these is nearest to AShdell. SU722386</t>
  </si>
  <si>
    <t>ALTON MANOR HOUSE GARDENS</t>
  </si>
  <si>
    <t>SU734411</t>
  </si>
  <si>
    <t xml:space="preserve">HIgh. "Manor House" is a listed building. </t>
  </si>
  <si>
    <t>ALTON HOLYBOURNE</t>
  </si>
  <si>
    <t>SU735409</t>
  </si>
  <si>
    <t>Medium GR is for Holybourne Lodge</t>
  </si>
  <si>
    <t>ALTON SHALDEN MANOR</t>
  </si>
  <si>
    <t>SU695420</t>
  </si>
  <si>
    <t>Medium Manor Farm</t>
  </si>
  <si>
    <t>UPPER FROYLE (PARK EDGE)</t>
  </si>
  <si>
    <t>SU757430</t>
  </si>
  <si>
    <t>High Only marked on later map-1:25000 1937-1961</t>
  </si>
  <si>
    <t>BENTLEY MARELANDS</t>
  </si>
  <si>
    <t>SU794439</t>
  </si>
  <si>
    <t>High On map - Mareland House</t>
  </si>
  <si>
    <t>WHITCHURCH LONG PARISH</t>
  </si>
  <si>
    <t>SU419436</t>
  </si>
  <si>
    <t xml:space="preserve">High. 1901 census places Chas R Durnford at Forton House. That is on map. </t>
  </si>
  <si>
    <t>LONGPARISH MIDDLETON HOUSE</t>
  </si>
  <si>
    <t>SU422440</t>
  </si>
  <si>
    <t>SU361454</t>
  </si>
  <si>
    <t>Andover The Knoll</t>
  </si>
  <si>
    <t>High "-the Laurels" added in separate hand, also "Junction Rd" written above. The Knoll is at the south end of Junction Rd, its GR used.</t>
  </si>
  <si>
    <t>HERRIARD VICARAGE</t>
  </si>
  <si>
    <t>SU669453</t>
  </si>
  <si>
    <t>High Notes at bottom say "On OS maps Herriard Vicarage is named Elderfoled House". It's on map, GR for that used.</t>
  </si>
  <si>
    <t>SU233475</t>
  </si>
  <si>
    <t>Tidworth House [Ludgershall]</t>
  </si>
  <si>
    <t>CRONDALL WARREN CORNER</t>
  </si>
  <si>
    <t>SU817490</t>
  </si>
  <si>
    <t>High On map. Old gauge 1900,1901 only</t>
  </si>
  <si>
    <t>CRONDALL WARREN CORNER (FARNHAM)</t>
  </si>
  <si>
    <t>High On map.New gauge - all 10 years</t>
  </si>
  <si>
    <t>SU701479</t>
  </si>
  <si>
    <t>Basingstoke Hoddington House</t>
  </si>
  <si>
    <t>High "Upton Grey" Written above. Hoddington House is in Upton Grey village.</t>
  </si>
  <si>
    <t>OAKLEY RECTORY BASINGSTOKE</t>
  </si>
  <si>
    <t>SU569503</t>
  </si>
  <si>
    <t>MAPLEDERWELL</t>
  </si>
  <si>
    <t>SU688513</t>
  </si>
  <si>
    <t>Low Modern spelling is Mapledurwell. No further location detail given , have used centre of village.</t>
  </si>
  <si>
    <t>ALDERSHOT</t>
  </si>
  <si>
    <t>SU877525</t>
  </si>
  <si>
    <t>low or high: likeAChallenge: The sheet lists the obs. as The Royal Met Society, and lists an obs as E W Routley. In 1910-19 the same society and obs. is listed - but the sheet title is Aldershot Sewage Works. The altitude also matches. The only reference to sewage works I can find on the maps are at NGR given - picked west location as nearest to trees mentioned on 1910 sheet. Seems about right altitude - as hampshirejohn mentioned it is out towards Ash.                                                                                                                                                                                                                                                         hampshirejohn: Low - very low! No further location detail given. All of Aldesrhot is higher than 232ft - that suggests out towards Ash, so that used. SU880500</t>
  </si>
  <si>
    <t>SU633527</t>
  </si>
  <si>
    <t>Basingstoke Chapel Hill, Kingsclere Road</t>
  </si>
  <si>
    <t>Medium Chapel Hill is a street name - about 300m in length. GR judged from altitude</t>
  </si>
  <si>
    <t>BASINGSTOKE PUMPING STATION</t>
  </si>
  <si>
    <t>SU626522</t>
  </si>
  <si>
    <t xml:space="preserve">Medium Based on distances and bearings, SU625526. They are consistent. GR is feature marked P which was used for Pump.   </t>
  </si>
  <si>
    <t>BASING FARM SCHOOL</t>
  </si>
  <si>
    <t>hampshirejohn/martinhgregory</t>
  </si>
  <si>
    <t>SU670528</t>
  </si>
  <si>
    <t>Medium Presumably Old Basing, but cannot find. Observer lived at Basing Church Lane, Basing where the school was (and still is)</t>
  </si>
  <si>
    <t>BASINGSTOKE SHERBORNE ST JOHN</t>
  </si>
  <si>
    <t>SU619558</t>
  </si>
  <si>
    <t>SU625555</t>
  </si>
  <si>
    <t>MEDIUM Observer is Rev D W Chute. So most likely readings takemn at the Rectory, Sherborne St. John. see map https://maps.nls.uk/geo/explore/#zoom=17.656666666666663&amp;lat=51.29538&amp;lon=-1.10537&amp;layers=168&amp;b=1</t>
  </si>
  <si>
    <t>WINCHFIELD SHELDONS</t>
  </si>
  <si>
    <t>SU720544</t>
  </si>
  <si>
    <t xml:space="preserve">? Charles Edward Harris, a JP, found in 1901 census at Sheldons. (RG13/1109/56). Reviewing enumeration route this can only be Sheldons at SU720544, but that cannot be described as Winchfield. </t>
  </si>
  <si>
    <t>WINCHFIELD BYLANDS</t>
  </si>
  <si>
    <t>SU704593</t>
  </si>
  <si>
    <t>There is a property "Bylands" named on  local authority (Hart District) on-line mapping at SU791526.  However from its style, too modern to have existed in 1900. Only other "Bylands " in the area is Bylands at Stratfield Turgis, SU704593. However this sheet is by same hand as previous sheet, where "Winchfield" is wrong. So does same apply here? Bylands is a large house, now Daneshill School. Observer was Lady Mary Scott. I have also found a record of the death of George Robert Gleig in 1881 at "Bylands, Stratfield Turgis, near Winchfield"</t>
  </si>
  <si>
    <t>FLEET</t>
  </si>
  <si>
    <t>SU808545</t>
  </si>
  <si>
    <t xml:space="preserve">Low No further info on location, recorded by "Fleet News" Low: Grid ref taken at All Saints Church, Fleet - around the centre at that time                                                                                                                                                                                                                    likeAChallenge: checked 1910-19 sheets and can't find one for Fleet </t>
  </si>
  <si>
    <t>WINCHFIELD ELVETHORN PARK</t>
  </si>
  <si>
    <t>SU781564</t>
  </si>
  <si>
    <t>Winchfield Elvetham Park</t>
  </si>
  <si>
    <t xml:space="preserve">High Transcription - compare last 2 letters of "Elvetham" with the "am " in Hampshire below. </t>
  </si>
  <si>
    <t>FARNBOROUGH THE GRANGE</t>
  </si>
  <si>
    <t>SU868572</t>
  </si>
  <si>
    <t>FARNBOROUGH THE SCHOOL</t>
  </si>
  <si>
    <t>SU873574</t>
  </si>
  <si>
    <t xml:space="preserve">Low. Distance &amp; bearing fromFarnborough Church ( assumed to be St Peter's) but no school marked in immediate locality. </t>
  </si>
  <si>
    <t>HARTLEY WINTNEY</t>
  </si>
  <si>
    <t>SU768569</t>
  </si>
  <si>
    <t>Medium. No additional evidence, so centre of shops in village.</t>
  </si>
  <si>
    <t>SU758565</t>
  </si>
  <si>
    <t>Hartley Grange</t>
  </si>
  <si>
    <t>SU524588</t>
  </si>
  <si>
    <t>Kingsclere Tower Hill House</t>
  </si>
  <si>
    <t xml:space="preserve">High. On map. Amended direction from church puts it in middle of garden, matching notes. </t>
  </si>
  <si>
    <t>STRATHFIELD TURGISS</t>
  </si>
  <si>
    <t>SU705596</t>
  </si>
  <si>
    <t>Low. Based on distances from Bramley &amp; Stratfield Turgis (modern spelling) Church</t>
  </si>
  <si>
    <t>SU694613</t>
  </si>
  <si>
    <t>Strathfieldsaye Rectory</t>
  </si>
  <si>
    <t>STRATHFIELDSAYE GARDENS</t>
  </si>
  <si>
    <t>SU700620</t>
  </si>
  <si>
    <t>Medium. 0.5miles from church but moved east given desciptions of buildings nearby.</t>
  </si>
  <si>
    <t>HECKFIELD HIGHFIELD PARK</t>
  </si>
  <si>
    <t>SU722606</t>
  </si>
  <si>
    <t>Medium/high. No specific location on map but only 150yds from church.</t>
  </si>
  <si>
    <t>HECKFIELD PARK CORNER</t>
  </si>
  <si>
    <t>SU714626</t>
  </si>
  <si>
    <t>EVERSLEY RECTORY</t>
  </si>
  <si>
    <t>SU779609</t>
  </si>
  <si>
    <t>LYNDHURST CADENHAM GRANGE</t>
  </si>
  <si>
    <t>SU288138</t>
  </si>
  <si>
    <t>High. Named as Cadnam Grange on OpenStreetMap.</t>
  </si>
  <si>
    <t>LYNDHURST FRITHAM HOUSE</t>
  </si>
  <si>
    <t>SU243142</t>
  </si>
  <si>
    <t>SOUTHAMPTON TATCHBURY MANOR</t>
  </si>
  <si>
    <t>RossWilliams</t>
  </si>
  <si>
    <t>SU327142</t>
  </si>
  <si>
    <t>Grid Ref rounded.Taken from OS Southampton Outline Sheet 315 Revised 1893</t>
  </si>
  <si>
    <t>652(693/2)</t>
  </si>
  <si>
    <t>SOUTHAMPTON COMMON RESERVOIR</t>
  </si>
  <si>
    <t>RossWilliams/hampshirejohn</t>
  </si>
  <si>
    <t>This might be it. Evidence at https://www.geograph.org.uk/photo/2910158. hampshirejohn - High agreed, marked on OS 6inch etc.</t>
  </si>
  <si>
    <t>SU571114</t>
  </si>
  <si>
    <t>Wickham The Croft</t>
  </si>
  <si>
    <t>BOTLEY FAIRTHORNE</t>
  </si>
  <si>
    <t>SU520122</t>
  </si>
  <si>
    <t>Medium/high. Marked on map but there is also Fairthorne Grange at SU529124</t>
  </si>
  <si>
    <t>BOTLEY HALL COURT</t>
  </si>
  <si>
    <t>SU545131</t>
  </si>
  <si>
    <t>BOTLEY HEDGE END, BOWCOTE</t>
  </si>
  <si>
    <t>SU484121</t>
  </si>
  <si>
    <t xml:space="preserve">Medium. cannot locate name on map, but bearings &amp; distances reasonably consistent. </t>
  </si>
  <si>
    <t>BOTLEY BOTLEY HILL</t>
  </si>
  <si>
    <t>SU516129</t>
  </si>
  <si>
    <t>BOTLEY BEECHCROFT CURDRIDGE</t>
  </si>
  <si>
    <t>SU524135</t>
  </si>
  <si>
    <t>High.ON map.</t>
  </si>
  <si>
    <t>SU533138</t>
  </si>
  <si>
    <t>Botley Fairfield Curdridge</t>
  </si>
  <si>
    <t>HORNDEAN BLENDWORTH LODGE</t>
  </si>
  <si>
    <t>SU709129</t>
  </si>
  <si>
    <t>HORNDEAN ST CATHERINES</t>
  </si>
  <si>
    <t>SU694143</t>
  </si>
  <si>
    <t>SOUTHAMPTON RED LODGE</t>
  </si>
  <si>
    <t>SU412160</t>
  </si>
  <si>
    <t>High. located on OS 1888-1913 map</t>
  </si>
  <si>
    <t>FORDINGBRIDGE OAKLANDS</t>
  </si>
  <si>
    <t>SU142146</t>
  </si>
  <si>
    <t>HAMBLEDON ROSECROFT</t>
  </si>
  <si>
    <t>SU651152</t>
  </si>
  <si>
    <t>BISHOPS WALTHAM SWANMORE HOUSE</t>
  </si>
  <si>
    <t>SU583178</t>
  </si>
  <si>
    <t>BISHOPS WALTHAM HILL PLACE</t>
  </si>
  <si>
    <t>SU587164</t>
  </si>
  <si>
    <t>BISHOPS WALTHAM NORTHBROOK HOUSE</t>
  </si>
  <si>
    <t>SU557180</t>
  </si>
  <si>
    <t>BISHOPS WALTHAM WINTERSHILL HALL</t>
  </si>
  <si>
    <t>SU527183</t>
  </si>
  <si>
    <t>DROXFORD UPLANDS</t>
  </si>
  <si>
    <t>SU604180</t>
  </si>
  <si>
    <t>Med. Based on distance from church and station</t>
  </si>
  <si>
    <t>DROXFORD FIR HILL</t>
  </si>
  <si>
    <t>SUI607185</t>
  </si>
  <si>
    <t>FORDINGBRIDGE WOOD GREEN</t>
  </si>
  <si>
    <t>SU172174</t>
  </si>
  <si>
    <t>Med. Based on centre of Woodgreen, nr Fordingbridge</t>
  </si>
  <si>
    <t>EASTLEIGH FAIR OAK PARK</t>
  </si>
  <si>
    <t>SU502189</t>
  </si>
  <si>
    <t>ROMSEY EMBLEY PARK GARDENS</t>
  </si>
  <si>
    <t>SU321207</t>
  </si>
  <si>
    <t>Med. Based on cenral location within gardens</t>
  </si>
  <si>
    <t>PORTSMOUTH MILTON VICTORIA PARK</t>
  </si>
  <si>
    <t>SZ637991</t>
  </si>
  <si>
    <t>SU639002</t>
  </si>
  <si>
    <t>MEDIUM There is no Victoria park in Milton, but there is one to the West near Portsea</t>
  </si>
  <si>
    <t>HAYLING ISLAND LITTLEMEAD</t>
  </si>
  <si>
    <t>SU720006</t>
  </si>
  <si>
    <t>Med. Distance from station &amp; St Mary's Church</t>
  </si>
  <si>
    <t>NORTH HAYLING</t>
  </si>
  <si>
    <t xml:space="preserve"> SU717029</t>
  </si>
  <si>
    <t>Low. Westney SU731031  in North Hayling taken as pretty central to this area of Hayling Island. Solent - possibly more likely to be by North HAyling Station at SU 717029.</t>
  </si>
  <si>
    <t>HAYLING ISLAND LARNA HOUSE</t>
  </si>
  <si>
    <t>SZ730984</t>
  </si>
  <si>
    <t>Low. Description seems to be in the sea so taken as Eaststoke which is loosley the right direction from St Marys Church and the station</t>
  </si>
  <si>
    <t>RINGWOOD PARK VIEW</t>
  </si>
  <si>
    <t>SU231050</t>
  </si>
  <si>
    <t>Low. Sheet says close to Burley Manor which I assume is the big house called Burley Lodge N of Burley</t>
  </si>
  <si>
    <t>RINGWOOD WEST MOUND</t>
  </si>
  <si>
    <t>SU124045</t>
  </si>
  <si>
    <t>Low, based on distance from church and station</t>
  </si>
  <si>
    <t>RINGWOOD BISTERNE</t>
  </si>
  <si>
    <t>SU151006</t>
  </si>
  <si>
    <t>SU148013</t>
  </si>
  <si>
    <t>Bistern Ringwood, New Forest</t>
  </si>
  <si>
    <t>MEDIUM Observer is Rev Mills so marker is at St Pauls Church Bisterne</t>
  </si>
  <si>
    <t>RINGWOOD VICARAGE</t>
  </si>
  <si>
    <t>SU144053</t>
  </si>
  <si>
    <t>RINGWOOD ELLINGHAM VICARAGE</t>
  </si>
  <si>
    <t>SU144082</t>
  </si>
  <si>
    <t>PORCHESTER NOEL COTTAGE</t>
  </si>
  <si>
    <t>SU619053</t>
  </si>
  <si>
    <t>High. Google maps gives lat, long and address 35, Castle Street, Porchester, PO16 9PY</t>
  </si>
  <si>
    <t>CHANDLERS FORD FRYERN</t>
  </si>
  <si>
    <t>SU441210</t>
  </si>
  <si>
    <t>Low/medium. GR is Fryern Hill, consistent with  distance &amp; bearing from stn, but cannot locate any specific property.</t>
  </si>
  <si>
    <t>SU748176</t>
  </si>
  <si>
    <t>Petersfield Ditcham Park</t>
  </si>
  <si>
    <t>Medium: Note at bottom of sheet suggests that gauge was on very large lawn so have assumed gauge was placed on front lawn of Ditcham House. Ref OS 25 Inch Hampshire and Isle of Wight LX.16, Revised: 1895, Published: 1897 (NLS)</t>
  </si>
  <si>
    <t>PETERSFIELD DITCHAM PARK</t>
  </si>
  <si>
    <t>Medium: Note at bottom of sheet suggests that this gauge was sited 200yrds from No1 gauge (page 97 above) so I have given it the same GR, as the exact location of No 1 gauge and the direction to No2 gauge are not known.</t>
  </si>
  <si>
    <t>PETERSFIELD DOWNLEY</t>
  </si>
  <si>
    <t>SU752181</t>
  </si>
  <si>
    <t>High: Place on OS 25 Inch Sussex XXXIII.6, Revised: 1895 to 1896, Published: 1898 (NLS)</t>
  </si>
  <si>
    <t>PETERSFIELD SUNWOOD</t>
  </si>
  <si>
    <t>SU759193</t>
  </si>
  <si>
    <t>High: Place on OS 25 Inch Sussex XXXIII.3, Revised: 1895, Published: 1898  (NLS)</t>
  </si>
  <si>
    <t>PETERSFIELD THE MISCOMBE</t>
  </si>
  <si>
    <t>SU756198</t>
  </si>
  <si>
    <t>High: Place on OS 1:25000, 1937-61 (NLS) - location at bottom of escarpment based on altitude given.</t>
  </si>
  <si>
    <t>PETERSFIELD OLD DITCHAM</t>
  </si>
  <si>
    <t>SU760203</t>
  </si>
  <si>
    <t>High: Place on OS 25 Inch  Hampshire and Isle of Wight LXI.5, Revised: 1895, Published: 1897 (NLS)</t>
  </si>
  <si>
    <t>PETERSFIELD WESTON</t>
  </si>
  <si>
    <t>SU732219</t>
  </si>
  <si>
    <t>Low: Place on OS 25inch Hampshire and Isle of Wight LX.3, Revised: 1895, Published: 1897 (NLS) but no information to provide a precise location.</t>
  </si>
  <si>
    <t>PETERSFIELD NURSTED HOUSE</t>
  </si>
  <si>
    <t>SU749213</t>
  </si>
  <si>
    <t>High: Place on OS 25 Inch Hampshire and Isle of Wight LX.4, Revised: 1895, Published: 1897 (NLS)</t>
  </si>
  <si>
    <t>EAST MEON WESTBURY HOUSE</t>
  </si>
  <si>
    <t>SU658239</t>
  </si>
  <si>
    <t>High: Assumed gauge located in walled (kitchen) garden as it is noted there are high walls to N, S, E &amp; W and also that gauge is well exposed in garden. GR given is based on this assumption. Ref OS 25 Inch Hampshire and Isle of Wight LI.16, Revised: 1908, Published: 1909 (NLS)</t>
  </si>
  <si>
    <t>AMPFIELD VICARAGE</t>
  </si>
  <si>
    <t>SU403234</t>
  </si>
  <si>
    <t>High: House shown on OS 25 inch Hampshire and Isle of Wight XLIX.14, Revised: 1895, Published: 1896 (NLS)</t>
  </si>
  <si>
    <t>OTTERBOURNE ELDERFIELD</t>
  </si>
  <si>
    <t>SU457228</t>
  </si>
  <si>
    <t>High: House is still shown on Google Maps/Streetview and agrees with approx distance from church.</t>
  </si>
  <si>
    <t>OTTERBOURNE HILL RESERVOIR</t>
  </si>
  <si>
    <t>SU453225</t>
  </si>
  <si>
    <t>High: Still shown on current and contemporary OS maps.</t>
  </si>
  <si>
    <t>OTTERBOURNE W.W. SHAWFORD</t>
  </si>
  <si>
    <t>SU468233</t>
  </si>
  <si>
    <t>Medium: Location is on OS 25 Inch Hampshire and Isle of Wight L.13, Revised: 1895, Published: 1896 (NLS) but it has a large curtilage.</t>
  </si>
  <si>
    <t>SU465235</t>
  </si>
  <si>
    <t>Medium: GR already given places the gauge in a copse outside the boundary of the water works. Location is on OS 25 Inch Hampshire and Isle of Wight L.13, Revised: 1895, Published: 1896 (NLS) but it has a large curtilage.</t>
  </si>
  <si>
    <t>PETERSFIELD FAIRLEY</t>
  </si>
  <si>
    <t>SU749234</t>
  </si>
  <si>
    <t>Medium: From 1901 census (credit to Theflyingpig), Fairley was the name for 13 College Street. From Postcode finder and Google Street View, No 13 does not now exist. Also, based on the current street numbering, this would place it at a slightly higher altitude than on the record. I have based the GR on the assumption that the contemporary street numbering was from the town centre outward which would then place No 13 at the appropriate altitude.</t>
  </si>
  <si>
    <t>PETERSFIELD STEEP VICARAGE</t>
  </si>
  <si>
    <t>SU749251</t>
  </si>
  <si>
    <t>High: House shown on OS 25 inch  Hampshire and Isle of Wight LII.12, Revised: 1895, Published: 1897 (NLS)</t>
  </si>
  <si>
    <t>PETERSFIELD HARTING</t>
  </si>
  <si>
    <t>SU786196</t>
  </si>
  <si>
    <t>Low: There are thee settlements with the name Harting in this locality, South Harting, West Harting and East Harting. South Harting is the most likley as it is the main settlement. No further location information is available and quick search on the observer did not reveal anything.</t>
  </si>
  <si>
    <t>PETERSFIELD PEAK FARM</t>
  </si>
  <si>
    <t>SU666254</t>
  </si>
  <si>
    <t>Medium:  Place on OS 25 Inch Hampshire and Isle of Wight LII.9, Revised: 1908, Published: 1909 (NLS)</t>
  </si>
  <si>
    <t>PETERSFIELD, BROADHANGER</t>
  </si>
  <si>
    <t>SU712258</t>
  </si>
  <si>
    <t>High: House shown on OS 25 inch Hampshire and Isle of Wight LII.11, Revised: 1895, Published: 1896 (NLS)</t>
  </si>
  <si>
    <t>PETERSFIELD, THE MOUNT, RAMSHILL</t>
  </si>
  <si>
    <t>SU751238</t>
  </si>
  <si>
    <t>Medium: House not shown on maps but locality is.</t>
  </si>
  <si>
    <t>PETERSFIELD LANGRISH</t>
  </si>
  <si>
    <t>SU709239</t>
  </si>
  <si>
    <t>Medium: Only locaity given. GR based on distance from identified landmark measured using Google Earth.</t>
  </si>
  <si>
    <t>PETERSFIELD BORDEAN HOUSE</t>
  </si>
  <si>
    <t>SU697244</t>
  </si>
  <si>
    <t>Medium: House shown on maps but has large curtilage.</t>
  </si>
  <si>
    <t>WEST MEON EAST END</t>
  </si>
  <si>
    <t>SU651240</t>
  </si>
  <si>
    <t>High: Observer identifed as living at East End Villa from Warren's District Directory 1913 (http://specialcollections.le.ac.uk/digital/api/collection/p16445coll4/id/173749/download) which has been located on OS Six Inch Hampshire &amp; Isle of Wight LI.SE, Revised: 1895, Published: 1897 (NLS). Assumes gauge was located at the observers residence. I wanted to do this one as I was born in West Meon, East End.</t>
  </si>
  <si>
    <t>ROMSEY TIMSBURY</t>
  </si>
  <si>
    <t>SU346255</t>
  </si>
  <si>
    <t>High: From pencil note at top of record sheet this is identified as South  Hants W.W., shown on OS 25 Inch  Hampshire and Isle of Wight XLVIII.8, Revised: 1895, Published: 1896 (NLS)</t>
  </si>
  <si>
    <t>TWYFORD PUMPING STATION</t>
  </si>
  <si>
    <t>SU493249</t>
  </si>
  <si>
    <t>SU493248</t>
  </si>
  <si>
    <t>High: Shown on OS 25 Inch  Hampshire and Isle of Wight L.10, Revised: 1908, Published: 1909 (NLS)</t>
  </si>
  <si>
    <t>KILMESTON MANOR</t>
  </si>
  <si>
    <t>SU590263</t>
  </si>
  <si>
    <t>High: House shown on OS maps.</t>
  </si>
  <si>
    <t>PETERSFIELD STOCKS FARM</t>
  </si>
  <si>
    <t>SU665269</t>
  </si>
  <si>
    <t>ALRESFORD OVINGTON</t>
  </si>
  <si>
    <t>SU562317</t>
  </si>
  <si>
    <t>SU560316</t>
  </si>
  <si>
    <r>
      <t xml:space="preserve">MEDIUM Observer is Rev Stowell, so the rectory on Ovington, see map </t>
    </r>
    <r>
      <rPr>
        <sz val="9"/>
        <rFont val="Arial"/>
        <family val="2"/>
      </rPr>
      <t>https://maps.nls.uk/geo/explore/#zoom=16.509999999999994&amp;lat=51.08234&amp;lon=-1.20017&amp;layers=168&amp;b=1</t>
    </r>
  </si>
  <si>
    <t>SAINT CROSS, WINCHESTER</t>
  </si>
  <si>
    <t>SU475279</t>
  </si>
  <si>
    <t>Low. Observer lived in Front Street, St Cross but can't find it on any map so centre of St Cross given</t>
  </si>
  <si>
    <t>WEST DEAN RECTORY</t>
  </si>
  <si>
    <t>SU257272</t>
  </si>
  <si>
    <t>High, located on OS 1888-1913 map</t>
  </si>
  <si>
    <t>WEST LISS KIPPENCES</t>
  </si>
  <si>
    <t>SU777285</t>
  </si>
  <si>
    <t>SU776285</t>
  </si>
  <si>
    <t>HIGH A collection of buildings identified as Kippences is on this contemporary map https://maps.nls.uk/geo/explore/#zoom=17&amp;lat=51.05105&amp;lon=-0.89214&amp;layers=168&amp;b=1</t>
  </si>
  <si>
    <t>LISS HIGHFIELD</t>
  </si>
  <si>
    <t>martinhgregory/RLL001</t>
  </si>
  <si>
    <t>SU788276</t>
  </si>
  <si>
    <t>High: House shown on OS 1:10,560 map SU72NE - A, Surveyed / Revised: Pre-1930 to 1961, Published: 1962 (NLS)</t>
  </si>
  <si>
    <t>EAST LISS NEWLANDS</t>
  </si>
  <si>
    <t>SU803282</t>
  </si>
  <si>
    <t>High: House shown on OS 1:10,560 map SU82NW - A, Surveyed / Revised: Pre-1930 to 1960, Published: 1961 (NLS)</t>
  </si>
  <si>
    <t>EAST LISS HILL BROW WEST LISS BERRY GROVE</t>
  </si>
  <si>
    <t>SU770287</t>
  </si>
  <si>
    <t>High: West Liss - Berry Grove, House shown on OS 1:10,560 map  SU72NE - A, Surveyed / Revised: Pre-1930 to 1961, Published: 1962. Note: Gauge was mved to this location on 23/04/1901 from original location of East Liss - Hill Brow approx. SU 789 265.</t>
  </si>
  <si>
    <t>COLMER RECTORY</t>
  </si>
  <si>
    <t>SU707308</t>
  </si>
  <si>
    <t>High: Actual name of location is Colemore Rectory. House shown on OS 25 Inch Hampshire and Isle of Wight XLIII.10, Revised: 1895, Published: 1896 (NLS)</t>
  </si>
  <si>
    <t>WEST LISS HAWKLEY</t>
  </si>
  <si>
    <t>SU745292</t>
  </si>
  <si>
    <t>Medium: Probably in vicarage or church yard. Note to record sheet "1905 Hawkley Church" sugggests that gauge was in church yard at that date.</t>
  </si>
  <si>
    <t>GREATHAM KING'S HOLT</t>
  </si>
  <si>
    <t>SU781312</t>
  </si>
  <si>
    <t>High: House shown on map OS 25 inch  Hampshire and Isle of Wight XLIV.10, Revised: 1895, Published: 1897 (NLS)</t>
  </si>
  <si>
    <t>GREATHAM MANOR HOUSE</t>
  </si>
  <si>
    <t>SU774302</t>
  </si>
  <si>
    <t>SU773302</t>
  </si>
  <si>
    <t>HIGH Manor House shown on this 1892-1914 map https://maps.nls.uk/geo/explore/#zoom=17&amp;lat=51.06637&amp;lon=-0.89606&amp;layers=168&amp;b=1</t>
  </si>
  <si>
    <t>VENTNOR FLINT COTTAGE</t>
  </si>
  <si>
    <t>SZ570777</t>
  </si>
  <si>
    <t>Point taken half a mile from St Catherines CHurch</t>
  </si>
  <si>
    <t>VENTNOR ST BONIFACE ROAD</t>
  </si>
  <si>
    <t>SZ567778</t>
  </si>
  <si>
    <t>Point taken halfway along St Boniface Road</t>
  </si>
  <si>
    <t>VENTNOR CONSUMPTION HOSPITAL</t>
  </si>
  <si>
    <t>SZ547769</t>
  </si>
  <si>
    <t>SZ578783</t>
  </si>
  <si>
    <t>Bonchurch The Lillies</t>
  </si>
  <si>
    <t>Taken as distance and direction from church</t>
  </si>
  <si>
    <t>CHALE, PYLE</t>
  </si>
  <si>
    <t>SZ475790</t>
  </si>
  <si>
    <t>located on OS 1888-1913 map</t>
  </si>
  <si>
    <t>SHANKLIN</t>
  </si>
  <si>
    <t>SZ581811</t>
  </si>
  <si>
    <t>MOTTISTONE (JACK'S HILL)</t>
  </si>
  <si>
    <t>SZ411835</t>
  </si>
  <si>
    <t>SZ412835</t>
  </si>
  <si>
    <r>
      <t xml:space="preserve">HIGH 1892-1914 map shows this as Jacks Hill Plantation </t>
    </r>
    <r>
      <rPr>
        <sz val="9"/>
        <rFont val="Arial"/>
        <family val="2"/>
      </rPr>
      <t>https://maps.nls.uk/geo/explore/#zoom=16.939999999999998&amp;lat=50.65101&amp;lon=-1.41941&amp;layers=168&amp;b=1</t>
    </r>
  </si>
  <si>
    <t>SANDOWN (SANDHAM GARDENS)</t>
  </si>
  <si>
    <t>SZ604846</t>
  </si>
  <si>
    <t>SZ604845</t>
  </si>
  <si>
    <r>
      <t xml:space="preserve">HIGH Sandam Gardens is now a holiday attarction see 1949 map </t>
    </r>
    <r>
      <rPr>
        <sz val="9"/>
        <rFont val="Arial"/>
        <family val="2"/>
      </rPr>
      <t>https://maps.nls.uk/geo/explore/#zoom=15.849999999999993&amp;lat=50.66032&amp;lon=-1.14283&amp;layers=193&amp;b=1</t>
    </r>
  </si>
  <si>
    <t>BRIGHSTONE RECTORY</t>
  </si>
  <si>
    <t>SZ429826</t>
  </si>
  <si>
    <t>SANDOWN BELGRAVE HOUSE LAKE HOUSE</t>
  </si>
  <si>
    <t>SZ595840</t>
  </si>
  <si>
    <t>Green William Edward, Belgrave house, Beachfield road - Kelly's Directory</t>
  </si>
  <si>
    <t>BRADING VICARAGE</t>
  </si>
  <si>
    <t>SZ260873</t>
  </si>
  <si>
    <t>TOTLAND BAY WILMINGTON &amp; ASTON HOUSE</t>
  </si>
  <si>
    <t>SZ322865</t>
  </si>
  <si>
    <t>SZ485881</t>
  </si>
  <si>
    <t>Carrisbrooke Rarrisgrove</t>
  </si>
  <si>
    <t>Med. Location cant be found so centre of Carisbrooke used</t>
  </si>
  <si>
    <t>CARISBROOKE ROWBOROUGH</t>
  </si>
  <si>
    <t>SZ461850</t>
  </si>
  <si>
    <t>NEWPORT CASTLE HOLD - THE GRAMMAR SCHOOL</t>
  </si>
  <si>
    <t>SZ498891</t>
  </si>
  <si>
    <t>High. The Old Grammar School, St James St &amp; Castle Hold</t>
  </si>
  <si>
    <t>YARMOUTH SCHOOL</t>
  </si>
  <si>
    <t>SZ354894</t>
  </si>
  <si>
    <t>BRADING RYDE WATER WORKS KNIGHTON</t>
  </si>
  <si>
    <t>SZ566867</t>
  </si>
  <si>
    <t>RYDE THORNTON</t>
  </si>
  <si>
    <t>SZ609917</t>
  </si>
  <si>
    <t>High. Sheet says 1 8'25"W,50 33' 3"N but located on OS 1888-1913 map</t>
  </si>
  <si>
    <t>RYDE, NEW LODGE, ST JOHN'S PARK</t>
  </si>
  <si>
    <t>SZ604919</t>
  </si>
  <si>
    <t>High. located on OS 1888-1913 map
[hampshirejohn] Same GR written on 1890-1899 sheet</t>
  </si>
  <si>
    <t>RYDE, PIER STREET</t>
  </si>
  <si>
    <t>SZ593929</t>
  </si>
  <si>
    <t>Med. taken at start of Ryde Pier as distance from Ryde Pier Station</t>
  </si>
  <si>
    <t>RYDE TOWN HALL &amp; POLICE STATION</t>
  </si>
  <si>
    <t>SZ597928</t>
  </si>
  <si>
    <t>SZ590926</t>
  </si>
  <si>
    <r>
      <t xml:space="preserve">HIGH Now Ryde Theatre, Lind Street (the old theatre is now a bank) notes say guage was 30 feet above ground so must be the rooftop, 1892-1914 map </t>
    </r>
    <r>
      <rPr>
        <sz val="9"/>
        <rFont val="Arial"/>
        <family val="2"/>
      </rPr>
      <t>https://maps.nls.uk/geo/explore/#zoom=17.886666666666667&amp;lat=50.73023&amp;lon=-1.16489&amp;layers=168&amp;b=1</t>
    </r>
  </si>
  <si>
    <t>RYDE BELDORNIE TOWER</t>
  </si>
  <si>
    <t>SZ585929</t>
  </si>
  <si>
    <t>WOOTTON FERNHILL, ISLE OF WIGHT</t>
  </si>
  <si>
    <t>SZ545917</t>
  </si>
  <si>
    <t>OSBORNE</t>
  </si>
  <si>
    <t>SZ513947</t>
  </si>
  <si>
    <t>SZ515947</t>
  </si>
  <si>
    <r>
      <t xml:space="preserve">HIGH Osborne House, Isle of Wight 1892-1914 map </t>
    </r>
    <r>
      <rPr>
        <sz val="9"/>
        <rFont val="Arial"/>
        <family val="2"/>
      </rPr>
      <t>https://maps.nls.uk/geo/explore/#zoom=16.92333333333333&amp;lat=50.75089&amp;lon=-1.27124&amp;layers=168&amp;b=1</t>
    </r>
  </si>
  <si>
    <t>OSBORNE NEWBARN COTTAGE</t>
  </si>
  <si>
    <t>SZ513954</t>
  </si>
  <si>
    <t>SZ510960</t>
  </si>
  <si>
    <t>East Cowes Spring Hill</t>
  </si>
  <si>
    <t>TAEDCOT"</t>
  </si>
  <si>
    <t>BERNARD RD</t>
  </si>
  <si>
    <t>SZ496956</t>
  </si>
  <si>
    <t>"Taedcot", Bernard Rd, Cowes</t>
  </si>
  <si>
    <t>Med. Taken half way along Bernard Rd, Cowes. Sheet says 50.450250 and 1.170440</t>
  </si>
  <si>
    <t>SZ495952</t>
  </si>
  <si>
    <t>Cowes Stephenson Rd, "Hylton"</t>
  </si>
  <si>
    <t>Med. Taken half way along Stephenson Rd, Cowes</t>
  </si>
  <si>
    <t>COWES, STEPHENSON ROAD</t>
  </si>
  <si>
    <t>COWES ROYAL YACHT SQUADRON</t>
  </si>
  <si>
    <t>SZ493965</t>
  </si>
  <si>
    <t>High. located on OS 1888-1913 map Royal Yacht Club House, Cowes</t>
  </si>
  <si>
    <t>BOURNEMOUTH WOODMANCOTE WEST CLIFF</t>
  </si>
  <si>
    <t>SZ085907</t>
  </si>
  <si>
    <t>Med: Taken half way along west cliff</t>
  </si>
  <si>
    <t>BOURNEMOUTH CLARENDON COURT</t>
  </si>
  <si>
    <t>SZ076912</t>
  </si>
  <si>
    <t>High: Distance from station</t>
  </si>
  <si>
    <t>BOURNEMOUTH SOUTH CLIFF</t>
  </si>
  <si>
    <t>SZ089907</t>
  </si>
  <si>
    <t>High: Note says near the peir</t>
  </si>
  <si>
    <t>BOURNEMOUTH PLEASURE GARDENS</t>
  </si>
  <si>
    <t>SZ086911</t>
  </si>
  <si>
    <t>Med: Taken half way along Pleasure Gardens</t>
  </si>
  <si>
    <t>BOURNEMOUTH, VALE VIEW, NELSON ROAD</t>
  </si>
  <si>
    <t>SZ068917</t>
  </si>
  <si>
    <t>Medium. From Church, but SSW not WSW, else not on Nelson Road.</t>
  </si>
  <si>
    <t>BOURNEMOUTH WELLINGTON HOUSE</t>
  </si>
  <si>
    <t>SZ088912</t>
  </si>
  <si>
    <t xml:space="preserve">Medium. Observers "Primavesi Bros", so 56 Old Christchurch Road.  Not Wellington House, Wellington Road. </t>
  </si>
  <si>
    <t>BOURNEMOUTH KEMPSEY BATH ROAD</t>
  </si>
  <si>
    <t>SZ095914</t>
  </si>
  <si>
    <t>Medium. On Bath Road, 380 yds from St Peter's.</t>
  </si>
  <si>
    <t>CHRISTCHURCH SOUTHBOURNE ON SEA</t>
  </si>
  <si>
    <t>Medium. Measured from St Catherine's Church. Altitude correct.</t>
  </si>
  <si>
    <t>MILFORD-ON-SEA</t>
  </si>
  <si>
    <t>SZ275920</t>
  </si>
  <si>
    <t>Low. Based on Milford church only.</t>
  </si>
  <si>
    <t>BOURNEMOUTH BODORGAN HOUSE</t>
  </si>
  <si>
    <t>SZ086916</t>
  </si>
  <si>
    <t xml:space="preserve">Very low. Location of Bodorgan house on Google maps. If  reverse bearings,  get about SZ092918 </t>
  </si>
  <si>
    <t>LYMINGTON KEYHAVEN</t>
  </si>
  <si>
    <t>SZ309916</t>
  </si>
  <si>
    <t>Low. Keyhaven is a small hamlet,no further evidence. Note at top "=Milford on Sea, salt grass"</t>
  </si>
  <si>
    <t>MILFORD ON SEA MILFORD HOUSE</t>
  </si>
  <si>
    <t>SZ291921</t>
  </si>
  <si>
    <t>CHRISTCHURCH MUDEFORD</t>
  </si>
  <si>
    <t>SZ184919</t>
  </si>
  <si>
    <t>Low. Distance given is in sea, GR to church is 1.7 miles.</t>
  </si>
  <si>
    <t>SZ153929</t>
  </si>
  <si>
    <t>Christchurch, Kenilworth</t>
  </si>
  <si>
    <t xml:space="preserve">Medium. Based on bearing &amp; distance, results consistent. </t>
  </si>
  <si>
    <t>CHRISTCHURCH</t>
  </si>
  <si>
    <t>SZ155937</t>
  </si>
  <si>
    <t>Low
This is in the general area of Christchurch, but cant see rationale of this grid ref
[markymarkjohnson] +/- 2 miles accuracy at least (no data for this decade but more important if site data exists in other decades)</t>
  </si>
  <si>
    <t>CHRISTCHURCH WINKTON LODGE</t>
  </si>
  <si>
    <t>SZ162959</t>
  </si>
  <si>
    <t>CHRISTCHURCH HERON COURT</t>
  </si>
  <si>
    <t>SZ126967</t>
  </si>
  <si>
    <t>SZ121957</t>
  </si>
  <si>
    <r>
      <t xml:space="preserve">HIGH Herons Court (AKA Hurns Court) North of Christchurc 1892-1914 map </t>
    </r>
    <r>
      <rPr>
        <sz val="9"/>
        <rFont val="Arial"/>
        <family val="2"/>
      </rPr>
      <t>https://maps.nls.uk/geo/explore/#zoom=15.953333333333324&amp;lat=50.76445&amp;lon=-1.82927&amp;layers=168&amp;b=1</t>
    </r>
  </si>
  <si>
    <t>CHRISTCHURCH MILL HOUSE HURN</t>
  </si>
  <si>
    <t>SZ126968</t>
  </si>
  <si>
    <t>SZ325938</t>
  </si>
  <si>
    <t>Lymington The Salterns</t>
  </si>
  <si>
    <t>The Salterns marked on OS 1888-1913 map</t>
  </si>
  <si>
    <t>LYMINGTON</t>
  </si>
  <si>
    <t>SZ319952</t>
  </si>
  <si>
    <t>SZ318956</t>
  </si>
  <si>
    <t>MEDIUM Says guage is due east of the station and St Thomas's Church is SW</t>
  </si>
  <si>
    <t>MILTON WOOTTON HILL</t>
  </si>
  <si>
    <t>SZ247982</t>
  </si>
  <si>
    <t>High - on map.</t>
  </si>
  <si>
    <t>SZ598998</t>
  </si>
  <si>
    <t>SU599000</t>
  </si>
  <si>
    <t>Air compression station, Westfield St</t>
  </si>
  <si>
    <t>HIGH The Air compression station was just west of the end of Westfield Street, now Industrial units https://historicgosport.uk/compressed-air-sewerage-system/</t>
  </si>
  <si>
    <t>PORTSMOUTH FORT CUMBERLAND EASTNEY</t>
  </si>
  <si>
    <t>SZ681992</t>
  </si>
  <si>
    <t>Med. Centre of fort taken</t>
  </si>
  <si>
    <t>SU499056</t>
  </si>
  <si>
    <t>Stanwick, Warsash, Hook Vicarage</t>
  </si>
  <si>
    <t>High. located on OS 1888-1913 map. Page should read Swanwick, Warshash, not Stanwick!</t>
  </si>
  <si>
    <t>FAREHAM BELVOIR HOUSE</t>
  </si>
  <si>
    <t>SU578059</t>
  </si>
  <si>
    <t>SU589057</t>
  </si>
  <si>
    <t>Fareham, Cams Hall</t>
  </si>
  <si>
    <t>FAREHAM, THE MOUNT</t>
  </si>
  <si>
    <t>SU606070</t>
  </si>
  <si>
    <t>Med, Observer lived on Porsdown Hill, taken as distance from Porchester Station</t>
  </si>
  <si>
    <t>FAREHAM ROCHE COURT</t>
  </si>
  <si>
    <t>SU580082</t>
  </si>
  <si>
    <t>CATISFIELD</t>
  </si>
  <si>
    <t>SU549062</t>
  </si>
  <si>
    <t>HAVANT FARLINGTON</t>
  </si>
  <si>
    <t>SU678058</t>
  </si>
  <si>
    <t>SU690059</t>
  </si>
  <si>
    <t xml:space="preserve">MEDIUM Footnote says St Andrews Church is 600 yards east, so placed gauge on havant road </t>
  </si>
  <si>
    <t>Low, No clues on this sheet. Assumed close to other guage in Farlington</t>
  </si>
  <si>
    <t>HAVANT</t>
  </si>
  <si>
    <t>SU711063</t>
  </si>
  <si>
    <t>SU724062</t>
  </si>
  <si>
    <r>
      <t xml:space="preserve">MEDIUM Footnote says St Faith's Church is 620 yards east, so that puts it just outside Denville House see old map </t>
    </r>
    <r>
      <rPr>
        <sz val="9"/>
        <rFont val="Arial"/>
        <family val="2"/>
      </rPr>
      <t>https://maps.nls.uk/geo/explore/#zoom=16.65666666666667&amp;lat=50.85174&amp;lon=-0.97848&amp;layers=168&amp;b=1</t>
    </r>
  </si>
  <si>
    <t>MEDIUM see above</t>
  </si>
  <si>
    <t>SU725061</t>
  </si>
  <si>
    <t>Havant Denville Lodge, Warblington Co?</t>
  </si>
  <si>
    <t>Med. Could be Warblington Cottage which is near Denvilles House. NGR taken between the two</t>
  </si>
  <si>
    <t>SU749079</t>
  </si>
  <si>
    <t>Emsworth Redlands</t>
  </si>
  <si>
    <t>SOUTHAMPTON CADLAND</t>
  </si>
  <si>
    <t>SU445046</t>
  </si>
  <si>
    <t>SU416076</t>
  </si>
  <si>
    <t>Southampton Purlieu, Heathfield Dibden</t>
  </si>
  <si>
    <t>Low. Distance from Dibden Curch and Southampton Station taken</t>
  </si>
  <si>
    <t>LYNDHURST CUFFNELLS</t>
  </si>
  <si>
    <t>SU291076</t>
  </si>
  <si>
    <t>SOUTHAMPTON, NETLEY, ROYAL VICTORIA HOSPITAL</t>
  </si>
  <si>
    <t>SU465077</t>
  </si>
  <si>
    <t xml:space="preserve">High. Notes place it close to the Observatory, which is marked on map. </t>
  </si>
  <si>
    <t>SOUTHAMPTON NETLEY LAKE HO.</t>
  </si>
  <si>
    <t>SU450091</t>
  </si>
  <si>
    <t>COSHAM PURBROOK GRANGE</t>
  </si>
  <si>
    <t>SU682089</t>
  </si>
  <si>
    <t xml:space="preserve">Low. GR is Hopfield House, http://thespring.co.uk/media/3052/d-no-55-the-early-years-of-waterlooville-vol-1.pdf says it was renamed the Grange in 1912. Just about fits with directions and distances. </t>
  </si>
  <si>
    <t>NORTH HAVANT OAKLANDS</t>
  </si>
  <si>
    <t>SU728101</t>
  </si>
  <si>
    <t>High. Building is marked but not named on 6" and 25", but is still there and named on OpenStreetMap</t>
  </si>
  <si>
    <t>FORDINGBRIDGE CUCKOO HILL</t>
  </si>
  <si>
    <t>SU167107</t>
  </si>
  <si>
    <t xml:space="preserve">High. Cuckoo Hill is a listed building at GR. Distances and bearings very inaccurate. </t>
  </si>
  <si>
    <t>SOUTHAMPTON ORDNANCE SURVEY OFFICE</t>
  </si>
  <si>
    <t>SU420129</t>
  </si>
  <si>
    <t>High On map !!!!</t>
  </si>
  <si>
    <t>SOUTHAMPTON EAST PARK</t>
  </si>
  <si>
    <t>SU419119</t>
  </si>
  <si>
    <t>SU420123</t>
  </si>
  <si>
    <r>
      <t xml:space="preserve">MEDIUM To the east of Southampton station, the observer is stated as dierector od the Ordenance Survey Office, which was just to the north of the park 1892-1914 map </t>
    </r>
    <r>
      <rPr>
        <sz val="9"/>
        <rFont val="Arial"/>
        <family val="2"/>
      </rPr>
      <t>https://maps.nls.uk/geo/explore/#zoom=16.839999999999982&amp;lat=50.90946&amp;lon=-1.40592&amp;layers=168&amp;b=1</t>
    </r>
  </si>
  <si>
    <t>SU469128</t>
  </si>
  <si>
    <t>Southampton Thornhill Park</t>
  </si>
  <si>
    <t>SOUTHAMPTON TOTTON</t>
  </si>
  <si>
    <t>SU327131</t>
  </si>
  <si>
    <t>Medium, based on distance from church. Sheet gives lat long 50 54N, 1 27W. GR is 50 55N 1 32 10W.</t>
  </si>
  <si>
    <t>SOUTHAMPTON BITTERNE PARK</t>
  </si>
  <si>
    <t>SU442137</t>
  </si>
  <si>
    <t xml:space="preserve">Medium. Distance &amp; bearings for church &amp;stn  consistent, but no specifc property found. </t>
  </si>
  <si>
    <t>SOUTHAMPTON MOORLANDS BITTERNE</t>
  </si>
  <si>
    <t>SU453140</t>
  </si>
  <si>
    <t>High. Moorlands Villa, on maps, demolished soon after sale in 1919.</t>
  </si>
  <si>
    <t>SU399142</t>
  </si>
  <si>
    <t>Southampton Anglesea Rd. Shirley</t>
  </si>
  <si>
    <t xml:space="preserve">Medium. Anglesea Rd is about 400m long. 72ft ASL at south end, 93 at north, so 83 altitude is roughly middle. </t>
  </si>
  <si>
    <t>TYRain_1900-1909_06_pt1</t>
  </si>
  <si>
    <t>SUNNINGDALE, LYNWOOD</t>
  </si>
  <si>
    <t>Go4er</t>
  </si>
  <si>
    <t>SU934867</t>
  </si>
  <si>
    <t>2 written at top of page inside a circle unlikely to be station number</t>
  </si>
  <si>
    <t>SANDHURST LODGE</t>
  </si>
  <si>
    <t>SU821627</t>
  </si>
  <si>
    <t>FINCHAMPSTEAD, WEST COURT</t>
  </si>
  <si>
    <t>SU772639</t>
  </si>
  <si>
    <t>SHINFIELD CLARES GREEN</t>
  </si>
  <si>
    <t>SU720671</t>
  </si>
  <si>
    <t>WELLINGTON COLLEGE</t>
  </si>
  <si>
    <t>SU833635</t>
  </si>
  <si>
    <t>SU831638</t>
  </si>
  <si>
    <r>
      <t xml:space="preserve">MEDIUM Notes say College station (Crowthorne) is 1/2 mile west, so that puts it near the ponds) 1892-1914 map </t>
    </r>
    <r>
      <rPr>
        <sz val="9"/>
        <rFont val="Arial"/>
        <family val="2"/>
      </rPr>
      <t>https://maps.nls.uk/geo/explore/#zoom=16.546666666666663&amp;lat=51.36774&amp;lon=-0.80858&amp;layers=168&amp;b=1</t>
    </r>
  </si>
  <si>
    <t>BROADMOOR INSTITUTION</t>
  </si>
  <si>
    <t>SU852638</t>
  </si>
  <si>
    <t>high
Confirmed, notes say that guage is on the south slope near the third wall</t>
  </si>
  <si>
    <t>WOKINGHAM STAVERTON</t>
  </si>
  <si>
    <t>SU817682</t>
  </si>
  <si>
    <t xml:space="preserve">High. Staverton, now a care home. Exactly consistent with reference to Wokingham Church.High. </t>
  </si>
  <si>
    <t>WOKINGHAM PINEWOOD</t>
  </si>
  <si>
    <t>SU835660</t>
  </si>
  <si>
    <t xml:space="preserve">Medium. Pinewood Open Air Sanitorium - opened 1901, only appears (un-named) on 1937-1961 1:25000. Large site  so GR  approximate. </t>
  </si>
  <si>
    <t>BRACKNELL WARFIELD</t>
  </si>
  <si>
    <t>SU882720</t>
  </si>
  <si>
    <t>3 written at top of page but do not think this is the station number</t>
  </si>
  <si>
    <t>SU909705</t>
  </si>
  <si>
    <t>Ascot Winkfield Manor</t>
  </si>
  <si>
    <t>OGR for Wingfield Manor Farm as cannot identify 'Winkfield Manor' but assume nearby based on location descriptions</t>
  </si>
  <si>
    <t>READING MAIDEN ERLEGH</t>
  </si>
  <si>
    <t>SU747713</t>
  </si>
  <si>
    <t>Reading Maiden Eilegh</t>
  </si>
  <si>
    <t>Medium confidence OGR - Maiden Eilegh is centered on SU74714 71329 but Earley church lies directly north of site if rather than NE according to descriptio on sheet. If direction correct then OGR would be about SU743716</t>
  </si>
  <si>
    <t>READING EARLEY</t>
  </si>
  <si>
    <t>SU745721</t>
  </si>
  <si>
    <t>Medium confidence OGR -  no location description so OGR given is of Earley church</t>
  </si>
  <si>
    <t>OLD WINDSOR BEAUMONT COLLEGE</t>
  </si>
  <si>
    <t>SU990732</t>
  </si>
  <si>
    <t>High confidence OGR - centre of original Beamont RC School</t>
  </si>
  <si>
    <t>OLD WINDSOR THE FRIARY</t>
  </si>
  <si>
    <t>SU990740</t>
  </si>
  <si>
    <t>Med/ High confidence - OGR of largest building on 1888-1913 map in what is now 'The Friary' road in Old Windsor</t>
  </si>
  <si>
    <t>WINDSOR ROYAL GARDENS</t>
  </si>
  <si>
    <t>SU979754</t>
  </si>
  <si>
    <t>HIGH: likely within 100m</t>
  </si>
  <si>
    <t>TWYFORD HAINES HILL</t>
  </si>
  <si>
    <t>SU812741</t>
  </si>
  <si>
    <t>Med confidence OGR - centre of 'Haineshill' but church lies 1 mile to WSW not SSW as per description on sheet</t>
  </si>
  <si>
    <t>Maidenhead Stafferton Lodge &amp; Heywood Park No1</t>
  </si>
  <si>
    <t>High Confidence OGR - centre of what is now a Toby Restaurant called 'Staverton Lodge'</t>
  </si>
  <si>
    <t>MAIDENHEAD HEYWOOD PARK NO 2</t>
  </si>
  <si>
    <t>SU859784</t>
  </si>
  <si>
    <t>Maidenhead Heywood Park No 2</t>
  </si>
  <si>
    <t>Low/Med confidence - OGR SW corner of grounds of Heywood Lodge with White Waltham Church approx 1 mile to SW as per description on sheet but direction would be approximately  3 miles NE to Maidenhead station rather than the stated 'N'.</t>
  </si>
  <si>
    <t>MAIDENHEAD THE FIRS CASTLE HILL</t>
  </si>
  <si>
    <t>SU880812</t>
  </si>
  <si>
    <t>Low/Med confidence - approx quarter mile from both Boyne Hill church and Mmaidenhead railway as per directions on sheet</t>
  </si>
  <si>
    <t>SU896815</t>
  </si>
  <si>
    <t>Maidenhead Isis Cottage</t>
  </si>
  <si>
    <t>Med confidence OGR of Ray Park Road, Maidenhead where Isis Cottage lay in 1890s</t>
  </si>
  <si>
    <t>MAIDENHEAD LOWOOD</t>
  </si>
  <si>
    <t>SU886812</t>
  </si>
  <si>
    <t>LOW: very low confidence of OGR (centre of Maidenhead) - Not enough information to identify location</t>
  </si>
  <si>
    <t>SU593808</t>
  </si>
  <si>
    <t>Streatley</t>
  </si>
  <si>
    <t>Med/ High confidence OGR just to SW of Streatley church and approx half mile from Streatley styation as per description on sheet</t>
  </si>
  <si>
    <t>TEMPLE HOUSE (MARLOW)</t>
  </si>
  <si>
    <t>Med/High confidence OGR (aerial photographs show building as apparently at slightly different angle and location to 1888-1913 map)</t>
  </si>
  <si>
    <t>MAIDENHEAD COOKHAM VIC</t>
  </si>
  <si>
    <t>High confidence OGR Lat/ Lon given on sheet</t>
  </si>
  <si>
    <t>BISHAM VICARAGE</t>
  </si>
  <si>
    <t>High confidence OGR as church within 80 yards of site</t>
  </si>
  <si>
    <t>WILLOWS INKPEN BERKS</t>
  </si>
  <si>
    <t>SU3839565070</t>
  </si>
  <si>
    <t>NEWBURY SANDLEFORD PRIORY</t>
  </si>
  <si>
    <t>SU477645</t>
  </si>
  <si>
    <t>High confidence as Priory marked on 1888-1913 map (Lat given on sheet correct but Lon given is over two miles to the west of actual location)</t>
  </si>
  <si>
    <t>NEWBURY GREENHAM COMMON</t>
  </si>
  <si>
    <t>SU507636</t>
  </si>
  <si>
    <t>Low/ Med confidence OGR description appears to place site at SE side of Common in area of Bishop's Green</t>
  </si>
  <si>
    <t>Mortimer, Wakefield Park</t>
  </si>
  <si>
    <t>High confidence OGR Mortimer House fits description of location</t>
  </si>
  <si>
    <t>NEWBURY GREENHAM LODGE</t>
  </si>
  <si>
    <t>High confidence OGR of listed building Greenham Lodge fits description of location</t>
  </si>
  <si>
    <t>NEWBURY GRAMMAR SCHOOL</t>
  </si>
  <si>
    <t>High confidence OGR of Newbury (Boys) Grammar School at northern end of Buckingham Road (Wormestall site from 1880)</t>
  </si>
  <si>
    <t>HUNGERFORD KINTBURY BARTON GROVE</t>
  </si>
  <si>
    <t>High confidence OGR of Barton's Grove marked on OS 6 inch map 1888-1913</t>
  </si>
  <si>
    <t>ALDERMASTON WHARF</t>
  </si>
  <si>
    <t>Med/ high confidence - OGR of southern end of grounds of malthouse (associated with Aldermaston Brewery?) fits description of site so probably located within 50-100m of this OGR.</t>
  </si>
  <si>
    <t>Sulhamstead Firlands</t>
  </si>
  <si>
    <t>High confidence - OGR of what was called 'The Firs' in 1888-1913 maps but 'Firlands' in 1956 map. Mortimer station is approx 3 miles to SE  and Upton Nervet church approx 1 mile to NW  so tallies with site description.</t>
  </si>
  <si>
    <t>WOOLHAMPTON DOUAI ABBEY</t>
  </si>
  <si>
    <t>SU577681</t>
  </si>
  <si>
    <t>NEWBURY WOODSPEEN</t>
  </si>
  <si>
    <t>SU444692</t>
  </si>
  <si>
    <t>Woodspean shown on OS 6 inch map 1888-1913</t>
  </si>
  <si>
    <t>BUCKLEBURY PLACE</t>
  </si>
  <si>
    <t>SU563682</t>
  </si>
  <si>
    <t>SU560682</t>
  </si>
  <si>
    <r>
      <t xml:space="preserve">HIGH Shown on this 1892-1914 map </t>
    </r>
    <r>
      <rPr>
        <sz val="9"/>
        <rFont val="Arial"/>
        <family val="2"/>
      </rPr>
      <t>https://maps.nls.uk/geo/explore/#zoom=16.916666666666668&amp;lat=51.41176&amp;lon=-1.19477&amp;layers=168&amp;b=1</t>
    </r>
  </si>
  <si>
    <t>BEENHAM HOUSE</t>
  </si>
  <si>
    <t>SU602695</t>
  </si>
  <si>
    <t>Beenham House shown on OS 6 inch map 1888-1913</t>
  </si>
  <si>
    <t>READING, LEIGHTON PARK</t>
  </si>
  <si>
    <t>SU732714</t>
  </si>
  <si>
    <t>GR is Leighton Park School</t>
  </si>
  <si>
    <t>READING CALCOT PLACE</t>
  </si>
  <si>
    <t>SU676716</t>
  </si>
  <si>
    <r>
      <t xml:space="preserve">HIGH Calcot place is long gone, south off Calcot place drive as seen on this 1892-1914 map </t>
    </r>
    <r>
      <rPr>
        <sz val="9"/>
        <rFont val="Arial"/>
        <family val="2"/>
      </rPr>
      <t>https://maps.nls.uk/geo/explore/print/#zoom=16.21333333333332&amp;lat=51.44034&amp;lon=-1.03036&amp;layers=168&amp;b=1</t>
    </r>
  </si>
  <si>
    <t>READING, ELLERSLIE, TILEHURST ROAD</t>
  </si>
  <si>
    <t>SU704731</t>
  </si>
  <si>
    <t>Medium - Ellerslie appears to be the name of a house in Tilehouse Road but difficult to pinpoint whwere. GR for rough position next to St. Mary's Hill from 1891 census</t>
  </si>
  <si>
    <t>READING FORBURY GARDENS</t>
  </si>
  <si>
    <t>SU719736</t>
  </si>
  <si>
    <t>SU718736</t>
  </si>
  <si>
    <t>HIGH Confirmed, a hidden gem of Reading, still there, Never knew Reading had an abbey, just to the south east</t>
  </si>
  <si>
    <t>READING UNIVERSITY COLLEGE</t>
  </si>
  <si>
    <t>SU722728</t>
  </si>
  <si>
    <t xml:space="preserve">High - In 1908 this site must be located at the same Reading College London Road site as the next record. So have assumed same GR (to witthin 100 m). If anyone has the 'One hundred years of Reading Weather' book, it probably has precise location listed. </t>
  </si>
  <si>
    <t>READING LONDON ROAD UNIVERSITY COLLEGE</t>
  </si>
  <si>
    <t xml:space="preserve">High - Probably a fairly easy one for meteorologist graduates out there! Directions and distance to church and tree locate the gauge in south side of lawn </t>
  </si>
  <si>
    <t>READING EAST THORPE</t>
  </si>
  <si>
    <t>SU723727</t>
  </si>
  <si>
    <t>High - East Thorpe House, Redlands road (became St Andrews Reading Uni hall of residence now Museum of rural life), gauge placed in middle of lawn.</t>
  </si>
  <si>
    <t>READING THE CEDARS LONDON ROAD</t>
  </si>
  <si>
    <t>markymarkjohnson/hampshirejohn</t>
  </si>
  <si>
    <t>SU720729</t>
  </si>
  <si>
    <t>High - Location not 'The Cedars' on University Reading campus (pity as I have eaten there a few times!) directions and distance put location on intersection of London Road and East Street. On 1909 map there is some open space inbetween The Turks Head (15C pub) and Kendrick View (very old dentistry &amp; Trinity dodeka book club). There are 4x W.Haynes in 1901 census in St Giles parish if anyone has a paid subscription to look up their addresses. Have also found that the 1923 British Rainfall lists this site as being at Alexandra Road which is much further along London road E, perhaps gauge moved between 1909 and 1923...
[hampshirejohn] Confirmation that this is highly likely the site location. OpenStreetMap identifies the building set back from the road just east of the Turk as 37 London Road, and consulting English Heritage 37 London Road is listed - and it's "The Cedars". William Haynes at 5 Denmark St. in 1901 census described as [ ] merchant, the word before merchant being under an enumerators mark. He is an employer.
[markymarkjohnson] updated confidence from Low to High</t>
  </si>
  <si>
    <t>NEWBURY WELFORD PARK</t>
  </si>
  <si>
    <t>SU408731</t>
  </si>
  <si>
    <t>NEWBURY WELFORD PARK (1)</t>
  </si>
  <si>
    <t>high Old Gauge to 1905</t>
  </si>
  <si>
    <t>NEWBURY WELFORD PARK (2)</t>
  </si>
  <si>
    <t>high New gauge From 1900 GR Wrong, corrected to Newbury.</t>
  </si>
  <si>
    <t>NEWBURY WESTON</t>
  </si>
  <si>
    <t>SU399736</t>
  </si>
  <si>
    <t>high on map</t>
  </si>
  <si>
    <t>LAMBOURN EAST GARSTON</t>
  </si>
  <si>
    <t>SU361770</t>
  </si>
  <si>
    <t>SU318799</t>
  </si>
  <si>
    <t>Lambourn Clarionville</t>
  </si>
  <si>
    <r>
      <t xml:space="preserve">Low - This location is in the 1923 BR archive still with F. Gullett as observer. In 1922 Census there are 2 x F.Gullett's (probably father 1860 and son 1896) listed in Lambourn parish. If someone has access to this census this could help. The direction on the sheet is incorrect - to be 1.25 miles form station </t>
    </r>
    <r>
      <rPr>
        <u/>
        <sz val="10"/>
        <rFont val="Arial"/>
        <family val="2"/>
      </rPr>
      <t>and</t>
    </r>
    <r>
      <rPr>
        <sz val="10"/>
        <color rgb="FF000000"/>
        <rFont val="Arial"/>
        <family val="2"/>
      </rPr>
      <t xml:space="preserve"> 1 mile from church, the site must be in a NW direction from Lambourn which puts it on edge of 'Upper Lambourn' (sheet is NE direction)</t>
    </r>
  </si>
  <si>
    <t>READING ENGLEFIELD</t>
  </si>
  <si>
    <t>SU625721</t>
  </si>
  <si>
    <t>bigvern/markymarkjohnson</t>
  </si>
  <si>
    <t>SU624720</t>
  </si>
  <si>
    <t>high [markymarkjohnson] slightly moved GR to match altitude and church distance</t>
  </si>
  <si>
    <t>FRILSHAM HOUSE</t>
  </si>
  <si>
    <t>SU556737</t>
  </si>
  <si>
    <t>SU559746</t>
  </si>
  <si>
    <t>Yattenden Court</t>
  </si>
  <si>
    <t>FARNBOROUGH RECTORY</t>
  </si>
  <si>
    <t>SU435820</t>
  </si>
  <si>
    <t>Wallingford Aston Upthorpe</t>
  </si>
  <si>
    <t>high At ASTON UPTHORPE Thorpe Farm until 1905 Gauge Moved to ASTON TIRROLD in 1906 GR SU555863</t>
  </si>
  <si>
    <t>WANTAGE LETCOMBE REGIS</t>
  </si>
  <si>
    <t>jmck/bigvern</t>
  </si>
  <si>
    <t>SU380865</t>
  </si>
  <si>
    <t>med -Name is correct per sheet.  Grid reference for the Old Manor House which seems close in distance to the church and station mentioned under the rainfall measurements.  This is a best guess.</t>
  </si>
  <si>
    <t>ASTON UPTHORPE</t>
  </si>
  <si>
    <t>SU552861</t>
  </si>
  <si>
    <t>high Gauge in Use from 1909 same as Wallington Aston Upthopre Page 56</t>
  </si>
  <si>
    <t>WANTAGE</t>
  </si>
  <si>
    <t>SU403879</t>
  </si>
  <si>
    <t>med No location data, W Hanson was an Architect in Wantage at this time</t>
  </si>
  <si>
    <t>WANTAGE E GINGE GINGE MANOR</t>
  </si>
  <si>
    <t>SU447866</t>
  </si>
  <si>
    <t>SU432884</t>
  </si>
  <si>
    <t>Wantage Ardington</t>
  </si>
  <si>
    <t>med Grid ref given for approximate centre of the village of Ardington</t>
  </si>
  <si>
    <t>WANTAGE ST KATHERINE'S SCHOOL</t>
  </si>
  <si>
    <t>high On OS 25 inch 1892-1914 map</t>
  </si>
  <si>
    <t>DIDCOT UPTON</t>
  </si>
  <si>
    <t>SU515867</t>
  </si>
  <si>
    <t>high Location from Church</t>
  </si>
  <si>
    <t>WOOLSTONE MILL HOUSE</t>
  </si>
  <si>
    <t>SU294881</t>
  </si>
  <si>
    <t>high By the Mill</t>
  </si>
  <si>
    <t>WALLINGFORD WOODLEA</t>
  </si>
  <si>
    <t>SU608893</t>
  </si>
  <si>
    <t>WALLINGFORD CASTLE</t>
  </si>
  <si>
    <t>SU608896</t>
  </si>
  <si>
    <t>STEVENTON MILTON HILL</t>
  </si>
  <si>
    <t>SU476907</t>
  </si>
  <si>
    <t>WALLINGFORD BRIGHTWELL</t>
  </si>
  <si>
    <t>SU589904</t>
  </si>
  <si>
    <t>LITTLE WITTENHAM</t>
  </si>
  <si>
    <t>SU564931</t>
  </si>
  <si>
    <t>822/5</t>
  </si>
  <si>
    <t>LONG WITTENHAM MANOR HOUSE</t>
  </si>
  <si>
    <t>SU549940</t>
  </si>
  <si>
    <t>LONGWITTENHAM WILLINGTON</t>
  </si>
  <si>
    <t>SU546939</t>
  </si>
  <si>
    <t>LONG WITTENHAM WILLINGTON</t>
  </si>
  <si>
    <t>SU545937</t>
  </si>
  <si>
    <t>Long Wittenham Lovegrove's Cottage</t>
  </si>
  <si>
    <t>High confidence for Grid Ref - distance from only church in village</t>
  </si>
  <si>
    <t>FARINGDON COXWELL LODGE</t>
  </si>
  <si>
    <t>SU284944</t>
  </si>
  <si>
    <t>FARINGDON</t>
  </si>
  <si>
    <t>SU288956</t>
  </si>
  <si>
    <t>ABINGDON THE SQUARE HOUSE</t>
  </si>
  <si>
    <t>SU497971</t>
  </si>
  <si>
    <t>ABINGDON SEWAGE WORKS</t>
  </si>
  <si>
    <t>SU496959</t>
  </si>
  <si>
    <t>ABINGDON TWICKENHAM HOUSE</t>
  </si>
  <si>
    <t>SU498969</t>
  </si>
  <si>
    <t>ABINGDON PARK ROAD</t>
  </si>
  <si>
    <t>SU493972</t>
  </si>
  <si>
    <t>ABINGDON CALDECOTT HOUSE</t>
  </si>
  <si>
    <t>SU493966</t>
  </si>
  <si>
    <t>ABINGDON UNION</t>
  </si>
  <si>
    <t>SU499977</t>
  </si>
  <si>
    <t>ABINGDON NORTHCOURT</t>
  </si>
  <si>
    <t>SU500983</t>
  </si>
  <si>
    <t>ABINGDON DRAYCOTT MOOR,</t>
  </si>
  <si>
    <t>high Readings for 1900/1901, Gauge moved 1902 to FARRINGDON BUCKLAND in 1903 GR SU343978, Gauge removed Nov 1903 to new location 15 miles away.</t>
  </si>
  <si>
    <t>LALEHAM</t>
  </si>
  <si>
    <t>TQ052682</t>
  </si>
  <si>
    <t>Low: No clue so taken as Laleham House</t>
  </si>
  <si>
    <t>SUNBURY SUNBURY LODGE</t>
  </si>
  <si>
    <t>TQ102691</t>
  </si>
  <si>
    <t>High: on map</t>
  </si>
  <si>
    <t>CADENCE55/martinhgregory</t>
  </si>
  <si>
    <t>TQ137695</t>
  </si>
  <si>
    <t>HAMPTON SOUTHWARK W. WORKS</t>
  </si>
  <si>
    <t>HAMPTON</t>
  </si>
  <si>
    <t>TQ131700</t>
  </si>
  <si>
    <t>Med: GR take distance from station</t>
  </si>
  <si>
    <t>SUNBURY HANWORTH ROAD</t>
  </si>
  <si>
    <t>TQ107709</t>
  </si>
  <si>
    <t>Med: Likely the filter beds as observers worked for thge water board</t>
  </si>
  <si>
    <t>HAMPTON WICK, PARK HOUSE</t>
  </si>
  <si>
    <t>TQ173696</t>
  </si>
  <si>
    <t>Med dist from station</t>
  </si>
  <si>
    <t>TQ157718</t>
  </si>
  <si>
    <t>TWICKENHAM HAMPTON ROAD</t>
  </si>
  <si>
    <t>Moved to Upper Teddington, Rosslyn Lodge in 1902; Low, taken midway between Twikenham and Teddington as guage moved around the area</t>
  </si>
  <si>
    <t>STAINES BELLE VUE</t>
  </si>
  <si>
    <t>Squidier</t>
  </si>
  <si>
    <t>TQ042698</t>
  </si>
  <si>
    <t>STAINES CAMBRIA HOUSE</t>
  </si>
  <si>
    <t>TQ032718</t>
  </si>
  <si>
    <t>Low: Could be Church ST as Cambria Court is there now.</t>
  </si>
  <si>
    <t>STAINES KNOWLE GREEN</t>
  </si>
  <si>
    <t>TQ048712</t>
  </si>
  <si>
    <t>Med GR taken at Knowle Green House</t>
  </si>
  <si>
    <t>TWICKENHAM SEWAGE WORKS</t>
  </si>
  <si>
    <t>TQ151734</t>
  </si>
  <si>
    <r>
      <t xml:space="preserve">HIGH Notes say guage top of the pumping station. Looks like the original buidling is still there, always wondered what it was, passing by on the train, 1892-1914 map here </t>
    </r>
    <r>
      <rPr>
        <sz val="9"/>
        <rFont val="Arial"/>
        <family val="2"/>
      </rPr>
      <t>https://maps.nls.uk/geo/explore/print/#zoom=16.416666666666664&amp;lat=51.44891&amp;lon=-0.34005&amp;layers=168&amp;b=1</t>
    </r>
  </si>
  <si>
    <t>TWICKENHAM SEWAGE WORKS NL</t>
  </si>
  <si>
    <t>High see above</t>
  </si>
  <si>
    <t>ISLEWORTH SPRING GROVE HOUSE</t>
  </si>
  <si>
    <t>TQ152765</t>
  </si>
  <si>
    <t>HIGH Part of the house is still there, but it used to have more gardens 1892-1914 map here https://maps.nls.uk/geo/explore/print/#zoom=17&amp;lat=51.47677&amp;lon=-0.34202&amp;layers=168&amp;b=1</t>
  </si>
  <si>
    <t>TQ161762</t>
  </si>
  <si>
    <t>ISLEWORTH MANDEVILLE HOUSE</t>
  </si>
  <si>
    <t>SIPSON, HOLLYCROFT</t>
  </si>
  <si>
    <t>TQ072778</t>
  </si>
  <si>
    <r>
      <t xml:space="preserve">MEDIUM There is a Holycroft close, still in Sipson. Must be on the site of an old house, all now redeveloped see </t>
    </r>
    <r>
      <rPr>
        <sz val="9"/>
        <rFont val="Arial"/>
        <family val="2"/>
      </rPr>
      <t>https://maps.nls.uk/geo/explore/#zoom=17.29999999999998&amp;lat=51.48796&amp;lon=-0.45457&amp;layers=168&amp;b=1</t>
    </r>
  </si>
  <si>
    <t>KEW BRIDGE</t>
  </si>
  <si>
    <t>TQ190778</t>
  </si>
  <si>
    <t>assume road bridge - taken at centre of bridge</t>
  </si>
  <si>
    <t>TQ102804</t>
  </si>
  <si>
    <t>ACTON NEWBURGH ROAD</t>
  </si>
  <si>
    <t>CHISWICK GROVE PARK</t>
  </si>
  <si>
    <t>TQ200772</t>
  </si>
  <si>
    <r>
      <t xml:space="preserve">HIGH The Gardens of Grove house are now occupied by 62 Grove Park Road, 1892-1914 map </t>
    </r>
    <r>
      <rPr>
        <sz val="9"/>
        <rFont val="Arial"/>
        <family val="2"/>
      </rPr>
      <t>https://maps.nls.uk/geo/explore/#zoom=17.983333333333334&amp;lat=51.48122&amp;lon=-0.27306&amp;layers=168&amp;b=1</t>
    </r>
  </si>
  <si>
    <t>EALING GRANGE PARK</t>
  </si>
  <si>
    <t>TQ183803</t>
  </si>
  <si>
    <t>Ealing Grange park</t>
  </si>
  <si>
    <t>MEDIUM Small area of ealing so medium accurate</t>
  </si>
  <si>
    <t>TQ180803</t>
  </si>
  <si>
    <t xml:space="preserve">Med: Could be the road called Grange Park ot the or the area to the west </t>
  </si>
  <si>
    <t>TQ175807</t>
  </si>
  <si>
    <t>EALING PUBLIC BUILDINGS, LONGFIELD AVEN</t>
  </si>
  <si>
    <t>EALING, GORDON ROAD, AVENUE LODGE</t>
  </si>
  <si>
    <t>TQ174809</t>
  </si>
  <si>
    <t>MEDIUM Notes say 500 yards east of Ealing Station, putting it at the junction of Gordon Road and longfield avenue</t>
  </si>
  <si>
    <t>TQ171817</t>
  </si>
  <si>
    <t>EALING CASTLEBAR ROAD (CASTLEBAR HILL) FENNYMERE</t>
  </si>
  <si>
    <t>High: Fennymere located on map 1892-1914</t>
  </si>
  <si>
    <t>EALING ST STEPHEN'S ROAD OAKHURST</t>
  </si>
  <si>
    <t>TQ171813</t>
  </si>
  <si>
    <r>
      <t xml:space="preserve">HIGH Notes say it is 1500 feet east from St Stephens church, there is a house called Oakhurst on this 1892-1914 map </t>
    </r>
    <r>
      <rPr>
        <sz val="9"/>
        <rFont val="Arial"/>
        <family val="2"/>
      </rPr>
      <t>https://maps.nls.uk/geo/explore/#zoom=16.856666666666666&amp;lat=51.51988&amp;lon=-0.31526&amp;layers=168&amp;b=1</t>
    </r>
  </si>
  <si>
    <t>Martinhgregory</t>
  </si>
  <si>
    <t>TQ107799</t>
  </si>
  <si>
    <t>HAYES SEWAGE WORKS</t>
  </si>
  <si>
    <t>High:  located on map 1892-1914</t>
  </si>
  <si>
    <t>UXBRIDGE COWLEY</t>
  </si>
  <si>
    <t>TQ055821</t>
  </si>
  <si>
    <t>Med: Distance from station and church</t>
  </si>
  <si>
    <t>TQ182813</t>
  </si>
  <si>
    <t>EALING WOODVILLE GARDENS HANGER HILL</t>
  </si>
  <si>
    <t>Med: Woodville Rd near Hanger Valle Cottages</t>
  </si>
  <si>
    <t>HILLINGDON, THE TOWERS</t>
  </si>
  <si>
    <t>TQ081826</t>
  </si>
  <si>
    <t>High: Observer lived at Pole Hill Road, located the Towers</t>
  </si>
  <si>
    <t>PERIVALE SEWAGE FARM</t>
  </si>
  <si>
    <t>TQ160825</t>
  </si>
  <si>
    <t>WILLESDEN FRONTENAC DONNINGTON ROAD</t>
  </si>
  <si>
    <t>TQ226840</t>
  </si>
  <si>
    <t>Med:road located on 1888-1913 map</t>
  </si>
  <si>
    <t>WILLESDEN RESERVOIR</t>
  </si>
  <si>
    <t>TQ226842</t>
  </si>
  <si>
    <t>WILLESDEN GREEN STRODE ROAD</t>
  </si>
  <si>
    <t>TQ224846</t>
  </si>
  <si>
    <t>WILLESDEN STONEBRIDGE FARM</t>
  </si>
  <si>
    <t>TQ201841</t>
  </si>
  <si>
    <t>TQ201842</t>
  </si>
  <si>
    <t>HIGH Stonebridge farm is shown on this 1892-1914 map https://maps.nls.uk/geo/explore/#zoom=17&amp;lat=51.54481&amp;lon=-0.26885&amp;layers=168&amp;b=1</t>
  </si>
  <si>
    <t>STAMFORD HILL</t>
  </si>
  <si>
    <t>TQ335875</t>
  </si>
  <si>
    <t>Low: Cannot locate so GR centre of Stamford Hill</t>
  </si>
  <si>
    <t>HIGHGATE NORTH HILL</t>
  </si>
  <si>
    <t>TQ283878</t>
  </si>
  <si>
    <t>Med: Distance from church</t>
  </si>
  <si>
    <t>Low: Cannot locate so GR same as above</t>
  </si>
  <si>
    <t>TQ252871</t>
  </si>
  <si>
    <t>CHILD'S HILL HELENSLEA</t>
  </si>
  <si>
    <r>
      <t xml:space="preserve">HIGH The house named as Helenslea is shown on this 1892-1914 map </t>
    </r>
    <r>
      <rPr>
        <sz val="9"/>
        <rFont val="Arial"/>
        <family val="2"/>
      </rPr>
      <t>https://maps.nls.uk/geo/explore/#zoom=16.826666666666668&amp;lat=51.56934&amp;lon=-0.19468&amp;layers=168&amp;b=1</t>
    </r>
  </si>
  <si>
    <t>HARROW</t>
  </si>
  <si>
    <t>TQ151883</t>
  </si>
  <si>
    <t>Low: Observer lived on Headstone Road but its a long road</t>
  </si>
  <si>
    <t>HENDON CENTRAL SCHOOL</t>
  </si>
  <si>
    <t>TQ236897</t>
  </si>
  <si>
    <t>Low: There is a school along Teterden Rd which is near where the observer lived. But direction to station wrong.</t>
  </si>
  <si>
    <t>HENDON HILLWOOD</t>
  </si>
  <si>
    <t>TQ229894</t>
  </si>
  <si>
    <t>Low: Cant find this. GR given for centre of Hendon</t>
  </si>
  <si>
    <t>WEALDSTONE SEWAGE DISPOSAL WORKS</t>
  </si>
  <si>
    <t>TQ163892</t>
  </si>
  <si>
    <t>Medium - On sheet it mentions that 'forms were already sent' for the location, I wonder if they are in the archives somewhere or maybe the precise location was written on the 1910 decade sheet. Wealdstone Sewage Farm covers a fairly large area (1895 &amp; 1912 map), have picked gauge location in 'garden' of largest building on the farm.</t>
  </si>
  <si>
    <t>WEALDSTONE HOUSE</t>
  </si>
  <si>
    <t>TQ149907</t>
  </si>
  <si>
    <t>High - 'Wealdstone House' (demolished) matches station and church direction/distances on 1912 map. Gauge placed on W side of house.</t>
  </si>
  <si>
    <t>PINNER, MOSS COTTAGE</t>
  </si>
  <si>
    <t>TQ122904</t>
  </si>
  <si>
    <t>High - 'Moss Cottage' matches station and church direction/distances on 1911 and modern maps. Gauge placed SE of cottage.</t>
  </si>
  <si>
    <t>PINNER GREEN NORTHWOLD</t>
  </si>
  <si>
    <t>TQ109899</t>
  </si>
  <si>
    <t>High - 'Northwold' (demolished) house matches station and church direction/distances on 1911 map. Gauge placed on W side of house.</t>
  </si>
  <si>
    <t>PINNER HATCH END IVANHOE</t>
  </si>
  <si>
    <t>TQ130915</t>
  </si>
  <si>
    <t>Medium - 'Ivanhoe' is listed (old directory records) as being on 'Royston Park Avenue', thisis now called 'The Avenue' (road name change confirmed by a 'mature' nearby resident!). Using direction/distance from St Anselm Church it could be one of 4 houses (on 1912 map). Looking on streetview (and lack of place name information) leads me to believe it has been demolished with newer (1960's) flats built there (roughly 20 Park Avenue). Gauge placed in garden NE of house on 1912 map.</t>
  </si>
  <si>
    <t>UXBRIDGE HAREFIELD, THE SCRUBBS</t>
  </si>
  <si>
    <t>TQ067915</t>
  </si>
  <si>
    <t>High - 'Scrubs' is group of buildings NE of Harefield (1896 map), at end of Shrubs Rd on modern maps. Chosen the large detached building garden, this is +/-100 m.</t>
  </si>
  <si>
    <t>TQ061864</t>
  </si>
  <si>
    <t>HAREFIELD PLACE</t>
  </si>
  <si>
    <t>HAREFIELD, HAREFIELD HOUSE</t>
  </si>
  <si>
    <t>TQ052904</t>
  </si>
  <si>
    <t>High. Grade II listed building (for sale if you have deep pockets!). High Street, Harefield, Herts</t>
  </si>
  <si>
    <t>UXBRIDGE, HAREFIELD PARK</t>
  </si>
  <si>
    <t>TQ049908</t>
  </si>
  <si>
    <t>High. Derelict Grade II listed building in grounds if Harefield Hospital, Hill End Road, Harefield, Herts</t>
  </si>
  <si>
    <t>NORTHWOOD, MURRAY RD.</t>
  </si>
  <si>
    <t>TQ092911</t>
  </si>
  <si>
    <t>Medium. Road still exists, centre point selected for GR</t>
  </si>
  <si>
    <t>NORTHWOOD HASLEMERE</t>
  </si>
  <si>
    <t>TQ090909</t>
  </si>
  <si>
    <t>Medium. The locating data on the form indicate a position in Murray Road near its junction with Rickmansworth Road.</t>
  </si>
  <si>
    <t>NORTHWOOD THE GRANGE</t>
  </si>
  <si>
    <t>TQ085915</t>
  </si>
  <si>
    <t>High. Still exists, now a wedding venue</t>
  </si>
  <si>
    <t>HARROW WEALD HILL HOUSE</t>
  </si>
  <si>
    <t>TQ164912</t>
  </si>
  <si>
    <t>Medium. Only one reference point that indicates it would be in the area now forming Stanmore Golf Club</t>
  </si>
  <si>
    <t>TQ252919</t>
  </si>
  <si>
    <t>North Finchley</t>
  </si>
  <si>
    <t>Medium. What is now known as Riverside Park, Finchley is the best fit between the parish church and the tube station</t>
  </si>
  <si>
    <t>OLD SOUTHGATE ALVA" RESERVOIR ROAD"</t>
  </si>
  <si>
    <t>TQ292955</t>
  </si>
  <si>
    <t>High. Grid ref = centre of road length. Unable to trave house name 'Alva'</t>
  </si>
  <si>
    <t>MILL HILL, TENNYSON ROAD</t>
  </si>
  <si>
    <t>TQ220924</t>
  </si>
  <si>
    <t>High. Grid ref = centre of road length.</t>
  </si>
  <si>
    <t>MILL HILL THE HOLLIES</t>
  </si>
  <si>
    <t>TQ228923</t>
  </si>
  <si>
    <t>High. 1911 census shows Hugh Robert Mill (a meteorological expert &amp; author) occupying The Hollies, Milespit Hill, Mill Hill.  The house no longer exists but there is a road of mid 20th century houses in 'Hollies End' off Milespit Hill, Mill Hill Village.</t>
  </si>
  <si>
    <t>High. 1911 census shows Hugh Robert Mill (a meteorological expert &amp; author) occupying The Hollies, Milespit Hill, Mill Hill. The house no longer exists but there is a road of mid 20th century houses in 'Hollies End' off Milespit Hill, Mill Hill Village.</t>
  </si>
  <si>
    <t>MILL HILL SUNNYSIDE</t>
  </si>
  <si>
    <t>TQ223928</t>
  </si>
  <si>
    <t>High. 1911 census shows Henry Harris occupying Sunnyside, West Grove, Hammer Lane, Mill Hill, Hendon, Middlesex, England</t>
  </si>
  <si>
    <t>CROUCH END AUBREY ROAD</t>
  </si>
  <si>
    <t>TQ304885</t>
  </si>
  <si>
    <t>High. Short road still exists.</t>
  </si>
  <si>
    <t>CROUCH END BARRINGTON ROAD</t>
  </si>
  <si>
    <t>TQ299890</t>
  </si>
  <si>
    <t>High. Have chosen park area in road as most likely spot given it is was moved from a council location.</t>
  </si>
  <si>
    <t>SOUTH TOTTENHAM ST IGNATIUS COLLEGE</t>
  </si>
  <si>
    <t>TQ 335882</t>
  </si>
  <si>
    <t>High. Now a church and seperate school.</t>
  </si>
  <si>
    <t>TOTTENHAM DRAYTON ROAD</t>
  </si>
  <si>
    <t>TQ332901</t>
  </si>
  <si>
    <t>HORNSEY HIGH STREET SANITARY DEPOT</t>
  </si>
  <si>
    <t>TQ304893</t>
  </si>
  <si>
    <t>Medium. Road still exists but site itself not found. centre of road length selected.</t>
  </si>
  <si>
    <t>HORNSEY HIGH STREET</t>
  </si>
  <si>
    <t>TQ307893</t>
  </si>
  <si>
    <t>High. Distance to railway station and St Marys Tower triangulate to point just east of j/w New River Avenue.</t>
  </si>
  <si>
    <t>MUSWELL HILL, HILLFIELD PARK</t>
  </si>
  <si>
    <t>TQ288895</t>
  </si>
  <si>
    <t>High. Now a series of roads but presumably an Edwardian park.</t>
  </si>
  <si>
    <t>MUSWELL HILL GRAND AVENUE</t>
  </si>
  <si>
    <t>TQ282893</t>
  </si>
  <si>
    <t>High. Longish road, centre point recorded</t>
  </si>
  <si>
    <t>MUSWELL HILL, COLNEY HATCH LANE</t>
  </si>
  <si>
    <t>TQ285901</t>
  </si>
  <si>
    <t>Medium. long road, central point in Muswell Hill recorded</t>
  </si>
  <si>
    <t>MUSWELL HILL IRISH CORNER SEWAGE FARM</t>
  </si>
  <si>
    <t>TQ279908</t>
  </si>
  <si>
    <t>High. Irish Corner was the site of an isolation hospital built in 1888.  The derelict main block is sited opposite Martins Walk, N10 at GR shown.</t>
  </si>
  <si>
    <t>TQ311915</t>
  </si>
  <si>
    <t>Wood Green 67 Maryland Road</t>
  </si>
  <si>
    <t>FINCHLEY VICTORIA PUBLIC PARK</t>
  </si>
  <si>
    <t>TQ258911</t>
  </si>
  <si>
    <t>High. Centre of park selected for GR</t>
  </si>
  <si>
    <t>FINCHLEY ETCHINGHAM PARK</t>
  </si>
  <si>
    <t>TQ259910</t>
  </si>
  <si>
    <t>Medium. Etchingham Park Road, Finchley runs past Victoria Park so adjacent point on road selected for GR</t>
  </si>
  <si>
    <t>FRIERN BARNET SEWAGE WORKS</t>
  </si>
  <si>
    <t>TQ288915</t>
  </si>
  <si>
    <t>High. Several online resources, including mapping, relating to the future of the now derelict site.</t>
  </si>
  <si>
    <t>WHETSTONE</t>
  </si>
  <si>
    <t>TQ264939</t>
  </si>
  <si>
    <t>Medium. The area of Whetstone is quite large so GR is the original Whet Stone set in the pavement outside the Griffin Pub (used by troops to sharpen their weapons before the Battle of Barnet).</t>
  </si>
  <si>
    <t>PONDERS END BYLOCK HALL</t>
  </si>
  <si>
    <t>TQ357956</t>
  </si>
  <si>
    <t>High. Bylock Hall was situated in South Street, Ponders End. Centre of road length selected for GR</t>
  </si>
  <si>
    <t>ENFIELD PONDERS END</t>
  </si>
  <si>
    <t>TQ357959</t>
  </si>
  <si>
    <t>Low. Large area so centre of it (according to mapping program) selected for GR</t>
  </si>
  <si>
    <t>ENFIELD OLD PARK</t>
  </si>
  <si>
    <t>TQ317956</t>
  </si>
  <si>
    <t>Low. Enfield Old Park was an ancient game reserve located in what is now Enfield, in north London. It is mentioned in the Domesday Book. Today much of the Park is built over as part of the suburb of Grange Park. Centre of suburb selected.  Many roads in area start with 'Old Park'.</t>
  </si>
  <si>
    <t>ENFIELD SOUTHBURY ROAD</t>
  </si>
  <si>
    <t>TQ335965</t>
  </si>
  <si>
    <t>Medium. Reasonably long road, centre selected.</t>
  </si>
  <si>
    <t>TQ317968</t>
  </si>
  <si>
    <t>Enfield Glebe Avenue</t>
  </si>
  <si>
    <t>High. Short road centre selected for GR</t>
  </si>
  <si>
    <t>ENFIELD CARISBROOKE</t>
  </si>
  <si>
    <t>TQ318975</t>
  </si>
  <si>
    <t>Low. Cannot find a reference to Carisbrooke in Enfield. The nearest point I can see from the church and railway station references is Holtwhites Hill so have used that as GR.</t>
  </si>
  <si>
    <t>TQ318976</t>
  </si>
  <si>
    <t>TQ320969</t>
  </si>
  <si>
    <t>Enfield Chace Court</t>
  </si>
  <si>
    <t>Medium. Chase Court Gardens selected as most likely modern reference.  The whole area is known as Enfield Chace. Modern usage is to use the spelling  Chase</t>
  </si>
  <si>
    <t>ENFIELD THE RIDGEWAY</t>
  </si>
  <si>
    <t>TQ311978</t>
  </si>
  <si>
    <t>High. Road still exists.  Distance from church pinpoints GR in road.</t>
  </si>
  <si>
    <t>TRENT PARK (NEW BARNET)</t>
  </si>
  <si>
    <t>TQ286975</t>
  </si>
  <si>
    <t>Medium. Large park, centre selected for GR</t>
  </si>
  <si>
    <t>TQ258977</t>
  </si>
  <si>
    <t>New Barnet Camlet</t>
  </si>
  <si>
    <t>High. Camlet Way (as now is) fits with the geographical clues. Measurements indicate a location at the junction with Broadgates Avenue, as now is.</t>
  </si>
  <si>
    <t>TQ255970</t>
  </si>
  <si>
    <t>Barnet Hadley Risegate</t>
  </si>
  <si>
    <t>High. The house Risegate still exists at 1 The Crescent, Hadley Common</t>
  </si>
  <si>
    <t>TQ246978</t>
  </si>
  <si>
    <t>Hadley Barnet Wrotham Cottage</t>
  </si>
  <si>
    <t>High. Wrotham Cottage is situated at 71 Hadley Highstone, Barnet, Hertfordshire</t>
  </si>
  <si>
    <t>ENFIELD CLAY HILL</t>
  </si>
  <si>
    <t>TQ327985</t>
  </si>
  <si>
    <t>Low. Centre of very long road taken for GR</t>
  </si>
  <si>
    <t>TQ226985</t>
  </si>
  <si>
    <t>Dyrham Park Gardens Barnet</t>
  </si>
  <si>
    <t>Medium. The GR is the centre of Dyrham Park, Barnet</t>
  </si>
  <si>
    <t>RAMMEY MARSH (WALTHAM ABBEY)</t>
  </si>
  <si>
    <t>TL376002</t>
  </si>
  <si>
    <t>High. Still a current site</t>
  </si>
  <si>
    <t>POTTER'S BAR, LITTLE HEATH</t>
  </si>
  <si>
    <t>TL252017</t>
  </si>
  <si>
    <t>Medium. Little Heath &amp; Potters Bar now form one conurbation. The directions to the railway station indicate a modern reference to the junction of The Avenue and Darkes Lane (just in Little Heath from local knowledge)</t>
  </si>
  <si>
    <t>TRING ELM HOUSE</t>
  </si>
  <si>
    <t>SP917110</t>
  </si>
  <si>
    <t>High. The 1891 census has Dr Edwin J Le Quesne living at Elm House, Weston Road, Tring. Short road, GR = mid point of road.  Lat Lon references incorrect on form.</t>
  </si>
  <si>
    <t>TRING PENDLEY MANOR</t>
  </si>
  <si>
    <t>SP942118</t>
  </si>
  <si>
    <t>High. Now a hotel. Point exact</t>
  </si>
  <si>
    <t>TRING GROVE LODGE</t>
  </si>
  <si>
    <t>SP924114</t>
  </si>
  <si>
    <t>High. Still exists.</t>
  </si>
  <si>
    <t>TOTTERIDGE WEST LODGE</t>
  </si>
  <si>
    <t>TQ226939</t>
  </si>
  <si>
    <t>Medium.  The distances from the church and station would indicate a house in Totteridge Common.  Point placed in approximate location from information on form.</t>
  </si>
  <si>
    <t>TQ247946</t>
  </si>
  <si>
    <t>Totteridge Dollis Brae</t>
  </si>
  <si>
    <t>Low. Trinagulation of church and station on form give this location but that is dependant upon accurate data on form.</t>
  </si>
  <si>
    <t>ELSTREE BAYS HILL</t>
  </si>
  <si>
    <t>TQ198954</t>
  </si>
  <si>
    <t>High. Bays Hill Cottage still exists and is accurately placed in Barnet Lane for distances to church and station shown on form.</t>
  </si>
  <si>
    <t>RICKMANSWORTH MOOR PARK</t>
  </si>
  <si>
    <t>TQ075933</t>
  </si>
  <si>
    <t>High.  Still exists.  Large park (golf club); GR centered on house</t>
  </si>
  <si>
    <t>TQ099928</t>
  </si>
  <si>
    <t>Watford Valency House</t>
  </si>
  <si>
    <t>High. Oeriginal house burned down in 2010.  Site redeveloped as Valency Drive.</t>
  </si>
  <si>
    <t>EASTBURY EASBY</t>
  </si>
  <si>
    <t>TQ103924</t>
  </si>
  <si>
    <t>Medium. Cannot identify the house from old OS maps or 1911 census (in which she appears). Tint hamlet so GR centered on centre of Eastbury.</t>
  </si>
  <si>
    <t>TQ058930</t>
  </si>
  <si>
    <t>Rickmansworth Rivermead</t>
  </si>
  <si>
    <t>Medium. The identifying points on the sheet suggest that the site is off Harefield Road approximately where the entrance to Woodcock Hill Cemetery is now sited. GR at that point.</t>
  </si>
  <si>
    <t>WATFORD FROGMORE</t>
  </si>
  <si>
    <t>TQ116957</t>
  </si>
  <si>
    <t>High. Grade II listed building. GR from English Heritage listing.</t>
  </si>
  <si>
    <t>RICKMANSWORTH CROXLEY GREEN</t>
  </si>
  <si>
    <t>TQ070956</t>
  </si>
  <si>
    <t>High. Triangulation from the references given show site at what is now Chess Valley Rugby Football Club, The Green, Croxley Green, Herts</t>
  </si>
  <si>
    <t>WATFORD (ALDENHAM ROAD)</t>
  </si>
  <si>
    <t>TQ120958</t>
  </si>
  <si>
    <t>High. Identified on 1898 OS map</t>
  </si>
  <si>
    <t>BARNET GAS WORKS</t>
  </si>
  <si>
    <t>TQ264966</t>
  </si>
  <si>
    <t>High. Gasometer still exists in Albert Road, Barnet</t>
  </si>
  <si>
    <t>HIGH BARNET SUMMERHILL</t>
  </si>
  <si>
    <t>TQ241963</t>
  </si>
  <si>
    <t>High. Still exists, Leecroft Road, Barnet</t>
  </si>
  <si>
    <t>ELSTREE ALDENHAM HOUSE</t>
  </si>
  <si>
    <t>ambobjones</t>
  </si>
  <si>
    <t>TQ170966</t>
  </si>
  <si>
    <t>Grade 11 Listed Building.  In my mispent youth watched "The Avengers" and "The Saint" being filmed here</t>
  </si>
  <si>
    <t>lwatson</t>
  </si>
  <si>
    <t>TQ124962</t>
  </si>
  <si>
    <t>Watford Bushey Hall Road</t>
  </si>
  <si>
    <t>High degree of confidence - "The gauge is on a lawn situated at the corner of Bushey Hall Road and Aldenham Road Watford"</t>
  </si>
  <si>
    <t>WATFORD LONDON ORPHAN ASYLUM</t>
  </si>
  <si>
    <t>TQ112972</t>
  </si>
  <si>
    <t>High - Orphan Asylum on 1896 map. Main building and chapel still in existence. Gauge placed 40 yds NW of chapel as per sheet note</t>
  </si>
  <si>
    <t>Watford St Albans Road + 40 Vicarage Road</t>
  </si>
  <si>
    <t>Gauge moved in 1906 from St Albans Road (Probably near TQ107973 but unsure as to exact location) to 40 Vicarage Road (TQ107959 - Fairly high degree of confidence)</t>
  </si>
  <si>
    <t>WATFORD WEETWOOD</t>
  </si>
  <si>
    <t>TQ106974</t>
  </si>
  <si>
    <t>Medium. 1911 census shows John Hopkinson living at Weetwood, Langley Road, Watford. Is not named on old OS map. Very rough location from details on record.</t>
  </si>
  <si>
    <t>BARNET GRAMMAR SCHOOL &amp; 12 THE AVENUE</t>
  </si>
  <si>
    <t>TQ245964</t>
  </si>
  <si>
    <t>Gauge moved numerous times 1906-09. Same area</t>
  </si>
  <si>
    <t>BARNET DYRHAM PARK GARDENS</t>
  </si>
  <si>
    <t>TQ224984</t>
  </si>
  <si>
    <t>High. Now Dyrham Park Country Club, Galley Lane, Barnet, Herts</t>
  </si>
  <si>
    <t>SHENLEY KITWELLS</t>
  </si>
  <si>
    <t>TQ188990</t>
  </si>
  <si>
    <t>High. Now Jeff Wayne Music,  Lyndhurst, Shenley, Radlett WD7 9BD</t>
  </si>
  <si>
    <t>CHIPPERFIELD LITTLE CALLIPERS</t>
  </si>
  <si>
    <t>TL049010</t>
  </si>
  <si>
    <t>High. Still exists (sold for £2,650,000 in 2018)</t>
  </si>
  <si>
    <t>LONDON COLNEY BOWMANS</t>
  </si>
  <si>
    <t>TL189040</t>
  </si>
  <si>
    <t>High. 1911 Census shows Charles Barwell Field living at Bowmans Green Farm, London Colney.  Farm still exists and used for GR</t>
  </si>
  <si>
    <t>BROXBOURNE STAFFORD HOUSE</t>
  </si>
  <si>
    <t>TL372073</t>
  </si>
  <si>
    <t>High.  Still exists about 250m from where I live.......</t>
  </si>
  <si>
    <t>ST ALBANS BONE HILL</t>
  </si>
  <si>
    <t>TL125046</t>
  </si>
  <si>
    <t>HIGH: Bonehill Cottages are part of the foremr HQ of the Royal National Rose Society, now owned by Royal Entymological Society, I believe</t>
  </si>
  <si>
    <t>HEMEL HEMPSTEAD APSLEY MILLS</t>
  </si>
  <si>
    <t>TL065049</t>
  </si>
  <si>
    <t>TL062051</t>
  </si>
  <si>
    <t>High confidence. Now a bloody great Sainsbury</t>
  </si>
  <si>
    <t>HEMEL HEMPSTEAD CHURCH CROFT</t>
  </si>
  <si>
    <t>TL055077</t>
  </si>
  <si>
    <t>ST ALBANS FROGMORE</t>
  </si>
  <si>
    <t xml:space="preserve"> TL152034</t>
  </si>
  <si>
    <t>MEDIUM: Frogmore is now mostly an industrial estate (grew up nearby). The Grid ref is for the church, which seems a likely localation. Not much else there. An alternative is the site of the former Frogmore Hosue at TL 150 036 c200m away</t>
  </si>
  <si>
    <t>ST ALBANS HILL END ASYLUM</t>
  </si>
  <si>
    <t>TL175068</t>
  </si>
  <si>
    <t>High confidence. Literally went to school about 400 yards away. Just needed to find the church on an old map,</t>
  </si>
  <si>
    <t>Go4er/ IanfromOlney</t>
  </si>
  <si>
    <t>TL151075</t>
  </si>
  <si>
    <t>St Albans The Grange &amp; Herts County Museum</t>
  </si>
  <si>
    <t>Go4er - High confidence although land called 'The Grange' lies NW of St Peter's church the Herts County Museum was located in Hatfield Road until @ 2016.  OS maps for period 1937-61 show a building marked as an 'Inst' at this OGR and description on sheet fits original location and movement of gauge in 1900. IanfronOlney - 100% confident the is the old museum on Hatfield Road (only moved about three years ago)</t>
  </si>
  <si>
    <t>ST ALBANS GORHAMBURY</t>
  </si>
  <si>
    <t>TL114077</t>
  </si>
  <si>
    <t>TL115078</t>
  </si>
  <si>
    <t>HIGH Gorhambury Estate is still there, Grid ref corrected</t>
  </si>
  <si>
    <t>Go4er + Malthusian</t>
  </si>
  <si>
    <t>SP962083</t>
  </si>
  <si>
    <t>Gt Berkhamstead, Rose Cottage</t>
  </si>
  <si>
    <t>High. Found house sale on Zoopla then very accurate site map on planning application to Dacorum Council under reference 4/00862/14/FHA; was Low confidence OGR - central location of Great Berkhamstead (Probably located within 1 mile) as no street name or other description of sites location beyond 'Rose cottage' which is too generic to pinpoint.</t>
  </si>
  <si>
    <t>GT BERKHAMPSTEAD ROSE COTTAGE</t>
  </si>
  <si>
    <t>High. Found house sale on Zoopla then very accurate site map on planning application to Dacorum Council under reference 4/00862/14/FHA</t>
  </si>
  <si>
    <t>GT BERKHAMPSTEAD ROSEBANK</t>
  </si>
  <si>
    <t>SP986075</t>
  </si>
  <si>
    <t>High. Found house sale on Zoopla then very accurate site map on planning application to Dacorum Council under reference 4/00005/07/FHA</t>
  </si>
  <si>
    <t>SP986076</t>
  </si>
  <si>
    <t>GT BERKHAMPSTEAD FAIRHILL</t>
  </si>
  <si>
    <t>TL002089</t>
  </si>
  <si>
    <t>High. Found house sale on Zoopla then very accurate site map on planning application to Dacorum Council under reference 4/02004/04/FHA</t>
  </si>
  <si>
    <t>BERKHAMPSTEAD THE HOMESTEAD</t>
  </si>
  <si>
    <t>SP981071</t>
  </si>
  <si>
    <t xml:space="preserve">High. Found house sale on Zoopla then very accurate site map on planning application to Dacorum Council under reference 4/00617/14/ROC </t>
  </si>
  <si>
    <t>SP979084</t>
  </si>
  <si>
    <t>Gt Berkhampstead Northchurch The Limes</t>
  </si>
  <si>
    <t>High The Limes is clearly marked on the 1901 OS Map</t>
  </si>
  <si>
    <t>TL027110</t>
  </si>
  <si>
    <t>Gt Berkhampstead Gt Gaddesden</t>
  </si>
  <si>
    <t>High The Vicarage, Great Gaddesden as the Vicar is the observer</t>
  </si>
  <si>
    <t>TRING WIGGINTON</t>
  </si>
  <si>
    <t>SP938102</t>
  </si>
  <si>
    <t>Medium Most probably at the Vicarage, Wiggington</t>
  </si>
  <si>
    <t>TRING OFFSIDE COTTAGE COWROAST</t>
  </si>
  <si>
    <t>SP958103</t>
  </si>
  <si>
    <t>High Opposite Lock Cottage at Cowroast Lock</t>
  </si>
  <si>
    <t>TRING COWROAST LOCK</t>
  </si>
  <si>
    <t>SP957104</t>
  </si>
  <si>
    <t>high
existing SP957104 is about 100 Yds NW of the Lock</t>
  </si>
  <si>
    <t>CHILDWICKBURY GARDENS</t>
  </si>
  <si>
    <t>TL138102</t>
  </si>
  <si>
    <t>IanfromOlney - I think TL 13978 10172 is a more likely locations, since it is the house's actual gardens.</t>
  </si>
  <si>
    <t>TL132134</t>
  </si>
  <si>
    <t>Rothamstead No1</t>
  </si>
  <si>
    <t>High confidence OGR as marked on sheet however unable to distinguish and difference between the 3 numbered sites at this location apart from location ref 276537</t>
  </si>
  <si>
    <t>Rothamstead No3</t>
  </si>
  <si>
    <t>High confidence OGR as marked on sheet however unable to distinguish and difference between the 3 numbered sites at this location apart from location ref 276538</t>
  </si>
  <si>
    <t>Rothamstead No2</t>
  </si>
  <si>
    <t>High confidence OGR as marked on sheet however unable to distinguish and difference between the 3 numbered sites at this location apart from location ref 276540</t>
  </si>
  <si>
    <t>TL288010</t>
  </si>
  <si>
    <t>[Potter's Bar] Barvin Park, Northaw</t>
  </si>
  <si>
    <t>High confidence OGR with named buildings marked on OS 6 " maps for 1888-1913</t>
  </si>
  <si>
    <t>NORTHAW NORTHACRE &amp; ST JUST</t>
  </si>
  <si>
    <t>TL269017</t>
  </si>
  <si>
    <t>Medium confidence OGR estimated location apparently near bottom end of Coopers Lane in Potters Bar according to location descriptions</t>
  </si>
  <si>
    <t>TL2794802329</t>
  </si>
  <si>
    <t>Northaw Newgate Street, Hatfield St Mary's Vic.</t>
  </si>
  <si>
    <t>High confidence OGR - Vicarage marked on OS 6" maps for 1888-1913</t>
  </si>
  <si>
    <t>CHESHUNT GOFFS OAK HOUSE</t>
  </si>
  <si>
    <t>TL324030</t>
  </si>
  <si>
    <t>Med confidence OGR estimated based on description</t>
  </si>
  <si>
    <t>HODDESDON FIELDES WEIR</t>
  </si>
  <si>
    <t>TL3902302329</t>
  </si>
  <si>
    <t>High confidence OGR - Fieldes Weir marked on OS 6" maps for 1888-1913</t>
  </si>
  <si>
    <t>HATFIELD HOLWELL HOUSE</t>
  </si>
  <si>
    <t>Med confidence OGR estimated based on description and fits Holywell Stud Farm marked on OS 6" maps for 1888-1913</t>
  </si>
  <si>
    <t>HERTFORD BAYFORDBURY</t>
  </si>
  <si>
    <t>High confidence OGR - Brayfordbury marked on OS 6" maps for 1888-1913 and although directions slightly off distances to specific locations approximatly correct so assume site within 100m of OGR given.</t>
  </si>
  <si>
    <t>TL35893 10711</t>
  </si>
  <si>
    <t>Hertford, Haileybury College</t>
  </si>
  <si>
    <t>High confidence OGR- college marked on OS 6" maps for 1888-1913  so site should be within 100-200m of OGR given based on site description</t>
  </si>
  <si>
    <t>STANSTEAD ABBOTS</t>
  </si>
  <si>
    <t>High confidence OGR - Warrax House marked on OS 6" maps for 1888-1913 which fits the description on sheets so site should be within 50-100m of OGR</t>
  </si>
  <si>
    <t>GILSTON PARK</t>
  </si>
  <si>
    <t>High confidence OGR - Gilston Park marked on OS 6" maps for 1888-1913 which fits the description on sheets so site should be within 50-100m of OGR</t>
  </si>
  <si>
    <t>Hertford, Sewage Works</t>
  </si>
  <si>
    <t>Med/High confidence OGR - The only site I could identify marked as 'sewage works'  on OS 6" map for 1888-1913  Alterenatively there are two sites marked as 'water works' operated by Hertford Corporation - one located to WNW of Hertford (TL31711357 )and the other in a more central location at TL32391303.  There is no site description so unable to confirm if correct.</t>
  </si>
  <si>
    <t>HERTFORD MARDEN HILL TEWIN</t>
  </si>
  <si>
    <t>High confidence OGR - although no site description this is a named building marked on OS 6" map for 1888-1913</t>
  </si>
  <si>
    <t>WARE RED HOUSE</t>
  </si>
  <si>
    <t>TL3623713532</t>
  </si>
  <si>
    <t>High confidence OGR - Red House public house marked on OS 6" map 1888-1913 fitting LAT/ Lat given and location description</t>
  </si>
  <si>
    <t>WARE GRAMMAR SCHOOL FOR GIRLS</t>
  </si>
  <si>
    <t>TL3585213964</t>
  </si>
  <si>
    <t>High confidence OGR - Amwell House marked on OS 6" map 1888-1913 marked as school on 1:25,000, 1931-61 fits location description</t>
  </si>
  <si>
    <t>TL3719815544</t>
  </si>
  <si>
    <t>Ware Fanhams Hall</t>
  </si>
  <si>
    <t>High confidence OGR - named building marked on OS 6" map 1888-1913 and Lat/Lon given on sheet of precise site location
[markymarkjohnson] confirmation of High - Fanhams Hall is located 1 mile NE of Ware church (matching sheet) on 1919 OS map</t>
  </si>
  <si>
    <t>High confidence OGR - named building marked on OS 6" map 1888-1913 and Lat/Lon given on sheet of precise site location</t>
  </si>
  <si>
    <t>WELWYN BRIDGE HOUSE</t>
  </si>
  <si>
    <t>TL2308316133</t>
  </si>
  <si>
    <t>High confidence OGR  - large unnamed building marked on OS 6"map 1888-1913 fitting site description but also a Grade II listed building identified on 'Britishlistedbuildings' website</t>
  </si>
  <si>
    <t>WELWYN DANESBURY</t>
  </si>
  <si>
    <t>High confidence OGR - large named building marked on OS 6" map 1888-1913 so location should be within 50-100m of OGR given</t>
  </si>
  <si>
    <t>BISHOP'S STORTFORD, THE COLLEGE</t>
  </si>
  <si>
    <t>High confidence OGE - Although no site description Bishop's Stortford College was founded in 1868 by a group of prominent Nonconformists  and OGR given is a large Non-conformist school marked on OS 6" map 1888-1913.</t>
  </si>
  <si>
    <t>KNEBWORTH MANOR HOUSE</t>
  </si>
  <si>
    <t>High confidence OGR - Manor named building marked on OS 6" map 1888-1913 so site location within 100m of OGR given</t>
  </si>
  <si>
    <t>BENNINGTON HOUSE</t>
  </si>
  <si>
    <t>Go4er/markymarkjohnson</t>
  </si>
  <si>
    <t>TL 31076 22404</t>
  </si>
  <si>
    <t>High confidence OGR - Although location description partially incorrect (Knebworth station to WSW rather than NW) distances are approximately correct and is a named building marked on OS 6" map 1888-1913 with an observatory to south so site location probably within 100m of OGR given.
[markymarkjohnson] confirmation that Benington House in Hebing End (Knebworth station 4 miles WSW) has an observatory on 1897 to 1922 OS maps. OGR for this site is TL310224. Note that site location name is different, with 2x n's compared to OS map</t>
  </si>
  <si>
    <t>High confidence OGR - Although location description partially incorrect (Knebworth station to WSW rather than NW) distances are approximately correct and is a named building marked on OS 6" map 1888-1913 with an observatory to south so site location probably within 100m of OGR given.</t>
  </si>
  <si>
    <t>TL2966223657</t>
  </si>
  <si>
    <t>Benington Lordship</t>
  </si>
  <si>
    <t>High confidence OGR - although Bennington church to S rather than N distances approx correct and a named building marked on OS 6" map 1888-1913 so site location probably within 100m of OGR given
[markymarkjohnson] confirmation of High - Benington Lordship is 550 ft N of Benington Church on 1923  OS map. Note location is commonly mispelt with 2x n's in web searches</t>
  </si>
  <si>
    <t>High confidence OGR - although Bennington church to S rather than N distances approx correct and a named building marked on OS 6" map 1888-1913 so site location probably within 100m of OGR given</t>
  </si>
  <si>
    <t>BENNINGTON EILEEN COTTAGE</t>
  </si>
  <si>
    <t>Low - Based on rough general directions/distances on 1896 map, I estimate these as an option: first location (1900 to 1903 Jan 1st) to be a Lodge house near Benington School (1896 map) TL298239; and then from 1903 Jan 2nd location moves ~100 yds west to a cottage next to the Rectory, TL297238. Unable to find reference to Eileen's cottage on historical buildings list.</t>
  </si>
  <si>
    <t>LITTLE HADHAM HADHAM HALL</t>
  </si>
  <si>
    <t>TL452227</t>
  </si>
  <si>
    <t>High - Shown on OS Map</t>
  </si>
  <si>
    <t>WARE LIBURY HALL</t>
  </si>
  <si>
    <t>TL344234</t>
  </si>
  <si>
    <t>WELWYN DATCHWORTH RECTORY</t>
  </si>
  <si>
    <t>TL261189</t>
  </si>
  <si>
    <t>High - Rectory is on Old OS Map</t>
  </si>
  <si>
    <t>MUCH HADHAM</t>
  </si>
  <si>
    <t>TL433196</t>
  </si>
  <si>
    <t>High. Accurate distances on data sheet.</t>
  </si>
  <si>
    <t>SU942674</t>
  </si>
  <si>
    <t>Sunningdale Lynwood</t>
  </si>
  <si>
    <t>High - Lynwood (house estate on 1909 map) is located halfway between Sunninghill and Sunningdale, probably just in Sunningdale. Open space next to house picked from 1909 map.</t>
  </si>
  <si>
    <t>HITCHIN PRESTON</t>
  </si>
  <si>
    <t>TL180240</t>
  </si>
  <si>
    <t>TL180244</t>
  </si>
  <si>
    <t>MEDIUM Notes say that St Martins Church is 1/4 mile NNW, so that is at the bottom of Back Lane Preston</t>
  </si>
  <si>
    <t>BUNTINGFORD, HAMELS PARK</t>
  </si>
  <si>
    <t>TL375245</t>
  </si>
  <si>
    <t>Medium - Reference is the House Location in a large Park</t>
  </si>
  <si>
    <t>BUNTINGFORD WESTMILL COLES PARK</t>
  </si>
  <si>
    <t>TL367257</t>
  </si>
  <si>
    <t>WESTON PARK STEVENAGE</t>
  </si>
  <si>
    <t>TL262293</t>
  </si>
  <si>
    <t>BUNTINGFORD HILLSIDE</t>
  </si>
  <si>
    <t>TL364284</t>
  </si>
  <si>
    <t>High. References on data sheet to church and former railway station seem accurate</t>
  </si>
  <si>
    <t>BUNTINGFORD THROCKING RECTORY</t>
  </si>
  <si>
    <t>TL336301</t>
  </si>
  <si>
    <t>High. Still there.</t>
  </si>
  <si>
    <t>OFFLEY VICARAGE</t>
  </si>
  <si>
    <t>TL145282</t>
  </si>
  <si>
    <t>Low. Point plotted from locations given on data sheet but is in centre of isolated fields</t>
  </si>
  <si>
    <t>HITCHIN WRATTEN</t>
  </si>
  <si>
    <t>TL181289</t>
  </si>
  <si>
    <t>High - "The Wratten' house is on Wratten Road (now called Wratten Road East). Gauge located in middle of garden</t>
  </si>
  <si>
    <t>HITCHIN THE MAPLES</t>
  </si>
  <si>
    <t>TL181293</t>
  </si>
  <si>
    <t xml:space="preserve">Medium - The Maples was a maternity hospital in Hitchin (Where retirement flats are built called Maple Court). This seems the most likely location. There is a road called 'The Maples' where buildings do exist on old maps but with just small houses and no names. </t>
  </si>
  <si>
    <t>HITCHIN BANCROFT &amp; THE CHILTERNS</t>
  </si>
  <si>
    <t>High &amp; Medium
1900 Aug 4th onwards: High - TL193289 Large house called 'The Chilterns' on 1922 map ('The Chilterns Road' runs E of old estate), located 3/4 mile E of St Mary's Church (matches sheet) and 3/4 mile S of Hitchin station almost matches sheet). Gauge location placed in middle of garden. Altitude matches 300 ft on sheet. Before 1900 Aug 4th: Medium - TL187296, 'Bancroft Road' is located W of The Chilterns not N. Unable to find a 'Bancroft' house, I assume it is Bancroft (recreational) park which is 0.5mile NW of The Chilterns (matches sheet altitude of 212 ft), gauge placed just to E of bandstand.</t>
  </si>
  <si>
    <t>LETCHWORTH ROXLEY COURT WILLIAN</t>
  </si>
  <si>
    <t>TL227297</t>
  </si>
  <si>
    <t>High - Roxley Court located 1 mile S of Willian Church and west of Hitchin station (matching sheet). Gauge location placed in open area (1896 map) with houses and trees W &amp; E as per sheet note</t>
  </si>
  <si>
    <t>HITCHIN HIGH DOWN</t>
  </si>
  <si>
    <t>TL144305</t>
  </si>
  <si>
    <t>High - "High Down" house located 1 mile S of Pirton (matches sheet). Gauge location placed precisely NE of house as per sheet detail.</t>
  </si>
  <si>
    <t>LETCHWORTH</t>
  </si>
  <si>
    <t>TL213330</t>
  </si>
  <si>
    <t>High - Middle of Letchworth U.D.C sewage farm field on 1921 map, distances/directions to station and St Mary's Church match sheet. (interesting time as Letchworth Garden City only just started to be built)</t>
  </si>
  <si>
    <t>LETCHWORTH GARDEN CITY</t>
  </si>
  <si>
    <t>TL226336</t>
  </si>
  <si>
    <t>Medium/Low - In 1908, Letchworth Garden City was in very early stages of development (started in 1903), thus GR TL220329 will cover this site to within +/- half a mile (see map on p.30 https://historicengland.org.uk/images-books/publications/english-garden-cities-introduction/english-garden-cities/). To decipher this location accurately will need to find the address of the observers. Captain E.R.Taylor, but underneath H J Potter , Late Miss A Potter. Can't find any 1901 or 1911 census record of an E.R.Taylor or Potters in Letchworth (Hitchin District). In the Letchworth Roll of Honour, H J Taylor (Died in 1915 Flanders) is listed as son of Edward and Mary Ellen Taylor, of 111, Common View, Letchworth. Common View existed as part of the initial town development (as seen in map in NE sector), GR TL226336 listed with medium confidence (due to name precision)</t>
  </si>
  <si>
    <t>BALDOCK HIGH STREET</t>
  </si>
  <si>
    <t>TL245338</t>
  </si>
  <si>
    <t>Medium - 7 High Street, has large formal gardens, matches church distance/direction, generally station distance/location and matches altitude (1896 OS map). The sheet shows the gauge moving over a 100 yd distance mutiple times across the decade. These are can be located all within the large garden.</t>
  </si>
  <si>
    <t>ROYSTON EARLSHILL HOUSE</t>
  </si>
  <si>
    <t>TL3545440689</t>
  </si>
  <si>
    <t>High confidence - OS 6" map 1888-1913 shows large building at this site to the west of a brewery fitting description of site location on sheet. Earls Hill House was the family home of the Phillips family who operated a brewery (which was destroyed by fire in 1909) beside it.</t>
  </si>
  <si>
    <t>ROYSTON THERFIELD RECTORY</t>
  </si>
  <si>
    <t>TL3354636980</t>
  </si>
  <si>
    <t>High confidence - OS 25 inch map 1892-1914 shows rectory fitting site description at this location</t>
  </si>
  <si>
    <t>TL399388</t>
  </si>
  <si>
    <t>Royston, Barley</t>
  </si>
  <si>
    <t>Med Confidence OGR - no buildings in Barley have St Mary's church to SSW - this is a large building at northern edge of village with church lying 600 yards to SSE</t>
  </si>
  <si>
    <t>ROYSTON UNION WORKHOUSE</t>
  </si>
  <si>
    <t>TL3509740719</t>
  </si>
  <si>
    <t>High confidence - OS 25 inch map 1892-1914 shows workhouse at this location with line of trees 70-80m east of grid given probably actual survey location</t>
  </si>
  <si>
    <t>ROYSTON MELBOURNE STREET</t>
  </si>
  <si>
    <t>TL3565240854</t>
  </si>
  <si>
    <t>High confidence - OS 25 inch map 1892-1914 shows open area of ground accessed from Melbourne Streeet approx 200 yards north of church at this location with Royston Station to the north (although distance not given on sheet)</t>
  </si>
  <si>
    <t>TYRain_1900-1909_07_pt1</t>
  </si>
  <si>
    <t>WENDOVER HALTON GARDENS</t>
  </si>
  <si>
    <t>Richard Meats</t>
  </si>
  <si>
    <t>SP 879102</t>
  </si>
  <si>
    <t>Wendover Halton Gardens</t>
  </si>
  <si>
    <t>Medium: Grid ref taken from OS Map at a position just down slope from Halton House (which is 100ft too high up the slope for the quoted altitude). Halton House is now the officer's mess at RAF Halton.</t>
  </si>
  <si>
    <t>TRING (BULBOURNE)</t>
  </si>
  <si>
    <t>SP931136</t>
  </si>
  <si>
    <t>SP932136</t>
  </si>
  <si>
    <t>HIGH Only a pub and collection of houses at this site at the time https://maps.nls.uk/geo/explore/#zoom=16.686666666666667&amp;lat=51.81387&amp;lon=-0.64703&amp;layers=168&amp;b=1</t>
  </si>
  <si>
    <t>CHEARSLEY HALL</t>
  </si>
  <si>
    <t>Low: Cant find the hall so GR for centre of Chearsley</t>
  </si>
  <si>
    <t>AYLESBURY (SEWAGE WORKS)</t>
  </si>
  <si>
    <t>SP805142</t>
  </si>
  <si>
    <t>SP805141</t>
  </si>
  <si>
    <t>HIGH Sewage works clearly shown on the 1892-1914 map https://maps.nls.uk/geo/explore/#zoom=17&amp;lat=51.82108&amp;lon=-0.83274&amp;layers=168&amp;b=1</t>
  </si>
  <si>
    <t>WADDESDEN MANOR</t>
  </si>
  <si>
    <t>SP735169</t>
  </si>
  <si>
    <t>Medium, notes say St Micheal's WADDESDEN MANOR ¼ miles East, so puts it to the north of the manor near another large house</t>
  </si>
  <si>
    <t>MENTMORE</t>
  </si>
  <si>
    <t>SP906196</t>
  </si>
  <si>
    <t>SP907198</t>
  </si>
  <si>
    <r>
      <t xml:space="preserve">MEDIUM States church is 400 yards east, so would be one ot the houses on the green opposite the school </t>
    </r>
    <r>
      <rPr>
        <sz val="9"/>
        <rFont val="Arial"/>
        <family val="2"/>
      </rPr>
      <t>https://maps.nls.uk/geo/explore/#zoom=17.10666666666667&amp;lat=51.86955&amp;lon=-0.68388&amp;layers=168&amp;b=1</t>
    </r>
  </si>
  <si>
    <t>ETON (TANGIER ISLAND)</t>
  </si>
  <si>
    <t>SU968777</t>
  </si>
  <si>
    <t>SU968776</t>
  </si>
  <si>
    <r>
      <t xml:space="preserve">HIGH Tangier Island is the smaller of the 2 islands East of Eton Bridge, there was a water works there </t>
    </r>
    <r>
      <rPr>
        <sz val="9"/>
        <rFont val="Arial"/>
        <family val="2"/>
      </rPr>
      <t>https://maps.nls.uk/geo/explore/#zoom=17.493333333333332&amp;lat=51.48969&amp;lon=-0.60644&amp;layers=168&amp;b=1</t>
    </r>
  </si>
  <si>
    <t>SLOUGH UPTON</t>
  </si>
  <si>
    <t>SU976792</t>
  </si>
  <si>
    <t>HIGH Says Upton Church 1/4 mile east. That puts it firmly in Herschel park</t>
  </si>
  <si>
    <t>SU978791</t>
  </si>
  <si>
    <t>HIGH see above</t>
  </si>
  <si>
    <t>SLOUGH UPTON PARK</t>
  </si>
  <si>
    <t>High: Observer lived at The Mere Upton, Slough</t>
  </si>
  <si>
    <t>SLOUGH UPTON PARK GARDENS</t>
  </si>
  <si>
    <t>TAPLOW COURT</t>
  </si>
  <si>
    <t>SU906822</t>
  </si>
  <si>
    <t>Taplow Court</t>
  </si>
  <si>
    <t>High: [1950's location spreadsheet gives this as Station No 995/1 / Grid Ref SU906822 - reused the Grid Ref.]</t>
  </si>
  <si>
    <t>BURNHAM FAIR VIEW &amp; BURNHAM COTTAGE</t>
  </si>
  <si>
    <t>SU937825</t>
  </si>
  <si>
    <t>Burnham Lincoln Hatch</t>
  </si>
  <si>
    <t>Low: Found Lincoln Hatch Lane and where there are now houses there usied to be a big house. Gives a starting point.</t>
  </si>
  <si>
    <t>BURNHAM, BEDFORD VILLA</t>
  </si>
  <si>
    <t>Solent/hampshirejohn</t>
  </si>
  <si>
    <t>SU926827</t>
  </si>
  <si>
    <t>Burnham Bedford Villa</t>
  </si>
  <si>
    <t>Medium Location data doesn't make sense station and church are SW of town centre at approximately distances declared.
[hampshirejohn] Medium. Cannot locate Bedford Villas, but both bearings &amp; distances consistent to within 100m.</t>
  </si>
  <si>
    <t>SU958831</t>
  </si>
  <si>
    <t>Farnham Royal Broomlands</t>
  </si>
  <si>
    <t>FARNHAM ROYAL THE CHASE</t>
  </si>
  <si>
    <t>SU965839</t>
  </si>
  <si>
    <t>High: On 1888-1913 map</t>
  </si>
  <si>
    <t>BURNHAM EAST BURNHAM LODGE</t>
  </si>
  <si>
    <t>SU961852</t>
  </si>
  <si>
    <t>STOKE POGES, STOKE COURT</t>
  </si>
  <si>
    <t>SU976841</t>
  </si>
  <si>
    <t>Stoke Poges Stoke Court</t>
  </si>
  <si>
    <t>High On maps</t>
  </si>
  <si>
    <t>HENLEY-ON-THAMES (GREENLANDS)</t>
  </si>
  <si>
    <t>SU775854</t>
  </si>
  <si>
    <t>Confirmed Greenland house</t>
  </si>
  <si>
    <t>SU855861</t>
  </si>
  <si>
    <t>Marlow Mills, Thames Bank</t>
  </si>
  <si>
    <t>Med Thames Bank is added notation, probably indicates Guage is on the bank of the Thames at the Mills.</t>
  </si>
  <si>
    <t>HEDSOR</t>
  </si>
  <si>
    <t>SU905960</t>
  </si>
  <si>
    <t>Hedsor</t>
  </si>
  <si>
    <t xml:space="preserve">best Guess is Hedsor near Woburn as next entry is oburn.  Grid Ref for Church is SU907861
Medium. Observer is Rt Hon Lord Boston, so Hedsor House. Large site, house is too high, have gone down slope towards river.  </t>
  </si>
  <si>
    <t>WOOBURN THE CHESTNUTS</t>
  </si>
  <si>
    <t>Wooburn The Chestnuts</t>
  </si>
  <si>
    <t>HIGH WYCOMBE</t>
  </si>
  <si>
    <t>SU869928</t>
  </si>
  <si>
    <t>High Wycombe</t>
  </si>
  <si>
    <t>based upon distance to Church and station this is at approx Grid ref given. data ends 1906 and continues on next sheet with a new Guage</t>
  </si>
  <si>
    <t>Data as above location starts 1907 with a new guage.</t>
  </si>
  <si>
    <t>PENN (RAYNERS)</t>
  </si>
  <si>
    <t>SU905935</t>
  </si>
  <si>
    <t>SU906934</t>
  </si>
  <si>
    <t>Tylers Green, Penn, Buckinghamshire</t>
  </si>
  <si>
    <r>
      <t xml:space="preserve">HIGH The Rayners estate clealy marked on the 1892-1914 map </t>
    </r>
    <r>
      <rPr>
        <sz val="9"/>
        <rFont val="Arial"/>
        <family val="2"/>
      </rPr>
      <t>https://maps.nls.uk/geo/explore/#zoom=17.39333333333333&amp;lat=51.63233&amp;lon=-0.69182&amp;layers=168&amp;b=1</t>
    </r>
  </si>
  <si>
    <t>BRADENHAM HOUSE</t>
  </si>
  <si>
    <t>SU828970</t>
  </si>
  <si>
    <t>Bradenham House</t>
  </si>
  <si>
    <t>Grid ref determined from location bearings on sheet</t>
  </si>
  <si>
    <t>HAMPDEN HOUSE GDNS</t>
  </si>
  <si>
    <t>SP848024</t>
  </si>
  <si>
    <t>SP849024</t>
  </si>
  <si>
    <t xml:space="preserve">HIGH Hampden House gardens </t>
  </si>
  <si>
    <t>BLEDLOW RIDGE</t>
  </si>
  <si>
    <t>SU801971</t>
  </si>
  <si>
    <t>Bledlow Ridge</t>
  </si>
  <si>
    <t>High Direction to Station &amp; Church would put guage at Ridge farm (at correct altitude of 600ft).  Grid ref best Guess  SU002971
GR for Ridge Farm is SU801971</t>
  </si>
  <si>
    <t>WRAYSBURY</t>
  </si>
  <si>
    <t>TQ005739</t>
  </si>
  <si>
    <t>Wraysbury</t>
  </si>
  <si>
    <t>on 1888 map as Wyardisbury.  History refers to 2 stations second one ay sunnymeads.  Grid ref based on bearings to church and sunnymeads station.</t>
  </si>
  <si>
    <t>HORTON CROWN INN</t>
  </si>
  <si>
    <t>TQ016758</t>
  </si>
  <si>
    <t>Horton Crown Inn</t>
  </si>
  <si>
    <t>HORTON</t>
  </si>
  <si>
    <t>TQ012758</t>
  </si>
  <si>
    <t>Grid ref based on bearing to Church</t>
  </si>
  <si>
    <t>SLOUGH LANGLEY</t>
  </si>
  <si>
    <t>TQ013787</t>
  </si>
  <si>
    <t>Slough Langley</t>
  </si>
  <si>
    <t>Grid ref based on bearing to Church and station.</t>
  </si>
  <si>
    <t>IVER</t>
  </si>
  <si>
    <t>TQ036816</t>
  </si>
  <si>
    <t xml:space="preserve"> Grid ref based on bearing to church and approximate distance to Railway line at Cawley as shown on 1888 series map.</t>
  </si>
  <si>
    <t>BEACONSFIELD GERRARDS CROSS</t>
  </si>
  <si>
    <t>TQ020889</t>
  </si>
  <si>
    <t>Beaconsfield Gerrards Cross</t>
  </si>
  <si>
    <t>Grid ref based upon bearing to church</t>
  </si>
  <si>
    <t>BEACONSFIELD NORFOLK HOUSE</t>
  </si>
  <si>
    <t>Beaconsfield Norfolk House</t>
  </si>
  <si>
    <t xml:space="preserve">Only Norfolk House I can find in area is at Bath Road TAplow approx 6 miles from central Beaconsfield.
[hampshirejohn] Low. There are references to Norfolk House School, High St, Beaconsfield. Altutude is wrong ( 380ft cf 484 on sheet)  </t>
  </si>
  <si>
    <t>BEACONSFIELD LEDBOROUGH LANE</t>
  </si>
  <si>
    <t>SU942916</t>
  </si>
  <si>
    <t xml:space="preserve">Low. Placed on Leadborough Lane, midway between North of station and North of church.  </t>
  </si>
  <si>
    <t>CHALFONT ST GILES THE STONE</t>
  </si>
  <si>
    <t>SU993938</t>
  </si>
  <si>
    <t>CHALFONT ST GILES WOODLANDS</t>
  </si>
  <si>
    <t>SU994962</t>
  </si>
  <si>
    <t>Med: Somewhere in Pollards Wood according to location description</t>
  </si>
  <si>
    <t>AMERSHAM THE PLANTATION</t>
  </si>
  <si>
    <t>SU976984</t>
  </si>
  <si>
    <t>HIGH: Building long since develop over. Site is now Park Place Amersham. Within 25m easily.</t>
  </si>
  <si>
    <t>AMERSHAM RUMSEY</t>
  </si>
  <si>
    <t>SU957974</t>
  </si>
  <si>
    <t>HIGH: Now known as Badminton House</t>
  </si>
  <si>
    <t>AMERSHAM, LATIMER HOUSE GARDENS</t>
  </si>
  <si>
    <t>SU999988</t>
  </si>
  <si>
    <t>HIGH: Former top secret defence establishment. now a hotel</t>
  </si>
  <si>
    <t>CHESHAM BOIS RECTORY</t>
  </si>
  <si>
    <t>SU966991</t>
  </si>
  <si>
    <t>HIGH: Listed building, on Heritage England website</t>
  </si>
  <si>
    <t>GREAT MISSENDEN</t>
  </si>
  <si>
    <t>SP897011</t>
  </si>
  <si>
    <t>High Observer lived at Abbey Farm House</t>
  </si>
  <si>
    <t>OVING HOUSE</t>
  </si>
  <si>
    <t>SP788212</t>
  </si>
  <si>
    <t>SP782211</t>
  </si>
  <si>
    <t>HIGH Grounds of Oving House, Dark Lane, Oving</t>
  </si>
  <si>
    <t>CADENCE 55</t>
  </si>
  <si>
    <t>OVING HOUSE BUCKINGHAMSHIRE</t>
  </si>
  <si>
    <t>SWANBOURNE HOUSE</t>
  </si>
  <si>
    <t>SP799270</t>
  </si>
  <si>
    <t>Swanbourne House School, Mursley Road, Swanbourne,</t>
  </si>
  <si>
    <t>HIGH Now a school</t>
  </si>
  <si>
    <t>WINSLOW MARKET SQUARE</t>
  </si>
  <si>
    <t>SP768276</t>
  </si>
  <si>
    <t>St Laurence, Church Walk, Winslow</t>
  </si>
  <si>
    <t>HIGH Notes say church is 15 yards west, putting it in the church grounds just north of market square</t>
  </si>
  <si>
    <t>WINSLOW BOTOLPH HOUSE</t>
  </si>
  <si>
    <t>SP733248</t>
  </si>
  <si>
    <t>HIGH Botolph House grounds as seen on the 1892-1914 map https://maps.nls.uk/geo/explore/#zoom=17.613333333333333&amp;lat=51.91740&amp;lon=-0.93343&amp;layers=168&amp;b=1</t>
  </si>
  <si>
    <t>WINSLOW NORDEN HOUSE</t>
  </si>
  <si>
    <t>SP769280</t>
  </si>
  <si>
    <t>HIGH There is a history of the house herehttp://www.winslow-history.org.uk/winslow_avenueroad-nordenhouse.shtm the first house built north of Avenue Road, see map https://maps.nls.uk/geo/explore/#zoom=17&amp;lat=51.94564&amp;lon=-0.88189&amp;layers=168&amp;b=1</t>
  </si>
  <si>
    <t>WINSLOW ADDINGTON MANOR</t>
  </si>
  <si>
    <t>SP745282</t>
  </si>
  <si>
    <t>MEDIUM States church is 1/4 mile NW, putting in the grounds south of the manor see 1900 era map https://maps.nls.uk/geo/explore/#zoom=17&amp;lat=51.94937&amp;lon=-0.91676&amp;layers=168&amp;b=1</t>
  </si>
  <si>
    <t>Medium see above</t>
  </si>
  <si>
    <t>ADDINGTON C OF E SCHOOL</t>
  </si>
  <si>
    <t>SP741287</t>
  </si>
  <si>
    <t>STOCKGROVE PARK [LEIGHTON BUZZARD]</t>
  </si>
  <si>
    <t>SP916293</t>
  </si>
  <si>
    <t>BUCKINGHAM ADSTOCK</t>
  </si>
  <si>
    <t>SP759300</t>
  </si>
  <si>
    <t>Med: OSGR from church distances</t>
  </si>
  <si>
    <t>STONY STRATFORD THORNTON</t>
  </si>
  <si>
    <t>SP751357</t>
  </si>
  <si>
    <t>BUCKINGHAM THE VICARAGE</t>
  </si>
  <si>
    <t>SP818409</t>
  </si>
  <si>
    <t>WOLVERTON ST GEORGES VICARAGE</t>
  </si>
  <si>
    <t>MEDIUM Says 200 yards south of the church, putting it in the field south of the vicarage see map https://maps.nls.uk/geo/explore/#zoom=17&amp;lat=52.06089&amp;lon=-0.80754&amp;layers=168&amp;b=1</t>
  </si>
  <si>
    <t>WOLVERTON THE SCHOOL HOUSE</t>
  </si>
  <si>
    <t>SP819409</t>
  </si>
  <si>
    <t>NEWPORT PAGNELL THE CROFT</t>
  </si>
  <si>
    <t>SP922452</t>
  </si>
  <si>
    <t>HIGH: Seems to be a private house in Little Crawley</t>
  </si>
  <si>
    <t>NEWPORT PAGNELL LOVAT BANK</t>
  </si>
  <si>
    <t>SP876436</t>
  </si>
  <si>
    <t>HIGH: Grade II listed building, now a yoga studio. Grid ref is for the house, which has a big garden running down the the River Ouzel.</t>
  </si>
  <si>
    <t>NEWPORT PAGNELL, N. CRAWLEY RECTORY</t>
  </si>
  <si>
    <t>SP925447</t>
  </si>
  <si>
    <t>HIGH: Now The Old Rectory. Location is exact.Grade II listed!</t>
  </si>
  <si>
    <t>SP879483</t>
  </si>
  <si>
    <t>High - within 25 yards Filgrave Rectory</t>
  </si>
  <si>
    <t>OLNEY BRAYFIELD HOUSE NEWPORT PAGNELL</t>
  </si>
  <si>
    <t>SP928521</t>
  </si>
  <si>
    <t>HIGH: At Cold Brayfield, about 2 miles from Olney - big house</t>
  </si>
  <si>
    <t>SP887498</t>
  </si>
  <si>
    <t>Medium - Manor Farm, but there is an Emberton House at SP 88845 49403 that is an alternative</t>
  </si>
  <si>
    <t>BANBURY SIBFORD FERRIS</t>
  </si>
  <si>
    <t>SP363366</t>
  </si>
  <si>
    <t>Medium
Says the Church is 1/2 mile north putting in near a collection of houses on Norton Road, Sibford Ferris 1900s map https://bit.ly/34y2GMi</t>
  </si>
  <si>
    <t>BANBURY SIBFORD GOWER</t>
  </si>
  <si>
    <t>SP341376</t>
  </si>
  <si>
    <t>Med: Ryehill Farm is the only building c.1mile W of the Church, shown on 25" OS map 1905</t>
  </si>
  <si>
    <t>BROUGHTON POGGS, FILKINS, OXFORDSHIRE</t>
  </si>
  <si>
    <t>SP236041</t>
  </si>
  <si>
    <t>Med: NGR is for approx centre of the two villages combined - census records might improve this</t>
  </si>
  <si>
    <t>WITNEY C OF E SCHOOL</t>
  </si>
  <si>
    <t>SP357094</t>
  </si>
  <si>
    <t>High: shown on 25" OS map 1921</t>
  </si>
  <si>
    <t>WITNEY RINGWOOD FARM</t>
  </si>
  <si>
    <t>SP324129</t>
  </si>
  <si>
    <t>WITNEY HAILEY SCHOOL</t>
  </si>
  <si>
    <t>SP353128</t>
  </si>
  <si>
    <t>WITNEY</t>
  </si>
  <si>
    <t>SP356096</t>
  </si>
  <si>
    <t>High: Observer lived at 17 Market Square Witney</t>
  </si>
  <si>
    <t>BURFORD SCHOOL</t>
  </si>
  <si>
    <t>SP252124</t>
  </si>
  <si>
    <t>Med: NGR mean of two schools in centre of town, shown on OS 25" map 1921</t>
  </si>
  <si>
    <t>WOODSTOCK FREELAND LODGE</t>
  </si>
  <si>
    <t>SP414123</t>
  </si>
  <si>
    <t>WOODSTOCK WOOTTON RECTORY</t>
  </si>
  <si>
    <t>SP439199</t>
  </si>
  <si>
    <t>High: shown on 25" OS map 1922</t>
  </si>
  <si>
    <t>CHARLBURY WYCHWOOD HOUSE</t>
  </si>
  <si>
    <t>SP360198</t>
  </si>
  <si>
    <t>CHARLBURY SCHOOL</t>
  </si>
  <si>
    <t>SP357192</t>
  </si>
  <si>
    <t>CHADLINGTON SCHOOL GARDENS</t>
  </si>
  <si>
    <t>SP332220</t>
  </si>
  <si>
    <t>CHIPPING NORTON LYNEHAM</t>
  </si>
  <si>
    <t>SP278204</t>
  </si>
  <si>
    <t>Low: Centre of Lynham taken as GR</t>
  </si>
  <si>
    <t>CADENCE55</t>
  </si>
  <si>
    <t>SP336222</t>
  </si>
  <si>
    <t>CHADLINGTON, LANGSTON HOUSE</t>
  </si>
  <si>
    <t>STEEPLE BARTON SCHOOL</t>
  </si>
  <si>
    <t>SP440255</t>
  </si>
  <si>
    <r>
      <t xml:space="preserve">Med: shown on 25" OS map 1900. School is in Middle Barton, no school shown in Steeple Barton which is little more than a church and the Big House, Barton Abbey. (owner of which funded the school) see: </t>
    </r>
    <r>
      <rPr>
        <sz val="10"/>
        <color rgb="FF1155CC"/>
        <rFont val="Arial"/>
        <family val="2"/>
      </rPr>
      <t>https://www.british-history.ac.uk/vch/oxon/vol11/pp59-75#anchorn377</t>
    </r>
  </si>
  <si>
    <t>CHIPPING NORTON SARSDEN</t>
  </si>
  <si>
    <t>SP289229</t>
  </si>
  <si>
    <t>High: shown on 25" OS map 1922: NGR converted from Lat/Long on original record</t>
  </si>
  <si>
    <t>CHIPPING NORTON SARSDEN GARDENS</t>
  </si>
  <si>
    <t>SP292232</t>
  </si>
  <si>
    <t>CHIPPING NORTON KINGHAM</t>
  </si>
  <si>
    <t>SP257237</t>
  </si>
  <si>
    <t>SP258235</t>
  </si>
  <si>
    <t>CHIPPING NORTON CHURCHILL</t>
  </si>
  <si>
    <t>SP283242</t>
  </si>
  <si>
    <t>Low: In the absence of detailed location, have placed OSGR on village centre</t>
  </si>
  <si>
    <t>CHIPPING NORTON</t>
  </si>
  <si>
    <t>SP320266</t>
  </si>
  <si>
    <t>Med: OSGR based on Church &amp; Stn distances</t>
  </si>
  <si>
    <t>CHIPPING NORTON HEYTHROP</t>
  </si>
  <si>
    <t>SP364264</t>
  </si>
  <si>
    <t>High: bearings relate to Heythrop House, shown on 25" OS map 1900</t>
  </si>
  <si>
    <t>SP384285</t>
  </si>
  <si>
    <t>CHIPPING NORTON LITTLE TEW</t>
  </si>
  <si>
    <t>STANTON HARCOURT</t>
  </si>
  <si>
    <t>SP415056</t>
  </si>
  <si>
    <t>MEDIUM Jacksons Oxford Journal was a major publisher and newspaper in Oxford, so I am assuming the family lived in Harcourt house see map https://maps.nls.uk/geo/explore/#zoom=17&amp;lat=51.74802&amp;lon=-1.39955&amp;layers=168&amp;b=1</t>
  </si>
  <si>
    <t>CLANFIELD THE SCHOOLS</t>
  </si>
  <si>
    <t>SP285016</t>
  </si>
  <si>
    <t>High: shown on OS map 1899  (Only one school on map, title misleading, or maybe two foundations in one building?)</t>
  </si>
  <si>
    <t>HEYTHROP SCHOOL</t>
  </si>
  <si>
    <t>SP351278</t>
  </si>
  <si>
    <t>High: shown on OS map 1922</t>
  </si>
  <si>
    <t>SPELSBURY SCHOOL</t>
  </si>
  <si>
    <t>SP350216</t>
  </si>
  <si>
    <t>ASCOT UNDER WYCHWOOD SCHOOL</t>
  </si>
  <si>
    <t>SP301187</t>
  </si>
  <si>
    <t>SP564160</t>
  </si>
  <si>
    <t>CHARLTON-ON-OTMOOR SCHOOL</t>
  </si>
  <si>
    <t>SOMERTON SCHOOL</t>
  </si>
  <si>
    <t>SP497289</t>
  </si>
  <si>
    <t>High: shown on 25" OS map 1900</t>
  </si>
  <si>
    <t>NUNEHAM PARK GARDENS</t>
  </si>
  <si>
    <t>SU 547983</t>
  </si>
  <si>
    <t>Nuneham Park Gardens</t>
  </si>
  <si>
    <t>Medium: Precise position of the gauge within Nuneham Park not clear from sheet or other sources. Used Met Office Midas station, which matches altitude on sheet.</t>
  </si>
  <si>
    <t>NUNEHAM COURTENAY SCHOOL</t>
  </si>
  <si>
    <t>SU 553991</t>
  </si>
  <si>
    <t>Nuneham Courtenay School</t>
  </si>
  <si>
    <t>High: Position of former school In Nuneham Courteny  is shown on OS Map from 1900: https://maps.nls.uk/view/101458080</t>
  </si>
  <si>
    <t>OXFORD (HINKSEY PUMPING STATION)</t>
  </si>
  <si>
    <t>SP514049</t>
  </si>
  <si>
    <t>SP513047</t>
  </si>
  <si>
    <t>HIGH The water works and pumping station were off Lake street (now a nursery) see map https://maps.nls.uk/geo/explore/#zoom=17&amp;lat=51.73911&amp;lon=-1.25774&amp;layers=168&amp;b=1</t>
  </si>
  <si>
    <t>OXFORD RADCLIFFE OBSERVATORY (TOWER)</t>
  </si>
  <si>
    <t>SP 509072</t>
  </si>
  <si>
    <t>Oxford Radcliffe Observatory (Tower)</t>
  </si>
  <si>
    <t>High: Grid Ref is present on the sheet</t>
  </si>
  <si>
    <t>CADENCE55/Richard Meats</t>
  </si>
  <si>
    <t>OXFORD RADCLIFFE LAWNS (BECKLEY)</t>
  </si>
  <si>
    <t>OXFORD RADCLIFFE LAWNS</t>
  </si>
  <si>
    <t>Oxford Radcliffe Lawns</t>
  </si>
  <si>
    <t>High: Used Grid Ref given on sheet</t>
  </si>
  <si>
    <t>OXFORD RADCLIFFE KITCHEN GARDEN</t>
  </si>
  <si>
    <t>SP509072</t>
  </si>
  <si>
    <t>Oxford Radcliffe Kitchen Garden</t>
  </si>
  <si>
    <t>High: Grid Ref given on sheet</t>
  </si>
  <si>
    <t>SP521064</t>
  </si>
  <si>
    <t>OXFORD MAGDALEN COLLEGE LABORATORY GARDENS</t>
  </si>
  <si>
    <t>OXFORD MAGDALEN COLLEGE LABORATORY ROOF</t>
  </si>
  <si>
    <t>WOODSTOCK HAMPTON POYLE RECTORY</t>
  </si>
  <si>
    <t>SP500155</t>
  </si>
  <si>
    <t>OXFORD NORHAM ROAD</t>
  </si>
  <si>
    <t>SP513077</t>
  </si>
  <si>
    <t xml:space="preserve">The observer is Reverand C.B. Mount who lived at 14 Norham Road, Oxford per this ref http://public.oed.com/wp-content/uploads/Volume-I-Part-II-Ant-Batten1.pdf.  Postcode OX2 6SF </t>
  </si>
  <si>
    <t>OXFORD ST GILES &amp; 62 BANBURY ROAD</t>
  </si>
  <si>
    <t>SP 512075</t>
  </si>
  <si>
    <t>Oxford St Giles &amp; 62 Banbury Road</t>
  </si>
  <si>
    <t xml:space="preserve">High: Grid Ref column gives the value for 62 Banbury Road - the gauge was moved there in late 1901. 
The previous location was in St Giles, at no 63, now demolished and the site of Blackfriars college. Grid Ref for 63 St Giles is SP 512066.
See http://www.oxfordhistory.org.uk/mayors/1836_1962/tawney_lily_1933.html.
Miss Tawney would have been Lily Sophia Tawney, first woman mayor of Oxford, or one of her sisters or her mother. </t>
  </si>
  <si>
    <t>WARNEFORD ASYLUM</t>
  </si>
  <si>
    <t>SP 538061</t>
  </si>
  <si>
    <t>Warneford Asylum</t>
  </si>
  <si>
    <t>High: Now Warneford Hospital. Gred ref read from OS map</t>
  </si>
  <si>
    <t>OXFORD HEADINGTON HILL</t>
  </si>
  <si>
    <t>SP 534066</t>
  </si>
  <si>
    <t>Oxford Headington Hill</t>
  </si>
  <si>
    <t>High: Miss Davenport lived at Davenport House at the top of Headington Hill. See http://www.headington.org.uk/history/streets/headington_hill/davenport_house.htm.
Grid Ref is for the House (now part of Headington School).</t>
  </si>
  <si>
    <t>HEADINGTON COUNCIL SCHOOL</t>
  </si>
  <si>
    <t>SP 549069</t>
  </si>
  <si>
    <t>Headington Council School</t>
  </si>
  <si>
    <t>High: Now called Windmill School: http://www.headington.org.uk/history/schools/windmillschool.htm</t>
  </si>
  <si>
    <t>OXFORD ELSFIELD</t>
  </si>
  <si>
    <t>SP 540102</t>
  </si>
  <si>
    <t>Oxford Elsfield</t>
  </si>
  <si>
    <t>High: The location is Elsfield Manor, where the Parsons (Observers) lived - see https://www.elsfield.net/history/elsfield-in-the-19th-century/the-parsons-years/. Grid Ref taken from OS Map.</t>
  </si>
  <si>
    <t>TACKLEY</t>
  </si>
  <si>
    <t>Tackley</t>
  </si>
  <si>
    <t>BICESTER MIDDLETON PARK</t>
  </si>
  <si>
    <t>SP525234</t>
  </si>
  <si>
    <t>SP525233</t>
  </si>
  <si>
    <t>HIGH The observer was the Earl, so in the grounds of the house just south of the outbuildings see map https://maps.nls.uk/geo/explore/#zoom=17&amp;lat=51.90622&amp;lon=-1.23755&amp;layers=168&amp;b=1</t>
  </si>
  <si>
    <t>BICESTER BANK</t>
  </si>
  <si>
    <t>JohnB-London</t>
  </si>
  <si>
    <t>SP585223</t>
  </si>
  <si>
    <t>MED The Fane family lived in Bicester House, which is probably the orignal location for the guage. The guage was moved 1/4 mile east and I have seen a reference to Fane and Market Square, which presumably housed banks. I have put grid ref for Market Square, which has reasonable relationship to church dubious with station but in any event marks the centre of Bicester give or take</t>
  </si>
  <si>
    <t>BICESTER, LAUNTON SCHOOL GARDENS</t>
  </si>
  <si>
    <t>SP605227</t>
  </si>
  <si>
    <t>MED Grid reference is for the only school in Launton, which was also there in the 1900's. I think he is reporting the school position relative to the churuch and station and even then the relative positions are questionable.</t>
  </si>
  <si>
    <t>BICESTER NATIONAL SCHOOL</t>
  </si>
  <si>
    <t>SP581222</t>
  </si>
  <si>
    <t>BICESTER IVY COTTAGE</t>
  </si>
  <si>
    <t>SP587221</t>
  </si>
  <si>
    <t>STEEPLE ASTON HILL HOUSE</t>
  </si>
  <si>
    <t>SP468262</t>
  </si>
  <si>
    <t>High: Hill House grounds</t>
  </si>
  <si>
    <t>STEEPLE ASTON THE GRANGE</t>
  </si>
  <si>
    <t>SP473261</t>
  </si>
  <si>
    <t>High: Grange park - now 3 houses</t>
  </si>
  <si>
    <t>STEEPLE ASTON SCHOOL</t>
  </si>
  <si>
    <t>SP479260</t>
  </si>
  <si>
    <t>SWERFORD</t>
  </si>
  <si>
    <t>SP371310</t>
  </si>
  <si>
    <t>EAST ADDERBURY</t>
  </si>
  <si>
    <t>SP473355</t>
  </si>
  <si>
    <t>WEST ATTERBURY (CROSS HILL)</t>
  </si>
  <si>
    <t>SP466356</t>
  </si>
  <si>
    <t>SP468355</t>
  </si>
  <si>
    <r>
      <t xml:space="preserve">MEDIUM Says 250 Yards NW of Adderbury (St Marys) Church, putting it near house on Cross Hill Road see map </t>
    </r>
    <r>
      <rPr>
        <sz val="9"/>
        <rFont val="Arial"/>
        <family val="2"/>
      </rPr>
      <t>https://maps.nls.uk/geo/explore/#zoom=17.779999999999998&amp;lat=52.01584&amp;lon=-1.31814&amp;layers=6&amp;b=1</t>
    </r>
  </si>
  <si>
    <t>BANBURY BLOXHAM GROVE</t>
  </si>
  <si>
    <t>SP485369</t>
  </si>
  <si>
    <t>High: Bloxham Grove Farm</t>
  </si>
  <si>
    <t>SP461404</t>
  </si>
  <si>
    <t>BANBURY BODICOTE</t>
  </si>
  <si>
    <t>GRIMSBURY (BANBURY)</t>
  </si>
  <si>
    <t>SP455417</t>
  </si>
  <si>
    <t>Medium. GR Is "Grimsbury Wharf"</t>
  </si>
  <si>
    <t>SP459418</t>
  </si>
  <si>
    <t>SP462416</t>
  </si>
  <si>
    <r>
      <t xml:space="preserve">MEDIUM New position Banbury Church now 1 mile SE putting it in Old Grimsbury see 1900 map </t>
    </r>
    <r>
      <rPr>
        <sz val="9"/>
        <rFont val="Arial"/>
        <family val="2"/>
      </rPr>
      <t>https://maps.nls.uk/geo/explore/#zoom=15.363333333333333&amp;lat=52.06777&amp;lon=-1.32646&amp;layers=6&amp;b=1</t>
    </r>
  </si>
  <si>
    <t>SP460377</t>
  </si>
  <si>
    <t>BANBURY, BODICOTE, DRAYCOTT HOUSE</t>
  </si>
  <si>
    <t>BANBURY ARK HOUSE SCHOOL</t>
  </si>
  <si>
    <t>SP451407</t>
  </si>
  <si>
    <t xml:space="preserve">Medium. Playground said to be in what is now Park Close. </t>
  </si>
  <si>
    <t>WROXTON</t>
  </si>
  <si>
    <t>SP416417</t>
  </si>
  <si>
    <t xml:space="preserve">Low. No further evidence, GR is Wroxton House. </t>
  </si>
  <si>
    <t>ISLIP</t>
  </si>
  <si>
    <t>SP 522138</t>
  </si>
  <si>
    <t>Islip</t>
  </si>
  <si>
    <t>Medium: Approximate location read from OS map based on directions on sheet to Islip Church and station, and altitude value.</t>
  </si>
  <si>
    <t>CHECKENDON</t>
  </si>
  <si>
    <t>SU661831</t>
  </si>
  <si>
    <t>Low - Very low. No further information. GR is Checkendon Court.  Data for October 1908 ONLY.</t>
  </si>
  <si>
    <t>CAVERSHAM CANE END HOUSE</t>
  </si>
  <si>
    <t>SU678794</t>
  </si>
  <si>
    <t>High On map.</t>
  </si>
  <si>
    <t>CAVERSHAM ST BENET'S HOUSE</t>
  </si>
  <si>
    <t>SU719767</t>
  </si>
  <si>
    <t>Medium. St Benet's Gardening Home for Boys, 11 Kidmore End Road. Exact location not found.</t>
  </si>
  <si>
    <t>CAVERSHAM KIDMORE END SCHOOL</t>
  </si>
  <si>
    <t>SU698793</t>
  </si>
  <si>
    <t>GORING ELMCROFT</t>
  </si>
  <si>
    <t>SU 602802</t>
  </si>
  <si>
    <t>Goring Elmcroft</t>
  </si>
  <si>
    <t>High: Location of former house, now just a road name, can be seen in 1900 OS map: https://maps.nls.uk/view/101458170</t>
  </si>
  <si>
    <t>GORING HEATH SCHOOL</t>
  </si>
  <si>
    <t>SU 656795</t>
  </si>
  <si>
    <t>Goring Heath School</t>
  </si>
  <si>
    <t>High: This seems to be the former school at the Allnutt's Almshouses: https://maps.nls.uk/view/101458179, and matches the stated altitude.</t>
  </si>
  <si>
    <t>HENLEY ON THAMES PEPPARD</t>
  </si>
  <si>
    <t>SU713818</t>
  </si>
  <si>
    <t xml:space="preserve">Medium. Distance / bearing puts it approximately at Peppard Farm. </t>
  </si>
  <si>
    <t>HENLEY-ON-THAMES GREYS</t>
  </si>
  <si>
    <t>SU723834</t>
  </si>
  <si>
    <t xml:space="preserve">Medium. Greys Court, placed N of house for altitude. </t>
  </si>
  <si>
    <t>HENLEY-ON-THAMES, GREYS ROAD</t>
  </si>
  <si>
    <t>SU761824</t>
  </si>
  <si>
    <t>SU758822</t>
  </si>
  <si>
    <t>HIGH Found a letter from observer G Potter stating he lived at 66 Greys Road Henley on Thames https://collection.rrm.co.uk/objects/13833</t>
  </si>
  <si>
    <t>HENLEY-ON-THAMES NORTHFIELD HO</t>
  </si>
  <si>
    <t>SU760830</t>
  </si>
  <si>
    <t>HENLEY-ON-THAMES HIGHMORE VIC</t>
  </si>
  <si>
    <t>SU700842</t>
  </si>
  <si>
    <t xml:space="preserve">High. On map. "Vic" is vicarage. Quoted lat / long slightly out - NLS maps give 51 33 11, 0 59 30. </t>
  </si>
  <si>
    <t>HENLEY-ON-THAMES HENLEY PARK</t>
  </si>
  <si>
    <t>SU750854</t>
  </si>
  <si>
    <t xml:space="preserve">Medium. Large site, have gone North of house to get quoted altitude - can't spot the benchmark. </t>
  </si>
  <si>
    <t>NETTLEBED JOYCE GROVE</t>
  </si>
  <si>
    <t>SU701856</t>
  </si>
  <si>
    <t>SU742892</t>
  </si>
  <si>
    <t>HENLEY-ON-THAMES ASSENDON</t>
  </si>
  <si>
    <t>Location is stated as 'Assenton', probably an earlier spelling of 'Assendon' (Middle &amp; Lower); however directions to Pishill Church &amp; Henley-on-Thames Station would suggest the true location was Stonor, most likely Stonor Park,and it is therefore this grid ref that has been suggested</t>
  </si>
  <si>
    <t>DORCHESTER MANOR HOUSE</t>
  </si>
  <si>
    <t>SU579942</t>
  </si>
  <si>
    <t>CROWMARSH SCHOOL (WALLINGFORD)</t>
  </si>
  <si>
    <t>SU616893</t>
  </si>
  <si>
    <t>DORCHESTER BISHOPS COURT</t>
  </si>
  <si>
    <t>SU577941</t>
  </si>
  <si>
    <t>ABINGDON CULHAM</t>
  </si>
  <si>
    <t>SU505951</t>
  </si>
  <si>
    <t>ABINGDON CULHAM SCHOOL HOUSE</t>
  </si>
  <si>
    <t>SU507950</t>
  </si>
  <si>
    <t>ABINGDON CULHAM COLLEGE</t>
  </si>
  <si>
    <t>SU514954</t>
  </si>
  <si>
    <t>WALLINGFORD WATLINGTON PARK</t>
  </si>
  <si>
    <t>SU706925</t>
  </si>
  <si>
    <t>CLIFTON HAMPDEN SCHOOL</t>
  </si>
  <si>
    <t>SU546955</t>
  </si>
  <si>
    <t>LEWKNOR MANOR HOUSE</t>
  </si>
  <si>
    <t>SU710977</t>
  </si>
  <si>
    <t>Name is correct per sheet.  Grid ref from Lewknor Manor house website: https://britishlistedbuildings.co.uk/101182391-the-manor-house-lewknor#.XpNEW4hKhPY</t>
  </si>
  <si>
    <t>WHEATFIELD RECTORY</t>
  </si>
  <si>
    <t>SU687997</t>
  </si>
  <si>
    <t>TOOT BALDON POTLANDS</t>
  </si>
  <si>
    <t>SP566001</t>
  </si>
  <si>
    <t>TOOT BALDON SCHOOL</t>
  </si>
  <si>
    <t>x duplicated record x see page 163</t>
  </si>
  <si>
    <t>DUPLICATED RECORD FOR 1909, SEE TOOT BLAYDON POTLANDS</t>
  </si>
  <si>
    <t>CLIFTON HAMPDEN (MANOR HOUSE)</t>
  </si>
  <si>
    <t>SU549956</t>
  </si>
  <si>
    <t>SU545955</t>
  </si>
  <si>
    <t>HIGH There is a large house with gardens 150 yards west of Clifton Hampden Church (as shown in notes) see 1900 map https://maps.nls.uk/geo/explore/#zoom=17&amp;lat=51.65610&amp;lon=-1.21284&amp;layers=6&amp;b=1</t>
  </si>
  <si>
    <t>WATLINGTON SCHOOL</t>
  </si>
  <si>
    <t>SU687944</t>
  </si>
  <si>
    <t>WATLINGTON (PYRTON MANOR)</t>
  </si>
  <si>
    <t>SU685956</t>
  </si>
  <si>
    <t>SU706940</t>
  </si>
  <si>
    <t>Watlington Pyrton Hill</t>
  </si>
  <si>
    <t>MEDIUM Small farmstead notes say 1 1/2 mile West from Watlington Church see map https://maps.nls.uk/geo/explore/#zoom=15.416666666666668&amp;lat=51.64097&amp;lon=-0.96707&amp;layers=6&amp;b=1</t>
  </si>
  <si>
    <t>WATLINGTON PYRTON MANOR</t>
  </si>
  <si>
    <t>Sheet specifically says different location, 200 yards west of PYRTON church see map https://bit.ly/2VyYKa6</t>
  </si>
  <si>
    <t>GREAT HASELEY, MANOR HOUSE</t>
  </si>
  <si>
    <t>WATERSTOCK</t>
  </si>
  <si>
    <t>SP636056</t>
  </si>
  <si>
    <t>HOLTON PARK</t>
  </si>
  <si>
    <t>SP599062</t>
  </si>
  <si>
    <t>THAME BRITISH SCHOOL</t>
  </si>
  <si>
    <t>SP697059</t>
  </si>
  <si>
    <t>THAME C OF E SCHOOL</t>
  </si>
  <si>
    <t>SP703059</t>
  </si>
  <si>
    <t>THAME TYTHROP HOUSE</t>
  </si>
  <si>
    <t>SP739070</t>
  </si>
  <si>
    <t>STANTON ST JOHN</t>
  </si>
  <si>
    <t>SP578096</t>
  </si>
  <si>
    <t>STANTON ST JOHN WOODPERRY</t>
  </si>
  <si>
    <t>SP575104</t>
  </si>
  <si>
    <t>WHEATLEY SCHOOL</t>
  </si>
  <si>
    <t>SP596058</t>
  </si>
  <si>
    <t>TETSWORTH SCHOOL, OXFORDSHIRE</t>
  </si>
  <si>
    <t>SP688017</t>
  </si>
  <si>
    <t>CHINNOR HILL</t>
  </si>
  <si>
    <t>SP768004</t>
  </si>
  <si>
    <t>BRIGHTWELL BALDWIN SCHOOL</t>
  </si>
  <si>
    <t>CAVERSHAM YARD</t>
  </si>
  <si>
    <t>SU707749</t>
  </si>
  <si>
    <t>CAVERSHAM EASTFIELD</t>
  </si>
  <si>
    <t>SU717758</t>
  </si>
  <si>
    <t>SU713752</t>
  </si>
  <si>
    <t>CAVERSHAM HEMDEAN ROAD</t>
  </si>
  <si>
    <t>SOUTH STOKE SCHOOL</t>
  </si>
  <si>
    <t>SU599835</t>
  </si>
  <si>
    <t>TYRain_1900-1909_08_pt1</t>
  </si>
  <si>
    <t>WINWICK WARREN</t>
  </si>
  <si>
    <t>flyingpig (checked)</t>
  </si>
  <si>
    <t>SP643740</t>
  </si>
  <si>
    <t>LILBOURNE VICARAGE</t>
  </si>
  <si>
    <t>SP560773</t>
  </si>
  <si>
    <t>NASEBY RESERVOIR</t>
  </si>
  <si>
    <t>SP670780</t>
  </si>
  <si>
    <t>HIGH PLEASE DON'T CHANGE THE SUPPLIED GRID REF WITHOUT GOOD REASON. The supplied ref is near the end of the dam, a far more likely spot than some arbitary building (SP674777). Distances and directions on the forms can be very unreliable (flyingpig)MEDIUM There is a house 3/4 mile west of Naseby Church, to the east of the reservoir see map https://maps.nls.uk/geo/explore/#zoom=16.116666666666667&amp;lat=52.39351&amp;lon=-1.00736&amp;layers=168&amp;b=1</t>
  </si>
  <si>
    <t>WELFORD SALFORD HOUSE</t>
  </si>
  <si>
    <t>SP642804</t>
  </si>
  <si>
    <t>HIGH now an airbnb</t>
  </si>
  <si>
    <t>KING'S SUTTON ASTROP</t>
  </si>
  <si>
    <t>SP504362</t>
  </si>
  <si>
    <t>HIGH grid ref is for Grey Court where E Browne Esq lived in 1911</t>
  </si>
  <si>
    <t>SP498420</t>
  </si>
  <si>
    <t>MIDDLETON CHENEY</t>
  </si>
  <si>
    <t>LOW no directions on form so grid ref is the church</t>
  </si>
  <si>
    <t>THORPE MANDEVILLE (BANBURY)</t>
  </si>
  <si>
    <t>SP533449</t>
  </si>
  <si>
    <t>MEDIUM no directions on form grid ref is Manor House since observers were gardener and housekeeper in 1911 census</t>
  </si>
  <si>
    <t>CHIPPING WARDEN</t>
  </si>
  <si>
    <t>SP498487</t>
  </si>
  <si>
    <t>BYFIELD WOODFORD HALSE</t>
  </si>
  <si>
    <t>SP543526</t>
  </si>
  <si>
    <t>MEDIUM observer was a vicar and the directions are about right for the vicarage</t>
  </si>
  <si>
    <t>SP588374</t>
  </si>
  <si>
    <t>BRACKLEY HOUSE</t>
  </si>
  <si>
    <t>HIGH note at bottom says it was formerly called EAST HILL which is what it's now called again</t>
  </si>
  <si>
    <t>TOWCESTER WHITTLEBURY</t>
  </si>
  <si>
    <t>SP691436</t>
  </si>
  <si>
    <t>HIGH no directions on form so grid ref is the pub since the observer was a publican in 1911 census</t>
  </si>
  <si>
    <t>TOWCESTER PAULERSPURY PLUM PARK</t>
  </si>
  <si>
    <t>SP728455</t>
  </si>
  <si>
    <t>TOWCESTER BRADDEN RECTORY</t>
  </si>
  <si>
    <t>SP647485</t>
  </si>
  <si>
    <t>TOWCESTER</t>
  </si>
  <si>
    <t>SP694486</t>
  </si>
  <si>
    <t>TOWCESTER STOKE BRUERNE PARK</t>
  </si>
  <si>
    <t>SP741488</t>
  </si>
  <si>
    <t>TOWCESTER EASTON NESTON</t>
  </si>
  <si>
    <t>SP702493</t>
  </si>
  <si>
    <t>ROADE SCHOOL</t>
  </si>
  <si>
    <t>SP760516</t>
  </si>
  <si>
    <t>HARGRAVE HOUSE</t>
  </si>
  <si>
    <t>TL036702</t>
  </si>
  <si>
    <t>HIGH It is actually called Hargrave Hall. Not shown on historic maps</t>
  </si>
  <si>
    <t>BLISWORTH, GRAFTON HOUSE, CRIEFF HOUSE</t>
  </si>
  <si>
    <t>SP723533</t>
  </si>
  <si>
    <t>HIGH grid ref is for Grafton House. Crieff House is SP726534</t>
  </si>
  <si>
    <t>BLISWORTH</t>
  </si>
  <si>
    <t>SP719550</t>
  </si>
  <si>
    <t>HIGH observer lived at Canal House Blisworth Arm 1911 census</t>
  </si>
  <si>
    <t>LICHBOROUGH HALL</t>
  </si>
  <si>
    <t>SP630542</t>
  </si>
  <si>
    <t>HIGH called Litchborough House on OS maps but Litchborough Hall by Historic England</t>
  </si>
  <si>
    <t>DAVENTRY FAWSLEY</t>
  </si>
  <si>
    <t>SP561567</t>
  </si>
  <si>
    <t>CASTLE ASHBY, NORTHAMPTON</t>
  </si>
  <si>
    <t>SP860593</t>
  </si>
  <si>
    <t>MEDIUM grid ref based on directions</t>
  </si>
  <si>
    <t>GREAT HOUGHTON</t>
  </si>
  <si>
    <t>SP793587</t>
  </si>
  <si>
    <t>HIGH Observer C E PagetT lived at Great Houghton House listed building (1911 census)</t>
  </si>
  <si>
    <t>LITTLE HOUGHTON</t>
  </si>
  <si>
    <t>SP805596</t>
  </si>
  <si>
    <t>HIGH observer C Smyth lived at Little Houghton House (1911 census)</t>
  </si>
  <si>
    <t>NORTHAMPTON HAZELWOOD ROAD</t>
  </si>
  <si>
    <t>SP758603</t>
  </si>
  <si>
    <t>HIGH observer R H Primavesi lived at no 36 (1911 census)</t>
  </si>
  <si>
    <t>NORTHAMPTON FREEHOLD STREET &amp; 38 BALMORAL ROAD</t>
  </si>
  <si>
    <t>SP754624</t>
  </si>
  <si>
    <t>HIGH grid ref for 38 Balmoral Road where most of the readings were taken</t>
  </si>
  <si>
    <t>SP754605</t>
  </si>
  <si>
    <t>NORTHAMPTON ABINGTON STREET &amp; GOLD STREET MERCERS ROW</t>
  </si>
  <si>
    <t>LOW This covers most of the centre of Northampton so I've used the Market Square for the grid ref.</t>
  </si>
  <si>
    <t>SP737612</t>
  </si>
  <si>
    <t>NORTHAMPTON DALLINGTON AVENUE THE GARTH</t>
  </si>
  <si>
    <t>MEDIUM The Garth is 17 The Avenue Dallington but I can't find exactly where that is, they don't allow Google Streetview</t>
  </si>
  <si>
    <t>NORTHAMPTON ST GEORGE'S PLACE</t>
  </si>
  <si>
    <t>SP753617</t>
  </si>
  <si>
    <t>MEDIUM No directions on sheet but this Grid ref covers nearly all of St Georges Place</t>
  </si>
  <si>
    <t>NORTHAMPTON BERRY WOOD</t>
  </si>
  <si>
    <t>SP711612</t>
  </si>
  <si>
    <t>LOW No useful directions - church changed from 1 mile S to 2 miles NW. I've assumed it's Berry Wood Isolation Hospital</t>
  </si>
  <si>
    <t>SP809628</t>
  </si>
  <si>
    <t>NORTHAMPTON GT BILLING REC</t>
  </si>
  <si>
    <t>NORTHAMPTON KINGSTHORPE</t>
  </si>
  <si>
    <t>SP749633</t>
  </si>
  <si>
    <t>HIGH Observer S Law lived at 21 High Street Kingsthorpe (1901 Census)</t>
  </si>
  <si>
    <t>SP572623</t>
  </si>
  <si>
    <t>DAVENTRY BADBY ROAD</t>
  </si>
  <si>
    <t>LOW Grid ref is for Reynolds Bros Tudor works since they were observers. The location looks like Badly Road but it is Badby</t>
  </si>
  <si>
    <t>SP666651</t>
  </si>
  <si>
    <t>GREAT BRINGTON</t>
  </si>
  <si>
    <t>MEDIUM Observer A Morley lived in large house near the church (1901 census) but I can't be exact to which one</t>
  </si>
  <si>
    <t>ALTHORP HOUSE</t>
  </si>
  <si>
    <t>SP681651</t>
  </si>
  <si>
    <t>RAVENSTHORPE COTON MILL</t>
  </si>
  <si>
    <t>SP674716</t>
  </si>
  <si>
    <t>LOW I can't find COTON MILL on historic maps, lat/long points to the middle of a field about 2 miles from Coton, but Zoopla thinks there's a Coton Mill at this grid ref</t>
  </si>
  <si>
    <t>SYWELL HALL</t>
  </si>
  <si>
    <t>SP822673</t>
  </si>
  <si>
    <t>DAVENTRY TUNNEL END</t>
  </si>
  <si>
    <t>SP576651</t>
  </si>
  <si>
    <t>HIGH Grid ref from review in 1979 which also gives Hyd. Stn. No 158428</t>
  </si>
  <si>
    <t>LONG BUCKBY WHARF</t>
  </si>
  <si>
    <t>SP611654</t>
  </si>
  <si>
    <t>DAVENTRY WELTON</t>
  </si>
  <si>
    <t>SP581659</t>
  </si>
  <si>
    <t>MEDIUM grid ref based on directions.Can't find observer in census</t>
  </si>
  <si>
    <t>PITSFORD SEDGEBROOK</t>
  </si>
  <si>
    <t>SP737669</t>
  </si>
  <si>
    <t>SP570625</t>
  </si>
  <si>
    <t>Daventry Waterloo</t>
  </si>
  <si>
    <t>RUSHDEN ALFRED STREET SCHOOL</t>
  </si>
  <si>
    <t>SP956667</t>
  </si>
  <si>
    <t>EARLS BARTON VICARAGE</t>
  </si>
  <si>
    <t>SP852638</t>
  </si>
  <si>
    <t>MEARS ASHBY</t>
  </si>
  <si>
    <t>SP839666</t>
  </si>
  <si>
    <t>HIGH Directions indicate the Vicarage and vicar is the observer</t>
  </si>
  <si>
    <t>WELLINGBOROUGH SWANSPOOL</t>
  </si>
  <si>
    <t>SP894675</t>
  </si>
  <si>
    <t>SP893675</t>
  </si>
  <si>
    <t>HIGH There was or is a house called Swan's pool off london Road see 1900 map https://maps.nls.uk/geo/explore/#zoom=17&amp;lat=52.29882&amp;lon=-0.69117&amp;layers=6&amp;b=1</t>
  </si>
  <si>
    <t>WELLINGBOROUGH CROYLAND ABBEY</t>
  </si>
  <si>
    <t>SP891676</t>
  </si>
  <si>
    <t>HIGH Called Croyland Hall on OS map</t>
  </si>
  <si>
    <t>WATFORD COURT</t>
  </si>
  <si>
    <t>SP602690</t>
  </si>
  <si>
    <t xml:space="preserve">HIGH  </t>
  </si>
  <si>
    <t>1121/5</t>
  </si>
  <si>
    <t>RAVENSTHORPE</t>
  </si>
  <si>
    <t>SP682704</t>
  </si>
  <si>
    <t>HIGH The supplied grid ref is in the middle of the waterworks, a very likely spot (flyingpig) MEDIUM Confirmed, the rough lat and longtitude at the bottom of the sheet indicates the water works to the south of Ravensthorpe Resevoir</t>
  </si>
  <si>
    <t>FINEDON HALL</t>
  </si>
  <si>
    <t>SP911719</t>
  </si>
  <si>
    <t>SCALDWELL</t>
  </si>
  <si>
    <t>SP768722</t>
  </si>
  <si>
    <t>MEDIUM grid ref based on directions.Observer lived in large house.</t>
  </si>
  <si>
    <t>SP998727</t>
  </si>
  <si>
    <t>Wellingborough Raunds Day School</t>
  </si>
  <si>
    <t>BURTON LATIMER RECTORY</t>
  </si>
  <si>
    <t>SP903751</t>
  </si>
  <si>
    <t>HAZELBEECH</t>
  </si>
  <si>
    <t>SP711774</t>
  </si>
  <si>
    <t xml:space="preserve">MEDIUM No directions but small hamlet so location must be near grid ref </t>
  </si>
  <si>
    <t>SP942763</t>
  </si>
  <si>
    <t>Cranford Woodford House</t>
  </si>
  <si>
    <t>KETTERING, CRANSLEY MILL</t>
  </si>
  <si>
    <t>SP821773</t>
  </si>
  <si>
    <t>HIGH called Mill Farm onlater maps. Observer there on 1901 census</t>
  </si>
  <si>
    <t>KETTERING, CRANSLEY LODGE</t>
  </si>
  <si>
    <t>SP812764</t>
  </si>
  <si>
    <t>KETTERING W.W. CRANSLEY</t>
  </si>
  <si>
    <t>SP833782</t>
  </si>
  <si>
    <t>KETTERING WORKHOUSE</t>
  </si>
  <si>
    <t>SP870681</t>
  </si>
  <si>
    <t>SP869765</t>
  </si>
  <si>
    <t>Kettering Sewage Works</t>
  </si>
  <si>
    <t>KETTERING, THORPE MALSOR</t>
  </si>
  <si>
    <t>SP833789</t>
  </si>
  <si>
    <t>SP784798</t>
  </si>
  <si>
    <t>Kettering WW Newfield Lodge / Waldens Farm</t>
  </si>
  <si>
    <t>HIGH Observer lived there in 1911 census (flyingpig) med Located near Harrington</t>
  </si>
  <si>
    <t>SP865780</t>
  </si>
  <si>
    <t>Kettering Queensbury Road</t>
  </si>
  <si>
    <t>KETTERING HEADLANDS, GEORGE STREET</t>
  </si>
  <si>
    <t>SP865783</t>
  </si>
  <si>
    <t>KETTERING WATER WORKS CLOVER HILL</t>
  </si>
  <si>
    <t>SP869799</t>
  </si>
  <si>
    <t>bigvern/flyingpig</t>
  </si>
  <si>
    <t>SP901793</t>
  </si>
  <si>
    <t>Kettering, Burton Latimer Water Works,</t>
  </si>
  <si>
    <t>low Writing on Sheet References to 'Warkton' GRef = SP901793 if ref to Warkton Church Correct but next entry is for Warkton, but water was being laid to Burton Latimer at this time.Flyingpig - looks likely to be Warkton Lodge but not enough evidence</t>
  </si>
  <si>
    <t>KETTERING, WARKTON</t>
  </si>
  <si>
    <t>SP886805</t>
  </si>
  <si>
    <t>high Water Works near Weekly</t>
  </si>
  <si>
    <t>ROTHWELL LODDINGTON</t>
  </si>
  <si>
    <t>SP811777</t>
  </si>
  <si>
    <t>high location 1 mile NE to Church - Previously called Mawsley or Ashfield Spinney</t>
  </si>
  <si>
    <t>LODDINGTON SMITHY</t>
  </si>
  <si>
    <t>SP814784</t>
  </si>
  <si>
    <t>ORTON SANDY HILL FARM</t>
  </si>
  <si>
    <t>SP794797</t>
  </si>
  <si>
    <t>ORTON, BAY HOUSE</t>
  </si>
  <si>
    <t>SP804793</t>
  </si>
  <si>
    <t>ORTON LODGE (OR DROPSHORT)</t>
  </si>
  <si>
    <t>SP816792</t>
  </si>
  <si>
    <t>HARRINGTON LODGE</t>
  </si>
  <si>
    <t>SP761806</t>
  </si>
  <si>
    <t>SP987789</t>
  </si>
  <si>
    <t>Thrapstone Islip</t>
  </si>
  <si>
    <t>THRAPSTON DRAYTON HOUSE</t>
  </si>
  <si>
    <t>SP962799</t>
  </si>
  <si>
    <t>ALDWINKLE ST PETER RECTORY</t>
  </si>
  <si>
    <t>TL006818</t>
  </si>
  <si>
    <t>SP844827</t>
  </si>
  <si>
    <t>Rushton Manor</t>
  </si>
  <si>
    <t>DESBOROUGH, COUNCIL SCHOOL</t>
  </si>
  <si>
    <t>SP804833</t>
  </si>
  <si>
    <t>DESBOROUGH</t>
  </si>
  <si>
    <t>SP801835</t>
  </si>
  <si>
    <t>HIGH Almost certainly the waterworks. The directions are roughly right, the observers D Diver and G Marlow were both surveyors/engineers and there was an engine house on site (flyingpig). med based on station &amp; church distance</t>
  </si>
  <si>
    <t>BARNWELL LILFORD HALL</t>
  </si>
  <si>
    <t>TL034839</t>
  </si>
  <si>
    <r>
      <t>HIGH I see no reason to doubt the supplied grid ref, it's in the grounds and the observer was the gardener (flyingpig)MEDIUM Nearest wall 30 ft SE &lt;style type="text/css"&gt;&lt;!--td {border: 1px solid #ccc;}br {mso-data-placement:same-cell;}&lt;/style&gt;</t>
    </r>
    <r>
      <rPr>
        <sz val="7"/>
        <rFont val="Arial"/>
        <family val="2"/>
      </rPr>
      <t>TL029841</t>
    </r>
  </si>
  <si>
    <t>OUNDLE HEMINGTON VICARAGE</t>
  </si>
  <si>
    <t>TL092849</t>
  </si>
  <si>
    <t>OUNDLE</t>
  </si>
  <si>
    <t>TL039880</t>
  </si>
  <si>
    <t>OUNDLE SCHOOL</t>
  </si>
  <si>
    <t>TL039882</t>
  </si>
  <si>
    <t>OUNDLE WATER WORKS</t>
  </si>
  <si>
    <t>TL040890</t>
  </si>
  <si>
    <t>CORBY WELDON GRANGE</t>
  </si>
  <si>
    <t>SP964896</t>
  </si>
  <si>
    <t>KINGSCLIFFE, FINESHADE ABBEY</t>
  </si>
  <si>
    <t>SP972977</t>
  </si>
  <si>
    <t>TL170986</t>
  </si>
  <si>
    <t>Peterborough Thorpe Hall</t>
  </si>
  <si>
    <t>PETERBOROUGH, QUEEN ST.</t>
  </si>
  <si>
    <t>TL190985</t>
  </si>
  <si>
    <t>PETERBOROUGH, WESTBOURNE HOUSE</t>
  </si>
  <si>
    <t>TL187968</t>
  </si>
  <si>
    <t>PETERBOROUGH, MINSTER CLOSE</t>
  </si>
  <si>
    <t>TL194986</t>
  </si>
  <si>
    <t>TL181986</t>
  </si>
  <si>
    <t>Peterborough Ashfield</t>
  </si>
  <si>
    <t>PETERBOROUGH MILTON HOUSE</t>
  </si>
  <si>
    <t>TL190988</t>
  </si>
  <si>
    <t>WITTERING RECTORY</t>
  </si>
  <si>
    <t>TF054020</t>
  </si>
  <si>
    <t>EYE NEWBOROUGH</t>
  </si>
  <si>
    <t>TF208059</t>
  </si>
  <si>
    <t>MARSTON TRUSSELL</t>
  </si>
  <si>
    <t>SP692859</t>
  </si>
  <si>
    <t>DINGLEY (MARKET HARBOROUGH)</t>
  </si>
  <si>
    <t>SP771876</t>
  </si>
  <si>
    <t>EAST CARLTON</t>
  </si>
  <si>
    <t>SP931892</t>
  </si>
  <si>
    <t>ROCKINGHAM CASTLE</t>
  </si>
  <si>
    <t>TF079041</t>
  </si>
  <si>
    <t>BARNACK WALCOT HALL</t>
  </si>
  <si>
    <t>STAMFORD COLLYWESTON ROAD</t>
  </si>
  <si>
    <t>TF003035</t>
  </si>
  <si>
    <t>STAMFORD COLLYWESTON HOUSE</t>
  </si>
  <si>
    <t>SK966029</t>
  </si>
  <si>
    <t>STAMFORD EASTON</t>
  </si>
  <si>
    <t>TF011047</t>
  </si>
  <si>
    <t>STAMFORD ST MARTIN'S</t>
  </si>
  <si>
    <t>TF029065</t>
  </si>
  <si>
    <t>MARKET DEEPING (ETTON)</t>
  </si>
  <si>
    <t>TF143048</t>
  </si>
  <si>
    <r>
      <t xml:space="preserve">HIGH Mentions there is a pumping station 70 feet from the guage, there was a water works on waterworks lane see map </t>
    </r>
    <r>
      <rPr>
        <sz val="9"/>
        <rFont val="Arial"/>
        <family val="2"/>
      </rPr>
      <t>https://maps.nls.uk/geo/explore/#zoom=16.753333333333334&amp;lat=52.62961&amp;lon=-0.31376&amp;layers=193&amp;b=1</t>
    </r>
  </si>
  <si>
    <t>MAXEY VICARAGE [MARKET DEEPING]</t>
  </si>
  <si>
    <t>TF126082</t>
  </si>
  <si>
    <t>high Same location as P108 although readings differ slightly only full record for 1900 maybe 2 gauges in use</t>
  </si>
  <si>
    <t>MAXEY VICARAGE (MARKET DEEPING)</t>
  </si>
  <si>
    <t>high Same location as P107 although readings differ slightly only full record for 1900 maybe 2 gauges in use</t>
  </si>
  <si>
    <t>OFFORD D'ARCY</t>
  </si>
  <si>
    <t>TL216663</t>
  </si>
  <si>
    <t>ST NEOTS WARESLEY PARK</t>
  </si>
  <si>
    <t>TL245546</t>
  </si>
  <si>
    <t>ST NEOTS GREAT PAXTON</t>
  </si>
  <si>
    <t>TL210639</t>
  </si>
  <si>
    <t>BUCKDEN STIRTLOE HOUSE</t>
  </si>
  <si>
    <t>TL196668</t>
  </si>
  <si>
    <t>BUCKDEN</t>
  </si>
  <si>
    <t>TL193676</t>
  </si>
  <si>
    <t>HEMINGFORD GREY VICARAGE</t>
  </si>
  <si>
    <t>TL292708</t>
  </si>
  <si>
    <t>HUNTINGDON BRAMPTON</t>
  </si>
  <si>
    <t>TL213706</t>
  </si>
  <si>
    <t>HUNTINGDON, BOSWORTH HOUSE</t>
  </si>
  <si>
    <t>TL241706</t>
  </si>
  <si>
    <t>high In High Street Demolished 1960</t>
  </si>
  <si>
    <t>1154/5</t>
  </si>
  <si>
    <t>TL229716</t>
  </si>
  <si>
    <t>HUNTINGDON, HINCHINBROOK GARDENS</t>
  </si>
  <si>
    <t>ST IVES SLEPE HOUSE</t>
  </si>
  <si>
    <t>TL315713</t>
  </si>
  <si>
    <t>HOUGHTON GRANGE</t>
  </si>
  <si>
    <t>TL295720</t>
  </si>
  <si>
    <t>CATWORTH</t>
  </si>
  <si>
    <t>TL088734</t>
  </si>
  <si>
    <t>SOMERSHAM VICARAGE</t>
  </si>
  <si>
    <t>TL356781</t>
  </si>
  <si>
    <t>YAXLEY NORMAN CROSS</t>
  </si>
  <si>
    <t>TL199908</t>
  </si>
  <si>
    <t>WHITTLESEA MERE ENGINE</t>
  </si>
  <si>
    <t>TL237904</t>
  </si>
  <si>
    <t>HIGH PLEASE DON'T CHANGE THE SUPPLIED GRID REF WITHOUT GOOD REASON The supplied grid clearly shows Whittlesea Mere Engine, why change it to another engine at TL210908 (flyingpig) HIGH THere are the remains of the "Black Ham Engine" pumping station here see map https://maps.nls.uk/geo/explore/#zoom=17&amp;lat=52.50212&amp;lon=-0.21811&amp;layers=168&amp;b=1</t>
  </si>
  <si>
    <t>KENSWORTH (DUNSTABLE) THE GROVE</t>
  </si>
  <si>
    <t>TL030181</t>
  </si>
  <si>
    <t>LUTON STOCKWOOD</t>
  </si>
  <si>
    <t>TL085196</t>
  </si>
  <si>
    <t>LUTON PUMPING STATION</t>
  </si>
  <si>
    <t>TL121180</t>
  </si>
  <si>
    <t>TL099207</t>
  </si>
  <si>
    <t>HIGH Note says 620 yards SE of St Marys church, now wharehouse, the sewage works can be seen on this 1900 map https://maps.nls.uk/geo/explore/#zoom=17&amp;lat=51.87449&amp;lon=-0.40428&amp;layers=168&amp;b=1 THIS IS A CASE WHERE THE SUPPLIED GRID REF IS WRONG AND THE NEW ONE IS CORRECT (flyingpig)</t>
  </si>
  <si>
    <t>LUTON TENNYSON ROAD</t>
  </si>
  <si>
    <t>TL091201</t>
  </si>
  <si>
    <t>TL083211</t>
  </si>
  <si>
    <t>LUTON THE DOWNS</t>
  </si>
  <si>
    <t xml:space="preserve">HIGH Observer's address was 15 Downs Road in 1911 census (flyingpig) med Off Downs Road Luton, </t>
  </si>
  <si>
    <t>STOTFOLD (THREE COUNTIES HOSPITAL)</t>
  </si>
  <si>
    <t>TL203350</t>
  </si>
  <si>
    <t>Fairfield Park, Stotfold, Hitchin SG5 4FY</t>
  </si>
  <si>
    <t>HIGH Once the lunatic Asylum, then called Three Parks Hospital, see 1930s map https://maps.nls.uk/geo/explore/#zoom=17&amp;lat=52.00176&amp;lon=-0.24825&amp;layers=168&amp;b=1</t>
  </si>
  <si>
    <t>SP972302</t>
  </si>
  <si>
    <t>MILTON BRYANT</t>
  </si>
  <si>
    <t>high MANOR HOUSE</t>
  </si>
  <si>
    <t>AMPSHILL HIGHAM BURY</t>
  </si>
  <si>
    <t>TL051329</t>
  </si>
  <si>
    <t>AMPTHILL HIGHAM BURY</t>
  </si>
  <si>
    <t>TL161328</t>
  </si>
  <si>
    <t>HOLWELL BURY HITCHIN</t>
  </si>
  <si>
    <t>FLITWICK NR AMPTHILL</t>
  </si>
  <si>
    <t>TL033345</t>
  </si>
  <si>
    <t>TL152354</t>
  </si>
  <si>
    <t>SHEFFORD UPPER STONDON</t>
  </si>
  <si>
    <t>AMPTHILL SILSOE</t>
  </si>
  <si>
    <t>TL080358</t>
  </si>
  <si>
    <t>AMPTHILL WREST PARK</t>
  </si>
  <si>
    <t>TL089355</t>
  </si>
  <si>
    <t>SHILLINGTON</t>
  </si>
  <si>
    <t>TL127341</t>
  </si>
  <si>
    <t>high Lattitude 5 57 40 not correct for this location.</t>
  </si>
  <si>
    <t>SP944355</t>
  </si>
  <si>
    <t>APSLEY GUISE OAKLANDS</t>
  </si>
  <si>
    <t>WOBURN CRAWLEY FARM</t>
  </si>
  <si>
    <t>SP964358</t>
  </si>
  <si>
    <t>SP969349</t>
  </si>
  <si>
    <t>MEDIUM Husborne Crawley Church 1 mile NW, That's Crawleyheath Farm see 1900 map https://maps.nls.uk/geo/explore/#zoom=17&amp;lat=52.00453&amp;lon=-0.58905&amp;layers=168&amp;b=1 The grid ref is close to Crawley Mill Farm but I agree with Louishen that Crawlyheath fits the directions better. The census data doesn't help (flyingpig)</t>
  </si>
  <si>
    <t>SP966372</t>
  </si>
  <si>
    <t>WOBURN FRUIT FARM RIDGMONT</t>
  </si>
  <si>
    <t xml:space="preserve">high - from woburn record of location of farm </t>
  </si>
  <si>
    <t>SHEFFORD CLIFTON BURY</t>
  </si>
  <si>
    <t>TL167395</t>
  </si>
  <si>
    <t>TL167394</t>
  </si>
  <si>
    <t>HIGH Clifton Bury Church 300 yards SW, so in the grounds of Clifton Bury house, see 1900 map https://maps.nls.uk/geo/explore/#zoom=17&amp;lat=52.04116&amp;lon=-0.29920&amp;layers=168&amp;b=1</t>
  </si>
  <si>
    <t>SHEFFORD HARDWICK</t>
  </si>
  <si>
    <t>TL140394</t>
  </si>
  <si>
    <t>BIGGLESWADE LANGFORD</t>
  </si>
  <si>
    <t>TL185411</t>
  </si>
  <si>
    <t>BIGGLESWADE LANGFORD VICARAGE</t>
  </si>
  <si>
    <t>TL186413</t>
  </si>
  <si>
    <t>BIGGLESWADE WATERWORKS</t>
  </si>
  <si>
    <t>TL210415</t>
  </si>
  <si>
    <t>HIGH Google streetview shows a very waterworks like building next to the A1 near bigvern's GR (flyingpig) med FROM DISTANCE FROM STATIONS</t>
  </si>
  <si>
    <t>CRANFIELD SCHOOL</t>
  </si>
  <si>
    <t>SP955432</t>
  </si>
  <si>
    <t>BIGGLESWADE OLD WARDEN PARK</t>
  </si>
  <si>
    <t>TL146442</t>
  </si>
  <si>
    <t>POTTON WRESTLINGWORTH</t>
  </si>
  <si>
    <t>TL258471</t>
  </si>
  <si>
    <t>KEMPSTON AUSTIN CANONS</t>
  </si>
  <si>
    <t>TL040486</t>
  </si>
  <si>
    <t>SANDY THE LODGE</t>
  </si>
  <si>
    <t>TL166482</t>
  </si>
  <si>
    <t>SANDY BEESTON GRANGE</t>
  </si>
  <si>
    <t>SANDY RECTORY</t>
  </si>
  <si>
    <t>TL174490</t>
  </si>
  <si>
    <t>POTTON VICARAGE</t>
  </si>
  <si>
    <t>TL228494</t>
  </si>
  <si>
    <t>BEDFORD (CASTLE ROAD)</t>
  </si>
  <si>
    <t>TL057498</t>
  </si>
  <si>
    <t>TL055498</t>
  </si>
  <si>
    <t>HIGH Address given as 58 Castle Road - 200 yards west of St Cuthberts Church</t>
  </si>
  <si>
    <t>BEDFORD AMPTHILL ROAD</t>
  </si>
  <si>
    <t>TL048488</t>
  </si>
  <si>
    <t>BEDFORD ST PETER'S STREET 35 DE PARYS AVENUE</t>
  </si>
  <si>
    <t>TL050501</t>
  </si>
  <si>
    <t>BEDFORD THE PARK</t>
  </si>
  <si>
    <t>TL051510</t>
  </si>
  <si>
    <t>TL050510</t>
  </si>
  <si>
    <t>MEDIUM Says 1000 yards north of St Peter's Church, so that is near the Pavillion in The Park see map https://maps.nls.uk/geo/explore/#zoom=17&amp;lat=52.14776&amp;lon=-0.46614&amp;layers=168&amp;b=1</t>
  </si>
  <si>
    <t>GOLDINGTON CASTLE MILLS</t>
  </si>
  <si>
    <t>TL132519</t>
  </si>
  <si>
    <t>GREAT BARFORD VICARAGE</t>
  </si>
  <si>
    <t>GREAT BARFORD HOUSE</t>
  </si>
  <si>
    <t>TL137533</t>
  </si>
  <si>
    <t>TL137532</t>
  </si>
  <si>
    <t>HIGH Notes say house is 38 yards north, so the gardens of Barford House 1900 map https://maps.nls.uk/geo/explore/#zoom=17&amp;lat=52.16581&amp;lon=-0.33831&amp;layers=168&amp;b=1</t>
  </si>
  <si>
    <t>BEDFORD BROMHAM HOUSE</t>
  </si>
  <si>
    <t>SP994513</t>
  </si>
  <si>
    <t>TURVEY</t>
  </si>
  <si>
    <t>SP940516</t>
  </si>
  <si>
    <t>SHARNBROOK COLWORTH GARDENS</t>
  </si>
  <si>
    <t>SP992599</t>
  </si>
  <si>
    <t>This is a blank page</t>
  </si>
  <si>
    <t>TL647536</t>
  </si>
  <si>
    <t>Carlton Hall</t>
  </si>
  <si>
    <t>BRINKLEY HALL</t>
  </si>
  <si>
    <t>TL630549</t>
  </si>
  <si>
    <t>TL296387</t>
  </si>
  <si>
    <t>ODSEY (ROYSTON) (ASHWELL BALDOCK HERTS)</t>
  </si>
  <si>
    <t>High Odsey Mill, Ashwell at TL296387 No 1 Gauge</t>
  </si>
  <si>
    <t>HIgh Odsey Mill, Ashwell at TL296387 No 2 Gauge</t>
  </si>
  <si>
    <t>MELDRETH BELMINGTON CLOSE</t>
  </si>
  <si>
    <t>TL380468</t>
  </si>
  <si>
    <t>Rigid/flyingpig</t>
  </si>
  <si>
    <t>TL410484</t>
  </si>
  <si>
    <t>Foxton House (Royston) The Bury</t>
  </si>
  <si>
    <t>HIGH It is Bury Farm J Gifford is there on the 1911 census (flyingpig)Medium Bury Farm Foxton</t>
  </si>
  <si>
    <t>WHITTLEFORD SCOTS</t>
  </si>
  <si>
    <t>TL471481</t>
  </si>
  <si>
    <t>on OS Map as Scotts</t>
  </si>
  <si>
    <t>GRANCHESTER MILL</t>
  </si>
  <si>
    <t>TL435550</t>
  </si>
  <si>
    <t>TL642529</t>
  </si>
  <si>
    <t>Carlton &amp; Weston Colville</t>
  </si>
  <si>
    <t xml:space="preserve">high </t>
  </si>
  <si>
    <t>STRETHAM ORCHARD HOUSE</t>
  </si>
  <si>
    <t>TL513746</t>
  </si>
  <si>
    <t>ELY THE PALACE</t>
  </si>
  <si>
    <t>TL539802</t>
  </si>
  <si>
    <t>CAMBRIDGE BOTANIC GARDENS</t>
  </si>
  <si>
    <t>TL453572</t>
  </si>
  <si>
    <t>TL454571</t>
  </si>
  <si>
    <t xml:space="preserve">Medium Just south of the Park House (notes) </t>
  </si>
  <si>
    <t>TL375454</t>
  </si>
  <si>
    <t>Meldreth Chiswick Farm</t>
  </si>
  <si>
    <t>WHITTLESFORD SAWSTON VICARAGE - HALL</t>
  </si>
  <si>
    <t>TL489493</t>
  </si>
  <si>
    <t>Moved from the Vicarage to Sawston Hall (TL488491) in 1904</t>
  </si>
  <si>
    <t>HARSTON</t>
  </si>
  <si>
    <t>TL420509</t>
  </si>
  <si>
    <t>Caroline Maria Baldwin living Church Street, Harston in 1901</t>
  </si>
  <si>
    <t>WIMPOLE HALL</t>
  </si>
  <si>
    <t>TL535509</t>
  </si>
  <si>
    <t>High Now a museum &amp; Conference Centre</t>
  </si>
  <si>
    <t>LITTLE SHELFORD MANOR HOUSE</t>
  </si>
  <si>
    <t>TL455518</t>
  </si>
  <si>
    <t>STAPLEFORD HOUSE</t>
  </si>
  <si>
    <t>TL468517</t>
  </si>
  <si>
    <t>High On the North Side of London Road</t>
  </si>
  <si>
    <t>TL213528</t>
  </si>
  <si>
    <t>Gamlingay Old Woodbury</t>
  </si>
  <si>
    <t>Medium Colonel James Dalton Gregson lived at Old Woodbury Hall in the 1901 Census</t>
  </si>
  <si>
    <t>GREAT SHELFORD RIVERSDALE</t>
  </si>
  <si>
    <t>TL463519</t>
  </si>
  <si>
    <t>Medium Part of the Woodlands Estate at TL463519</t>
  </si>
  <si>
    <t>LONGSTOWE RECTORY</t>
  </si>
  <si>
    <t>TL310553</t>
  </si>
  <si>
    <t>TRUMPINGTON</t>
  </si>
  <si>
    <t>TL442549</t>
  </si>
  <si>
    <t>High Christopher Parsons at Anstey Hall (AKA Parsons) Farm in 1901</t>
  </si>
  <si>
    <t>TL448516</t>
  </si>
  <si>
    <t>Trumpington Gilmerton</t>
  </si>
  <si>
    <t>High Clearly marked on  Old OS Map as Gilmerton,on the corner of Long Road &amp; Trumpington Road</t>
  </si>
  <si>
    <t>BOURN LODGE</t>
  </si>
  <si>
    <t>TL322574</t>
  </si>
  <si>
    <t>HIGH the observer lived at Bourn Lodge Caxton Road Bourn (flyingpig)</t>
  </si>
  <si>
    <t>CAMBRIDGE FULBOURNE PUMPING STATION</t>
  </si>
  <si>
    <t>TL512565</t>
  </si>
  <si>
    <t>High Off Cow Lane, Fulbourn in 1901</t>
  </si>
  <si>
    <t>CAMBRIDGE W.W. CHERRYHINTON</t>
  </si>
  <si>
    <t>TL474562</t>
  </si>
  <si>
    <t>High Pumping Station is on Cherry Hinton Road</t>
  </si>
  <si>
    <t>CAMBRIDGE SOUTHACRE</t>
  </si>
  <si>
    <t>TL450568</t>
  </si>
  <si>
    <t>QUY HALL</t>
  </si>
  <si>
    <t>TL514611</t>
  </si>
  <si>
    <t>TL515611</t>
  </si>
  <si>
    <t>CAMBRIDGE PINEHURST</t>
  </si>
  <si>
    <t>TL438579</t>
  </si>
  <si>
    <t>CAMBRIDGE BENET PLACE</t>
  </si>
  <si>
    <t>TL451576</t>
  </si>
  <si>
    <t>High Benet Place is on the North Side of Lensfield Road</t>
  </si>
  <si>
    <t>CAMBRIDGE HARVEY ROAD</t>
  </si>
  <si>
    <t>TL456577</t>
  </si>
  <si>
    <t>HIGH observer lived at No 3 1911 census (flyingpig) Medium Not sure which house</t>
  </si>
  <si>
    <t>CAMBRIDGE HERSCHEL HOUSE</t>
  </si>
  <si>
    <t>TL438583</t>
  </si>
  <si>
    <t>HIGH Herschel House is almost certainly the large house marked Elmside on the map, but Elmside is actually the house on the corner of Grange Road (flyingpig) Medium now part of either Robinson or Clare Hall College</t>
  </si>
  <si>
    <t>CAMBRIDGE SIDNEY STREET</t>
  </si>
  <si>
    <t>TL450585</t>
  </si>
  <si>
    <t>HIGH Observer was at No 13 in 1901 census (flyingpig). Sidney Street runs from TL449587 to TL 450584</t>
  </si>
  <si>
    <t>TL459575</t>
  </si>
  <si>
    <t>High William Parsons lived at 22, Tenison Avenue 1911</t>
  </si>
  <si>
    <t>CAMBRIDGE WEST</t>
  </si>
  <si>
    <t>TL440582</t>
  </si>
  <si>
    <t>HIGH Observer lived at St Chads (1901 census) (flyingpig) med Taken from St Mary's Church 2/3m E</t>
  </si>
  <si>
    <t>CAMBRIDGE TRINITY COLLEGE</t>
  </si>
  <si>
    <t>TL447586</t>
  </si>
  <si>
    <t>CAMBRIDGE OBSERVATORY</t>
  </si>
  <si>
    <t>TL434594</t>
  </si>
  <si>
    <t>CAMBRIDGE OBSERVATORY 1</t>
  </si>
  <si>
    <t>high Second Rain Gauge at this site as same observer but with different results</t>
  </si>
  <si>
    <t>CAMBRIDGE OBSERVATORY 2</t>
  </si>
  <si>
    <t>high Grid reference on original sheet</t>
  </si>
  <si>
    <t>CAMBRIDGE CHESTERTON</t>
  </si>
  <si>
    <t>TL440599</t>
  </si>
  <si>
    <t>HIGH Observer lived at 98 Richmond Road which is roughly consistent with directions (flyingpig) med from St Lukes Church 1/2m E</t>
  </si>
  <si>
    <t>TL253594</t>
  </si>
  <si>
    <t>(St Neots) Croxton Park</t>
  </si>
  <si>
    <t>HIGH it's Croxton Park House the observer was called Cochrane on the form but in the 1911 census they call themselves Cochrane-Newton (flyingpig)Medium Probably the Same as next record</t>
  </si>
  <si>
    <t>CROXTON [ST. NEOTS]</t>
  </si>
  <si>
    <t>Croxton (St Neots)</t>
  </si>
  <si>
    <t>CROXTON RECTORY</t>
  </si>
  <si>
    <t>TL263598</t>
  </si>
  <si>
    <t>High On North side of A428 towards Eltisley. Shown on 1901 OS Map</t>
  </si>
  <si>
    <t>ABINGTON PIGOTTS HALL</t>
  </si>
  <si>
    <t>TL304446</t>
  </si>
  <si>
    <t>TL303447</t>
  </si>
  <si>
    <t>High Note says at 100 yards north of St. Michael &amp; All Angels Church, so on Manor Farm see 1900 map https://maps.nls.uk/geo/explore/#zoom=17&amp;lat=52.08576&amp;lon=-0.09900&amp;layers=168&amp;b=1</t>
  </si>
  <si>
    <t>TL671610</t>
  </si>
  <si>
    <t>Newmarket Cheveley Park</t>
  </si>
  <si>
    <t xml:space="preserve">HIGH W Cox was head gardener on the estate 1901 census (flyingpig). Low Grid reference is for Cheveley Park House </t>
  </si>
  <si>
    <t>LOLWORTH RECTORY</t>
  </si>
  <si>
    <t>TL367641</t>
  </si>
  <si>
    <t>High - Named On OS Map</t>
  </si>
  <si>
    <t>BOXWORTH (ST IVES)</t>
  </si>
  <si>
    <t>TL350634</t>
  </si>
  <si>
    <t>TL318664</t>
  </si>
  <si>
    <t>Conington Hall St Ives</t>
  </si>
  <si>
    <t>BURWELL</t>
  </si>
  <si>
    <t>TL588671</t>
  </si>
  <si>
    <t>TL589659</t>
  </si>
  <si>
    <t xml:space="preserve">High Notes say Church (St Mary's) 100 Yards North </t>
  </si>
  <si>
    <t>COTTENHAM BERNARD HOUSE</t>
  </si>
  <si>
    <t>TL452678</t>
  </si>
  <si>
    <t>TL454684</t>
  </si>
  <si>
    <t>HIGH The observer lived at Bernard House High St which was at the Church Lane end of the road Louishen's grid ref is consistent with that. (flyingpig)Medium Notes say Church (All Saint's) 200 Yards North, there is a house with what looks like rear stables at that location see 1900 map https://maps.nls.uk/geo/explore/#zoom=17&amp;lat=52.29593&amp;lon=0.13170&amp;layers=168&amp;b=1</t>
  </si>
  <si>
    <t>WILLINGHAM RECTORY</t>
  </si>
  <si>
    <t>TL405704</t>
  </si>
  <si>
    <t>OVER VICARAGE</t>
  </si>
  <si>
    <t>TL372708</t>
  </si>
  <si>
    <t>High Rev J Normandale was in Ely in 1906, cant find location Over Vicarage, found Vivcarage on Map Village of Over</t>
  </si>
  <si>
    <t>FORDHAM, WASHINGTON HOUSE</t>
  </si>
  <si>
    <t>TL631707</t>
  </si>
  <si>
    <t>SOHAM</t>
  </si>
  <si>
    <t>TL593734</t>
  </si>
  <si>
    <t>TL537724</t>
  </si>
  <si>
    <t>STRETHAM DIMMOCKS COTE</t>
  </si>
  <si>
    <t>STRETHAM FERRY ELFORD FARM</t>
  </si>
  <si>
    <t>TL500726</t>
  </si>
  <si>
    <t>1214/5</t>
  </si>
  <si>
    <t>STRETHAM ENGINE</t>
  </si>
  <si>
    <t>TL516729</t>
  </si>
  <si>
    <t>TL516730</t>
  </si>
  <si>
    <t>High Note mentions an Apple tree just NNE, so just south of the pumping station see 1900 map https://maps.nls.uk/geo/explore/#zoom=16.349999999999998&amp;lat=52.33444&amp;lon=0.22666&amp;layers=6&amp;b=1</t>
  </si>
  <si>
    <t>ELY, THE RED HOUSE</t>
  </si>
  <si>
    <t>TL535802</t>
  </si>
  <si>
    <t>CHATTERIS HOLWOOD FARM</t>
  </si>
  <si>
    <t>TL389841</t>
  </si>
  <si>
    <t>MEPAL ENGINE</t>
  </si>
  <si>
    <t>LITTLEPORT HIGHFIELD HOUSE</t>
  </si>
  <si>
    <t>TL563863</t>
  </si>
  <si>
    <t>CHATTERIS AYLESBY HOUSE</t>
  </si>
  <si>
    <t>TL394859</t>
  </si>
  <si>
    <t>CHATTERIS THE PRIORY</t>
  </si>
  <si>
    <t>TL391860</t>
  </si>
  <si>
    <t>CHATTERIS HORSEWAY LOCK</t>
  </si>
  <si>
    <t>TL435868</t>
  </si>
  <si>
    <t>MARCH</t>
  </si>
  <si>
    <t>TL420967</t>
  </si>
  <si>
    <t>HIGH The observer lived on Wisbech Rd grid ref TL410971, but he was a Drainage Engineer and the supplied grid ref points to what appears to be some water works, so I'm inclined to believe it (flyingpig). Low to medium - Going to have to put this in the middle of March, no other information</t>
  </si>
  <si>
    <t>UPWELL EUXIMOOR HOUSE</t>
  </si>
  <si>
    <t>TF491000</t>
  </si>
  <si>
    <t>UPWELL MARMONT PRIORY LOCK</t>
  </si>
  <si>
    <t>TF489012</t>
  </si>
  <si>
    <t>TF487013</t>
  </si>
  <si>
    <t>High Up river from Upwell, the lock is still working see 1900 map https://maps.nls.uk/geo/explore/#zoom=15.819999999999995&amp;lat=52.58999&amp;lon=0.19774&amp;layers=6&amp;b=1</t>
  </si>
  <si>
    <t>ELM GROVE HOUSE</t>
  </si>
  <si>
    <t>TF470067</t>
  </si>
  <si>
    <t>STANGROUND SLUICE</t>
  </si>
  <si>
    <t>TL209973</t>
  </si>
  <si>
    <t>TL209974</t>
  </si>
  <si>
    <t>High The Sluice can be seen on this 1900 map https://maps.nls.uk/geo/explore/#zoom=17&amp;lat=52.56145&amp;lon=-0.21718&amp;layers=6&amp;b=1</t>
  </si>
  <si>
    <t>THORNEY BEDFORD OFFICE</t>
  </si>
  <si>
    <t>TF281044</t>
  </si>
  <si>
    <t>THORNEY WRYDE HOUSE</t>
  </si>
  <si>
    <t>TF316046</t>
  </si>
  <si>
    <t>WISBECH BANK HOUSE</t>
  </si>
  <si>
    <t>TF458096</t>
  </si>
  <si>
    <t>High - Rt Hon Lord Peckover, so now known as Peckover House</t>
  </si>
  <si>
    <t>WISBECH</t>
  </si>
  <si>
    <t>TF461093</t>
  </si>
  <si>
    <t>HIGH the observer lived in Prince's Road (1901 census) (flyingpig) med  - James Dann - Clockmaker Wisbech. taken as within Wisbech</t>
  </si>
  <si>
    <t>WISBECH MONICA ROAD</t>
  </si>
  <si>
    <t>TF463099</t>
  </si>
  <si>
    <t>WISBECH GOREFIELD VICARAGE</t>
  </si>
  <si>
    <t>TF417121</t>
  </si>
  <si>
    <t>TYRain_1900-1909_09_pt1</t>
  </si>
  <si>
    <t>TL520341</t>
  </si>
  <si>
    <t>Newport, Saffron Walden (Belmont House)</t>
  </si>
  <si>
    <t>High: OSGR given is for St Mary's, Newport, said to be 50yds from Belmont House.</t>
  </si>
  <si>
    <t>ARKESDEN WOOD HALL</t>
  </si>
  <si>
    <t>TL478337</t>
  </si>
  <si>
    <t>Arkesden, Saffron Walden (Wood Hall)</t>
  </si>
  <si>
    <t>SAFFRON WALDEN DEBDEN RECTORY</t>
  </si>
  <si>
    <t>TL557343</t>
  </si>
  <si>
    <t>TL525381</t>
  </si>
  <si>
    <t>Saffron Walden (Audley End)</t>
  </si>
  <si>
    <t>TL538385</t>
  </si>
  <si>
    <t>Saffron Walden (Market Place)</t>
  </si>
  <si>
    <t>High: Market Place now renamed Market Hill/Street</t>
  </si>
  <si>
    <t>GREAT CHESTERFORD MILLS</t>
  </si>
  <si>
    <t>TL504427</t>
  </si>
  <si>
    <t>HARWICH COASTGUARD STATION</t>
  </si>
  <si>
    <t>TM261326</t>
  </si>
  <si>
    <t>LAWFORD DALE HALL</t>
  </si>
  <si>
    <t>TM097315</t>
  </si>
  <si>
    <t>BOXTED CHESHUNT</t>
  </si>
  <si>
    <t>TM005335</t>
  </si>
  <si>
    <t>Boxted (Cheshunts)</t>
  </si>
  <si>
    <t>TM034336</t>
  </si>
  <si>
    <t>Langham Rectory</t>
  </si>
  <si>
    <t>High: next to St.Mary the Virgin Church, Langham, Essex.</t>
  </si>
  <si>
    <t>DEDHAM DALETHORPE</t>
  </si>
  <si>
    <t>TM045332</t>
  </si>
  <si>
    <t>BULMER LODGE (SUDBURY)</t>
  </si>
  <si>
    <t>TL843404</t>
  </si>
  <si>
    <t>GREAT MAPLESTEAD MONK'S LODGE</t>
  </si>
  <si>
    <t>TL808351</t>
  </si>
  <si>
    <t>GREAT YELDHAM, TILBURY HALL</t>
  </si>
  <si>
    <t>TL758400</t>
  </si>
  <si>
    <t>TM209303</t>
  </si>
  <si>
    <t>Harwich, Ramsey (Hill House)</t>
  </si>
  <si>
    <t>Low: Many conflicting clues on this sheet. OSGR given is for house just down the hill from the windmill (see next page), as the sheet mentions a mill at 84ft NE of it, which could make it what is known now as Mill House, Church distance does not support this though, but the Mill page has no distances to compare so may just be overestimation by observer. Both pages have the same observer name, so are no doubt close together. There is another Hill House approx 3/4 mile away to the west.</t>
  </si>
  <si>
    <t>HARWICH RAMSEY (THE MILL)</t>
  </si>
  <si>
    <t>TM209304</t>
  </si>
  <si>
    <t>ARDLEIGH GOOD HALL</t>
  </si>
  <si>
    <t>TM059307</t>
  </si>
  <si>
    <t>MANNINGTREE LAWFORD RECTORY</t>
  </si>
  <si>
    <t>TM088314</t>
  </si>
  <si>
    <t>MANNINGTREE LAWFORD</t>
  </si>
  <si>
    <t>TM093321</t>
  </si>
  <si>
    <t>High: Comments show the gauge to be at Manningtree Stn in 1905 which is the OSGR I have used.</t>
  </si>
  <si>
    <t>MANNINGTREE BRADFIELD LODGE</t>
  </si>
  <si>
    <t>TM125281</t>
  </si>
  <si>
    <t>ARDLEIGH HUNGERDOWN</t>
  </si>
  <si>
    <t>TM072297</t>
  </si>
  <si>
    <t>Ardleigh Hungerdowns</t>
  </si>
  <si>
    <t>EARLS COLNE CHALKNEY HOUSE</t>
  </si>
  <si>
    <t>TL871290</t>
  </si>
  <si>
    <t>TM053295</t>
  </si>
  <si>
    <t>Ardleigh</t>
  </si>
  <si>
    <t>High: Gauge 50yds from church reveals the Vicarage as the location, confirmed as the Rev. is the observer.</t>
  </si>
  <si>
    <t>HALSTEAD RED HOUSE</t>
  </si>
  <si>
    <t>TL816307</t>
  </si>
  <si>
    <t>HALSTEAD THE BREWERY</t>
  </si>
  <si>
    <t>TL812302</t>
  </si>
  <si>
    <t>TL809305</t>
  </si>
  <si>
    <t>high There was a brewery (Adams) as the notes say east of the main church on trinity street see 1900 map https://maps.nls.uk/geo/explore/#zoom=17.63&amp;lat=51.94364&amp;lon=0.63125&amp;layers=168&amp;b=1</t>
  </si>
  <si>
    <t>COLCHESTER BOROUGH SURVEYORS OFFICE</t>
  </si>
  <si>
    <t>TL998248</t>
  </si>
  <si>
    <t>COLCHESTER HOME FARM LEXDEN</t>
  </si>
  <si>
    <t>TL965245</t>
  </si>
  <si>
    <t>Low: Extensive research revealed Home Farm as part of Lexden Manor Estate, but not found on map. Present Home Farm Primary School is best guess for location.</t>
  </si>
  <si>
    <t>COLCHESTER HILL HOUSE LEXDEN</t>
  </si>
  <si>
    <t>TL972252</t>
  </si>
  <si>
    <t>COLCHESTER GREAT BROMLEY</t>
  </si>
  <si>
    <t>TM087255</t>
  </si>
  <si>
    <t>Med: Using Stn &amp; Church distances, Great Bromley Lodge is logical location</t>
  </si>
  <si>
    <t>FINGRINGHOE BALLAST QUAY FARM</t>
  </si>
  <si>
    <t>TM042209</t>
  </si>
  <si>
    <t>COLCHESTER BERECHURCH, MAYPOLE FARM</t>
  </si>
  <si>
    <t>TL985219</t>
  </si>
  <si>
    <t>COLCHESTER KING'S FORD</t>
  </si>
  <si>
    <t>TL973216</t>
  </si>
  <si>
    <t>TL986249</t>
  </si>
  <si>
    <t>Colchester, Surrey Villa</t>
  </si>
  <si>
    <t>High: Investigation showed Surrey Villa to be 22 Lexden Road, Colchester:  which is roughly correct distance from St Mary's Church.</t>
  </si>
  <si>
    <t>TM151137</t>
  </si>
  <si>
    <t>Clacton-on-Sea, Jaywick</t>
  </si>
  <si>
    <t>CLACTON ON SEA CLACTON COLLEGE</t>
  </si>
  <si>
    <t>TM170151</t>
  </si>
  <si>
    <t>CLACTON-ON-SEA</t>
  </si>
  <si>
    <t>TM176148</t>
  </si>
  <si>
    <t>Med: Based on observer's name Shadick, who was the Town Hall's Sanitory Inspector. Old Town Hall coords given.</t>
  </si>
  <si>
    <t>GREAT CLACTON CLAY HALL</t>
  </si>
  <si>
    <t>TM181160</t>
  </si>
  <si>
    <t>TL947178</t>
  </si>
  <si>
    <t>Layer Breton, Rectory</t>
  </si>
  <si>
    <t>BRIGHTLINGSEA HALL</t>
  </si>
  <si>
    <t>TM078186</t>
  </si>
  <si>
    <t>INGATESTONE, FRYERNING, WELLMEAD</t>
  </si>
  <si>
    <t>TL641001</t>
  </si>
  <si>
    <t>TL797246</t>
  </si>
  <si>
    <t>Stisted</t>
  </si>
  <si>
    <t>Med: Have used OSGR between Stisted Hall and the church as no more precise location shown.</t>
  </si>
  <si>
    <t>DUNMOW BIGODS HALL</t>
  </si>
  <si>
    <t>TL626245</t>
  </si>
  <si>
    <t>DUNMOW SALING GROVE</t>
  </si>
  <si>
    <t>TL702253</t>
  </si>
  <si>
    <t>BRAINTREE BOCKING FENNES</t>
  </si>
  <si>
    <t>TL762272</t>
  </si>
  <si>
    <t>GREAT LEIGHS HOLE FARM</t>
  </si>
  <si>
    <t>TL732156</t>
  </si>
  <si>
    <t>TL784182</t>
  </si>
  <si>
    <t>White Notley</t>
  </si>
  <si>
    <t>KELVEDON WHITE BARN</t>
  </si>
  <si>
    <t>TL858203</t>
  </si>
  <si>
    <t>BRAINTREE CAMOYS</t>
  </si>
  <si>
    <t>TL749230</t>
  </si>
  <si>
    <t>Med: OSGR estimated from Stn / Church distances</t>
  </si>
  <si>
    <t>TL761237</t>
  </si>
  <si>
    <t>Braintree, Bocking, Bush Holme</t>
  </si>
  <si>
    <t>TL758234</t>
  </si>
  <si>
    <t>Braintree, Bocking Place</t>
  </si>
  <si>
    <t>GREAT LEIGHS, LYONS HALL</t>
  </si>
  <si>
    <t>TL737155</t>
  </si>
  <si>
    <t>1293/4</t>
  </si>
  <si>
    <t>WHITELANDS HATFIELD PEVEREL</t>
  </si>
  <si>
    <t>TL783135</t>
  </si>
  <si>
    <t>TL783136</t>
  </si>
  <si>
    <t>high Shown as Whitelands on this 1930s map https://maps.nls.uk/geo/explore/#zoom=15.556666666666665&amp;lat=51.79455&amp;lon=0.58473&amp;layers=10&amp;b=1</t>
  </si>
  <si>
    <t>WRITTLE MELBOURNE</t>
  </si>
  <si>
    <t>TL686085</t>
  </si>
  <si>
    <t>CHELMSFORD ROXWELL</t>
  </si>
  <si>
    <t>TL648089</t>
  </si>
  <si>
    <t>High OSGR = Boggis Farm, Roxwell, being location of observer RW Christy. ref Kellys Dir.</t>
  </si>
  <si>
    <t>CHELMSFORD BROOMFIELD</t>
  </si>
  <si>
    <t>TL704104</t>
  </si>
  <si>
    <t>WITHAM FREEBOURNES</t>
  </si>
  <si>
    <t>TL823146</t>
  </si>
  <si>
    <t>WITHAM LITTLE BRAXTED HALL</t>
  </si>
  <si>
    <t>TL836147</t>
  </si>
  <si>
    <t>WITHAM TERLING VICARAGE</t>
  </si>
  <si>
    <t>TL766148</t>
  </si>
  <si>
    <t>TL700056</t>
  </si>
  <si>
    <t>Chelmsford (Spergula)</t>
  </si>
  <si>
    <t>High: Spergula House now known as Clarence House, New London Road, Chelmsford</t>
  </si>
  <si>
    <t>CHELMSFORD</t>
  </si>
  <si>
    <t>TL703060</t>
  </si>
  <si>
    <t>CHELMSFORD COUNTY HORTICULTURAL SCHOOL</t>
  </si>
  <si>
    <t>TL679067</t>
  </si>
  <si>
    <t>TL708068</t>
  </si>
  <si>
    <t>Chelmsford (High Street)</t>
  </si>
  <si>
    <t>CHELMSFORD SPRINGFIELD PLACE</t>
  </si>
  <si>
    <t>TL719080</t>
  </si>
  <si>
    <t>TL669060</t>
  </si>
  <si>
    <t>Chelmsford, Writtle</t>
  </si>
  <si>
    <t>WRITTLE, THE HOUSE</t>
  </si>
  <si>
    <t>TL678061</t>
  </si>
  <si>
    <t>MALDON HAZELEIGH RECTORY</t>
  </si>
  <si>
    <t>TL826040</t>
  </si>
  <si>
    <t>DANBURY RECTORY</t>
  </si>
  <si>
    <t>TL779051</t>
  </si>
  <si>
    <t>FELSTED SCHOOL</t>
  </si>
  <si>
    <t>TL676205</t>
  </si>
  <si>
    <t>TL679205</t>
  </si>
  <si>
    <t>Felsted School, Stebbing Road, Felsted</t>
  </si>
  <si>
    <t>BRENTWOOD SHENFIELD RECTORY</t>
  </si>
  <si>
    <t>SW473300</t>
  </si>
  <si>
    <t>TQ604951</t>
  </si>
  <si>
    <t>Brentwood, Shenfield Rectory</t>
  </si>
  <si>
    <t xml:space="preserve">High*Original data incorrect.: </t>
  </si>
  <si>
    <t>TQ679951</t>
  </si>
  <si>
    <t>Billericay, Norsey Manor</t>
  </si>
  <si>
    <t>TL621008</t>
  </si>
  <si>
    <t>Ingatestone, Fryerning, Furze Hall</t>
  </si>
  <si>
    <t>INGATESTONE, FRYERNING, FURZE HALL</t>
  </si>
  <si>
    <t>SOUTHMINSTER</t>
  </si>
  <si>
    <t>TQ943996</t>
  </si>
  <si>
    <t>Southminster</t>
  </si>
  <si>
    <t>BILLERICAY BURGHSTEAD LODGE</t>
  </si>
  <si>
    <t>TQ673943</t>
  </si>
  <si>
    <t>BILLERICAY SERVICE TANK</t>
  </si>
  <si>
    <t>TQ674941</t>
  </si>
  <si>
    <t>High: Name relates to Water Tower</t>
  </si>
  <si>
    <t>BILLERICAY RAMSDEN HALL</t>
  </si>
  <si>
    <t>TQ696953</t>
  </si>
  <si>
    <t>WICKFORD RUNWELL HALL</t>
  </si>
  <si>
    <t>TQ767950</t>
  </si>
  <si>
    <t>STOW MARIES WELLINGDITCH</t>
  </si>
  <si>
    <t>TQ819989</t>
  </si>
  <si>
    <t>Stowe Maries, Wellinditch</t>
  </si>
  <si>
    <t>LEIGH RESERVOIR</t>
  </si>
  <si>
    <t>TQ826866</t>
  </si>
  <si>
    <t>HADLEIGH</t>
  </si>
  <si>
    <t>TQ807863</t>
  </si>
  <si>
    <t>TQ862880</t>
  </si>
  <si>
    <t>Southend Water Works, Eastwood P.S.</t>
  </si>
  <si>
    <t>THUNDERSLEY RESERVOIR</t>
  </si>
  <si>
    <t>TQ791890</t>
  </si>
  <si>
    <t>TQ790891</t>
  </si>
  <si>
    <t>Great Burches Road Thundersley Common</t>
  </si>
  <si>
    <r>
      <t xml:space="preserve">high I found a water tower here, then the reservoir is next to it but covered see map </t>
    </r>
    <r>
      <rPr>
        <sz val="9"/>
        <rFont val="Arial"/>
        <family val="2"/>
      </rPr>
      <t>https://maps.nls.uk/geo/explore/#zoom=17.243333333333332&amp;lat=51.57289&amp;lon=0.58255&amp;layers=170&amp;b=1</t>
    </r>
  </si>
  <si>
    <t>NEVENDON PUMPING STATION</t>
  </si>
  <si>
    <t>TQ745910</t>
  </si>
  <si>
    <t>BRADWELL-ON-SEA BRADWELL HALL</t>
  </si>
  <si>
    <t>TL988053</t>
  </si>
  <si>
    <t>BRADWELL-ON-SEA DOWN HALL</t>
  </si>
  <si>
    <t>TM002074</t>
  </si>
  <si>
    <t>SOUTHEND CORPORATION OBSERVATORY</t>
  </si>
  <si>
    <t>TQ670782</t>
  </si>
  <si>
    <t>SOUTHEND BROADWAY</t>
  </si>
  <si>
    <t>TQ883858</t>
  </si>
  <si>
    <t>TQ889854</t>
  </si>
  <si>
    <t>Southend, York Road East (Wycombe)</t>
  </si>
  <si>
    <t>SOUTHEND WATER WORKS</t>
  </si>
  <si>
    <t>TQ874865</t>
  </si>
  <si>
    <t>1271/5</t>
  </si>
  <si>
    <t>SHOEBURYNESS</t>
  </si>
  <si>
    <t>TQ948857</t>
  </si>
  <si>
    <t>high
Confirmed, notes sav SHOEBURYNESS station 3/4 miles SE</t>
  </si>
  <si>
    <t>TR013931</t>
  </si>
  <si>
    <t>Foulness (The Lodge)</t>
  </si>
  <si>
    <t>ROCHFORD, CANEWDON VICARAGE</t>
  </si>
  <si>
    <t>TQ896944</t>
  </si>
  <si>
    <t>THEYDON BOIS SUTTONS</t>
  </si>
  <si>
    <t>TQ453984</t>
  </si>
  <si>
    <t>THEYDON BOIS THRIFTS HALL</t>
  </si>
  <si>
    <t>TQ458987</t>
  </si>
  <si>
    <t>EPPING THE HEMNALLS</t>
  </si>
  <si>
    <t>TL458018</t>
  </si>
  <si>
    <t>OSGR estimated from Stn / Church distances</t>
  </si>
  <si>
    <t>NORTON MANDEVILLE READINGS</t>
  </si>
  <si>
    <t>TL605043</t>
  </si>
  <si>
    <t>TL562062</t>
  </si>
  <si>
    <t>Fyfield, Truant School</t>
  </si>
  <si>
    <t>ABBESS RODING RECTORY</t>
  </si>
  <si>
    <t>TL571113</t>
  </si>
  <si>
    <t>ROMFORD HAROLD WOOD</t>
  </si>
  <si>
    <t>TQ547904</t>
  </si>
  <si>
    <t>Low: Observer (JG Broodbank JP.) lived at Longmoor, Harold Wood. Unable to find exact location, so generic Harold Wood OSGR</t>
  </si>
  <si>
    <t>HAVERING GRANGE</t>
  </si>
  <si>
    <t>TQ507922</t>
  </si>
  <si>
    <t>HAVERING-ATTE-BOWER FERNSIDE</t>
  </si>
  <si>
    <t>TQ518930</t>
  </si>
  <si>
    <t>HAVERING-ATTE-BOWER</t>
  </si>
  <si>
    <t>TQ513931</t>
  </si>
  <si>
    <t>WESTCLIFFE ON SEA</t>
  </si>
  <si>
    <t>TQ867853</t>
  </si>
  <si>
    <t>Low: Generic OSGR for Westcliff on Sea.</t>
  </si>
  <si>
    <t>VANGE PUMPING STATION</t>
  </si>
  <si>
    <t>TQ729874</t>
  </si>
  <si>
    <t>Med: Pumping Station at Vange is named Pitsea P.S. on maps. On 1910-19 sheet, Vange PS is at 51:33N 00:27E (TQ699862) although closest water related object on map is a mineral well?</t>
  </si>
  <si>
    <t>PITSEA PUMPING STATION</t>
  </si>
  <si>
    <t>Med: Pitsea P.S. is situated in Vange! OSGR given is for the Pitsea PS as shown on map. The 1910-19 sheet gives a location as 51:34N 00:30E (TQ734883) which is approx 900m NE of this PS.</t>
  </si>
  <si>
    <t>UPMINSTER HALL</t>
  </si>
  <si>
    <t>TQ564877</t>
  </si>
  <si>
    <t>WANSTEAD RED BRIDGE</t>
  </si>
  <si>
    <t>TQ 415882</t>
  </si>
  <si>
    <t>Wanstead Red Bridge</t>
  </si>
  <si>
    <t>High: The Red Bridge, which bridged the river Roding was replaced in 1922, with the current bridge being part of the A12. The London Borough is named after it.
[1950's location spreadsheet gives this as Station No 1261 / Grid Ref TQ415882 - reused the Grid Ref.]</t>
  </si>
  <si>
    <t>BARKING CEMETERY</t>
  </si>
  <si>
    <t>TQ478846</t>
  </si>
  <si>
    <t>EAST HAM WELL</t>
  </si>
  <si>
    <t>TQ437842</t>
  </si>
  <si>
    <t>TQ427836</t>
  </si>
  <si>
    <r>
      <t xml:space="preserve">Medium Must refer to Miller's Well, now a weatherspoons. "The earliest record of the spring is in 1818, when it was set in open countryside. The Miller’s Well </t>
    </r>
    <r>
      <rPr>
        <sz val="9"/>
        <rFont val="Arial"/>
        <family val="2"/>
      </rPr>
      <t>was covered over when the area was developed in the early 1900s." see 1900 map https://maps.nls.uk/geo/explore/#zoom=16.453333333333333&amp;lat=51.53418&amp;lon=0.05707&amp;layers=168&amp;b=1</t>
    </r>
  </si>
  <si>
    <t>TQ 418855</t>
  </si>
  <si>
    <t>Manor Park Albany Road</t>
  </si>
  <si>
    <t>Medium: No indication of which house on Albany Road. Grid reference is midway along it.</t>
  </si>
  <si>
    <t>Medium: Same location as page 115. New Gauge.</t>
  </si>
  <si>
    <t>ROMFORD NORTH OCKENDON</t>
  </si>
  <si>
    <t>TQ586849</t>
  </si>
  <si>
    <t>ORSETT</t>
  </si>
  <si>
    <t>TQ641821</t>
  </si>
  <si>
    <t>PLAISTOW</t>
  </si>
  <si>
    <t>TQ397824</t>
  </si>
  <si>
    <t>EAST HAM, CENTRAL PARK</t>
  </si>
  <si>
    <t>TQ422830</t>
  </si>
  <si>
    <t>GRAYS SEWAGE WORKS</t>
  </si>
  <si>
    <t>TQ654758</t>
  </si>
  <si>
    <t>TQ623768</t>
  </si>
  <si>
    <r>
      <t xml:space="preserve">High Notes say Little Thurrock (St. Mary’s) is 1/2 mile NNE. Now Tilbury Docks, see 1900 map </t>
    </r>
    <r>
      <rPr>
        <sz val="9"/>
        <rFont val="Arial"/>
        <family val="2"/>
      </rPr>
      <t>https://maps.nls.uk/geo/explore/#zoom=15.933333333333332&amp;lat=51.47000&amp;lon=0.33859&amp;layers=168&amp;b=1</t>
    </r>
  </si>
  <si>
    <t>BUCKHURST HILL, ARDMORE</t>
  </si>
  <si>
    <t>TQ408945</t>
  </si>
  <si>
    <t>TQ 380969</t>
  </si>
  <si>
    <t>Chingford Sewardstone Lodge</t>
  </si>
  <si>
    <t>High: Appears on this 1881 map (from National Library of Scotland) - https://maps.nls.uk/view/102341966</t>
  </si>
  <si>
    <t>LOUGHTON HIGH BEECH</t>
  </si>
  <si>
    <t>TQ410980</t>
  </si>
  <si>
    <t>High Beech was heavily wooded apart from only two areas, this one near an old reservoir</t>
  </si>
  <si>
    <t>WALTHAM ABBEY PUMPING STATION</t>
  </si>
  <si>
    <t>TL375003</t>
  </si>
  <si>
    <t>WALTHAM ABBEY GUNPOWDER FACTORY</t>
  </si>
  <si>
    <t>TL375014</t>
  </si>
  <si>
    <t>HASSOBURY (BISHOP'S STORTFORD)</t>
  </si>
  <si>
    <t>TL485251</t>
  </si>
  <si>
    <t>CHINGFORD MILL</t>
  </si>
  <si>
    <t>TQ387183</t>
  </si>
  <si>
    <t>TQ 407938</t>
  </si>
  <si>
    <t>Buckhurst Hill Reservoir</t>
  </si>
  <si>
    <t>High: [1950's location spreadsheet gives this as Station No 1231 / Grid Ref TQ407938 - reused the Grid Ref.]</t>
  </si>
  <si>
    <t>BUCKHURST HILL HOUSE</t>
  </si>
  <si>
    <t>TQ408937</t>
  </si>
  <si>
    <t>LEYTONSTONE, ELSON HOUSE HIGH SCHOOL</t>
  </si>
  <si>
    <t>TQ388876</t>
  </si>
  <si>
    <t>TQ 364890</t>
  </si>
  <si>
    <t>Walthamstow (Carrisbrooke Road)</t>
  </si>
  <si>
    <t>Medium: NB Spelt 'Carisbrooke' these days. No indication of which house on Carisbrooke Road. Grid reference is midway along it.</t>
  </si>
  <si>
    <t>WALTHAMSTOW FERRY LANE</t>
  </si>
  <si>
    <t>TQ347894</t>
  </si>
  <si>
    <t>WOODFORD HAGGER LANE</t>
  </si>
  <si>
    <t>TQ391902</t>
  </si>
  <si>
    <t>Woodford: Haggar Lane</t>
  </si>
  <si>
    <t>High: Haggar Lane, Woodford not located on map, however, 1910-19 sheet reveals location as Waterworks Corner, Woodford. Further research on my own bookshelves (!!) reveal that Haggar Lane was the part of Forest Road between Wood Street and the forest, ie the junction with Woodford New Road. It was renamed Forest Road in 1886, hence it is not shown as such on online mapping.</t>
  </si>
  <si>
    <t>WEST HAM ABBEY MILLS</t>
  </si>
  <si>
    <t>TQ 376862</t>
  </si>
  <si>
    <t>Leyton, Sewage Works</t>
  </si>
  <si>
    <t>High: [1950's location spreadsheet gives this as Station No 1226 / Grid Ref TQ376862 - reused the Grid Ref.]</t>
  </si>
  <si>
    <t>LEA BRIDGE</t>
  </si>
  <si>
    <t>TQ359867</t>
  </si>
  <si>
    <t>TQ362868</t>
  </si>
  <si>
    <t>LEYTON LEA BRIDGE ROAD</t>
  </si>
  <si>
    <t>TQ370875</t>
  </si>
  <si>
    <t>EAST BERGHOLT (ACKWORTH HO.)</t>
  </si>
  <si>
    <t>TM065350</t>
  </si>
  <si>
    <t>1358/6</t>
  </si>
  <si>
    <t>ORFORD (SUDBOURNE PARK)</t>
  </si>
  <si>
    <t>TM407511</t>
  </si>
  <si>
    <t>TM405513</t>
  </si>
  <si>
    <t>CHARSFIELD HALL</t>
  </si>
  <si>
    <t>TM243567</t>
  </si>
  <si>
    <t>TM236564</t>
  </si>
  <si>
    <t>HERRINGFLEET [GT YARMOUTH] THE GABLES</t>
  </si>
  <si>
    <t>TM463986</t>
  </si>
  <si>
    <t>TM464984</t>
  </si>
  <si>
    <t>LOUND (PUMPING STATION)</t>
  </si>
  <si>
    <t>TG501008</t>
  </si>
  <si>
    <t>TG499008</t>
  </si>
  <si>
    <t>High: Rain gauge conveniently shown on 1914 OS map!</t>
  </si>
  <si>
    <t>BURY ST EDMUNDS WESTLEY</t>
  </si>
  <si>
    <t>TL825647</t>
  </si>
  <si>
    <t>TL824646</t>
  </si>
  <si>
    <t>ELVEDEN HALL</t>
  </si>
  <si>
    <t>TL822800</t>
  </si>
  <si>
    <t>TL824797</t>
  </si>
  <si>
    <t>COCKFIELD RECTORY</t>
  </si>
  <si>
    <t>TL 913550</t>
  </si>
  <si>
    <t>Cockfield Rectory</t>
  </si>
  <si>
    <t>High: Not the same location as the 1950's Cockfield location.</t>
  </si>
  <si>
    <t>CLARE HAWKEDON RECTORY</t>
  </si>
  <si>
    <t>TL799538</t>
  </si>
  <si>
    <t>TL 958602</t>
  </si>
  <si>
    <t>Drinkstone</t>
  </si>
  <si>
    <t>Medium: Railway and Church info put location somewhere in Drinkstone Green. (All Saints Church is in Drinkstone, not Thurston)</t>
  </si>
  <si>
    <t>BURY ST EDMUNDS HENGRAVE</t>
  </si>
  <si>
    <t>TL825687</t>
  </si>
  <si>
    <t>Low: OSGR for village centre as unable to locate residence of observer.</t>
  </si>
  <si>
    <t>IXWORTH BARNINGHAM, THE BEECHES</t>
  </si>
  <si>
    <t>TL967768</t>
  </si>
  <si>
    <t>BRANDON NORTH COURT LODGE</t>
  </si>
  <si>
    <t>TL758848</t>
  </si>
  <si>
    <t>IXWORTH WALSHAM-LE-WILLOWS</t>
  </si>
  <si>
    <t>TL986708</t>
  </si>
  <si>
    <t>LITTLE SAXHAM</t>
  </si>
  <si>
    <t>TL798636</t>
  </si>
  <si>
    <t>BURY ST EDMUNDS THE ACACIAS</t>
  </si>
  <si>
    <t>TL854644</t>
  </si>
  <si>
    <t>BURY ST EDMUNDS FARNHAM ST MARTIN</t>
  </si>
  <si>
    <t>TL852669</t>
  </si>
  <si>
    <t>Bury St Edmunds Fornham St Martin</t>
  </si>
  <si>
    <t>LOWESTOFT THE CLYFFE CORTON</t>
  </si>
  <si>
    <t>TM545969</t>
  </si>
  <si>
    <t>FRITTON WARREN</t>
  </si>
  <si>
    <t>TM463998</t>
  </si>
  <si>
    <t>TM464998</t>
  </si>
  <si>
    <t>The Warren, Fritton and St. Olaves, Great Yarmouth,</t>
  </si>
  <si>
    <r>
      <t xml:space="preserve">High See 1900 map </t>
    </r>
    <r>
      <rPr>
        <sz val="9"/>
        <rFont val="Arial"/>
        <family val="2"/>
      </rPr>
      <t>https://maps.nls.uk/geo/explore/#zoom=16.671309898337757&amp;lat=52.54066&amp;lon=1.63270&amp;layers=168&amp;b=1</t>
    </r>
  </si>
  <si>
    <t>TG 479005</t>
  </si>
  <si>
    <t>Fritton Hall [Yarmouth]</t>
  </si>
  <si>
    <t>High: [1950's location spreadsheet gives this as Station No 1385 / Grid Ref TG479005 - reused the Grid Ref.]</t>
  </si>
  <si>
    <t>BURGH HALL (YARMOUTH)</t>
  </si>
  <si>
    <t>TG495046</t>
  </si>
  <si>
    <t>BURGH CASTLE RECTORY</t>
  </si>
  <si>
    <t>TG475049</t>
  </si>
  <si>
    <t>BUNGAY FLIXTON (ST MARY'S VICARAGE)</t>
  </si>
  <si>
    <t>TM306865</t>
  </si>
  <si>
    <t>BECCLES, THE STAITH &amp; WAVENEY HOUSE</t>
  </si>
  <si>
    <t>TM420905</t>
  </si>
  <si>
    <t>LOWESTOFT BELLE VUE PARK</t>
  </si>
  <si>
    <t>TM550944</t>
  </si>
  <si>
    <t>TM 550945</t>
  </si>
  <si>
    <t>Lowestoft BelleVue Park</t>
  </si>
  <si>
    <t>High: Grid reference read from OS Map.</t>
  </si>
  <si>
    <t>WRENTHAM, HENSTEAD HALL</t>
  </si>
  <si>
    <t>TM490859</t>
  </si>
  <si>
    <t>BACTON</t>
  </si>
  <si>
    <t>TM052673</t>
  </si>
  <si>
    <t>TM 230738</t>
  </si>
  <si>
    <t>Stradbroke Vicarage</t>
  </si>
  <si>
    <t>High: Appears on 1905 map (from National Library of Scotland) - https://maps.nls.uk/view/101577068</t>
  </si>
  <si>
    <t>WEYBREAD (HARLESTON)</t>
  </si>
  <si>
    <t>TM244801</t>
  </si>
  <si>
    <t>OSGR estimated for village centre</t>
  </si>
  <si>
    <t>HALESWORTH RUMBURGH VICARAGE</t>
  </si>
  <si>
    <t>TM344821</t>
  </si>
  <si>
    <t>WANGFORD, REYDON GROVE</t>
  </si>
  <si>
    <t>TM489790</t>
  </si>
  <si>
    <t>WANGFORD FORD HOUSE</t>
  </si>
  <si>
    <t>TM464790</t>
  </si>
  <si>
    <t>TM 461852</t>
  </si>
  <si>
    <t>Beccles Sotterley Hall</t>
  </si>
  <si>
    <t>High: [1950's location spreadsheet gives this as Station No 1373 / Grid Ref TM461852 - reused the Grid Ref.]</t>
  </si>
  <si>
    <t>WESTLETON, ST HELENA</t>
  </si>
  <si>
    <t>TM461717</t>
  </si>
  <si>
    <t>High - St Helena Farm (1903 map), matches direction and distance from Dunwich church and Darsham station.</t>
  </si>
  <si>
    <t>SOUTHWOLD WALBERSWICK</t>
  </si>
  <si>
    <t>TM489754</t>
  </si>
  <si>
    <t>Walberswick Station</t>
  </si>
  <si>
    <t xml:space="preserve">High - Walberswick railway station on 1903 map. Note 1905 data and locations are all crossed out, do not use this data, this data is identical to next location page (Southwold) </t>
  </si>
  <si>
    <t>SOUTHWOLD</t>
  </si>
  <si>
    <t>TM507758</t>
  </si>
  <si>
    <t>TM507763</t>
  </si>
  <si>
    <t xml:space="preserve">High - based on railway station and church directions, corner of small park. Altitude also matches sheet (44ft). The GR in column E is over a 1/3 mile S and different altitude. According to the 'British Rainfall 1900' Met Office archive, A.C.Herbert had 2 x rainfall stations in same location with different diameter gauges, a 5" and a 8".  </t>
  </si>
  <si>
    <t>WANGFORD HENHAM GARDENS</t>
  </si>
  <si>
    <t>TM452782</t>
  </si>
  <si>
    <t>Medium - Henham Hall in Henham park (gardens) is located almost 2 miles N of Blythburth railway station and 1 mile SW of Wangford church. This would mean directions on sheet should be NE not SE for Wangford Church and S not SW for Blythburgh station.</t>
  </si>
  <si>
    <t>TM 350624</t>
  </si>
  <si>
    <t>Great Glemham, Glemham Grove</t>
  </si>
  <si>
    <t>DEBENHAM HALL</t>
  </si>
  <si>
    <t>TM163626</t>
  </si>
  <si>
    <t>FRAMLINGHAM COLLEGE</t>
  </si>
  <si>
    <t>TM281639</t>
  </si>
  <si>
    <t>TM 459658</t>
  </si>
  <si>
    <t>Lower Abbey</t>
  </si>
  <si>
    <t>High: Station No and Grid reference are written on the sheet</t>
  </si>
  <si>
    <t>DARSHAM SIBTON</t>
  </si>
  <si>
    <t>TM366694</t>
  </si>
  <si>
    <t>TM253526</t>
  </si>
  <si>
    <t>Boulge Hall, Nr Woodbridge</t>
  </si>
  <si>
    <t>TM338539</t>
  </si>
  <si>
    <t>Rendlesham Hall</t>
  </si>
  <si>
    <t>WICKHAM MARKET CAMPSEA ASH</t>
  </si>
  <si>
    <t>TM332541</t>
  </si>
  <si>
    <t>TM447612</t>
  </si>
  <si>
    <t>Aldeburgh, Aldringham House</t>
  </si>
  <si>
    <t>PARHAM THE HIGH HOUSE</t>
  </si>
  <si>
    <t>TM295608</t>
  </si>
  <si>
    <t>HOLLESLEY MANOR</t>
  </si>
  <si>
    <t>TM343462</t>
  </si>
  <si>
    <t>BOYTON RECTORY</t>
  </si>
  <si>
    <t>TM372471</t>
  </si>
  <si>
    <t>WOODBRIDGE ABBEY</t>
  </si>
  <si>
    <t>TM271490</t>
  </si>
  <si>
    <t>ORFORD, THE GABLES</t>
  </si>
  <si>
    <t>TM424501</t>
  </si>
  <si>
    <t>WOODBRIDGE MELTON ASYLUM</t>
  </si>
  <si>
    <t>TM285517</t>
  </si>
  <si>
    <t>WALDRINGFIELD OLD RECTORY</t>
  </si>
  <si>
    <t>TM277450</t>
  </si>
  <si>
    <t>Med: OSGR estimated from Stn / Church distances and from map evidence of the time.</t>
  </si>
  <si>
    <t>HOLLESLEY BAY</t>
  </si>
  <si>
    <t>TM367446</t>
  </si>
  <si>
    <t>TM007627</t>
  </si>
  <si>
    <t>Haughley, Wetherden School</t>
  </si>
  <si>
    <t>FELIXSTOWE WEST VIEW</t>
  </si>
  <si>
    <t>TM302346</t>
  </si>
  <si>
    <t>FELIXSTOWE COAST GUARD STATION</t>
  </si>
  <si>
    <t>TM292331</t>
  </si>
  <si>
    <t>ALDERTON RECTORY</t>
  </si>
  <si>
    <t>TM342419</t>
  </si>
  <si>
    <t>BUCKLESHAM SCHOOL</t>
  </si>
  <si>
    <t>TM250418</t>
  </si>
  <si>
    <t>TM163429</t>
  </si>
  <si>
    <t>Ipswich, Wherstead Road, (Nova Scotia House)</t>
  </si>
  <si>
    <t>IPSWICH BISHOPS HILL</t>
  </si>
  <si>
    <t>TM175438</t>
  </si>
  <si>
    <t>IPSWICH CLARE LODGE PARKSIDE</t>
  </si>
  <si>
    <t>TM162457</t>
  </si>
  <si>
    <t>IPSWICH DALE HALL</t>
  </si>
  <si>
    <t>TM157468</t>
  </si>
  <si>
    <t>ASH BOCKING VICARAGE</t>
  </si>
  <si>
    <t>TM170548</t>
  </si>
  <si>
    <t>TM280363</t>
  </si>
  <si>
    <t>Trimley, The Avenue</t>
  </si>
  <si>
    <t>IPSWICH WOOLVERSTONE PARK</t>
  </si>
  <si>
    <t>TM194385</t>
  </si>
  <si>
    <t>IPSWICH ORWELL PARK</t>
  </si>
  <si>
    <t>TM218394</t>
  </si>
  <si>
    <t>TM127412</t>
  </si>
  <si>
    <t>Belstead Hall</t>
  </si>
  <si>
    <t>ROOKWOOD COPDOCH</t>
  </si>
  <si>
    <t>TM160449</t>
  </si>
  <si>
    <t>Rookwood, Copdock</t>
  </si>
  <si>
    <t>IPSWICH MUSEUM</t>
  </si>
  <si>
    <t>HITCHAM RECTORY</t>
  </si>
  <si>
    <t>TL978507</t>
  </si>
  <si>
    <t>HAVERHILL GREAT THURLOW</t>
  </si>
  <si>
    <t>TL677502</t>
  </si>
  <si>
    <t>CLARE STANSFIELD  CORDELL HALL</t>
  </si>
  <si>
    <t>TL785540</t>
  </si>
  <si>
    <t>SUDBURY FRIARS STREET</t>
  </si>
  <si>
    <t>TL872410</t>
  </si>
  <si>
    <t>SUDBURY (NEWTON ROAD)</t>
  </si>
  <si>
    <t>TL876413</t>
  </si>
  <si>
    <t>CAVENDISH</t>
  </si>
  <si>
    <t>TL811462</t>
  </si>
  <si>
    <t>LAVENHAM HIGH STREET</t>
  </si>
  <si>
    <t>TL915494</t>
  </si>
  <si>
    <t>LAVENHAM HALL</t>
  </si>
  <si>
    <t>TL911491</t>
  </si>
  <si>
    <t>ERWARTON HALL (HARWICH)</t>
  </si>
  <si>
    <t>TM222351</t>
  </si>
  <si>
    <t>HADLEIGH POLSTEAD RECTORY</t>
  </si>
  <si>
    <t>TL988372</t>
  </si>
  <si>
    <t>CAPEL ST MARY</t>
  </si>
  <si>
    <t>TM088383</t>
  </si>
  <si>
    <t>SUDBURY GREAT CORNARD</t>
  </si>
  <si>
    <t>TL883399</t>
  </si>
  <si>
    <t>TYRain_1900-1909_10_pt1</t>
  </si>
  <si>
    <t>WYMONDHAM</t>
  </si>
  <si>
    <t>TG130015</t>
  </si>
  <si>
    <t>TG107015</t>
  </si>
  <si>
    <t>Medium I have found records of a John Bartle Pomeroy (observer) a solicitor and his firm Pomeroy &amp; Son, Vicar Street, Wymondham</t>
  </si>
  <si>
    <t>PULHAM ST MARY</t>
  </si>
  <si>
    <t>TM207853</t>
  </si>
  <si>
    <t>HINGHAM</t>
  </si>
  <si>
    <t>TG022022</t>
  </si>
  <si>
    <t>SPORLE</t>
  </si>
  <si>
    <t>TF848113</t>
  </si>
  <si>
    <t>TF615016</t>
  </si>
  <si>
    <t>Denver (nr Downham Market)</t>
  </si>
  <si>
    <t>Low: OSGR estimated for village centre</t>
  </si>
  <si>
    <t>TL817877</t>
  </si>
  <si>
    <t>Santon Downham (nr Brandon)</t>
  </si>
  <si>
    <t>GRIMSTON MANOR HOUSE</t>
  </si>
  <si>
    <t>TF721222</t>
  </si>
  <si>
    <t>EMNETH</t>
  </si>
  <si>
    <t>TF483070</t>
  </si>
  <si>
    <t>TILNEY ST LAWRENCE AYLMER HALL</t>
  </si>
  <si>
    <t>TF552147</t>
  </si>
  <si>
    <t>MIDDLETON VICARAGE HALL (FROM 24.X.08)</t>
  </si>
  <si>
    <t>TF660161</t>
  </si>
  <si>
    <t>TITTLESHALL FAKENHAM</t>
  </si>
  <si>
    <t>TF900206</t>
  </si>
  <si>
    <t>ExBeeb / Michelle-Louise Janion</t>
  </si>
  <si>
    <t>Gayton Pumping Station</t>
  </si>
  <si>
    <t>OSGR estimated from Stn / Church distances http://badc.nerc.ac.uk/cgi-bin/midas_stations/station_details.cgi.py?id=4693&amp;db=midas_stations</t>
  </si>
  <si>
    <t>SWAFFHAM</t>
  </si>
  <si>
    <t>TF822086</t>
  </si>
  <si>
    <t>SWAFFHAM HOMEWOOD</t>
  </si>
  <si>
    <t>TF819098</t>
  </si>
  <si>
    <t>SWAFFHAM DUNHAM</t>
  </si>
  <si>
    <t>TF877128</t>
  </si>
  <si>
    <t>STOKE FERRY WEREHAM</t>
  </si>
  <si>
    <t>TF678015</t>
  </si>
  <si>
    <t>SPORLE PETYGARDS</t>
  </si>
  <si>
    <t>TF856084</t>
  </si>
  <si>
    <t>TF818089</t>
  </si>
  <si>
    <t>OUTWELL SLUICE</t>
  </si>
  <si>
    <t>TF529029</t>
  </si>
  <si>
    <t>TF530029</t>
  </si>
  <si>
    <t>High Located at the The Mullicourt Aqueduct south of Outwell  near the old prioy, the sluice gates were removed in 2011 https://www.geograph.org.uk/photo/1261770</t>
  </si>
  <si>
    <t>TL773886</t>
  </si>
  <si>
    <t>SOUTHERY</t>
  </si>
  <si>
    <t>TL618948</t>
  </si>
  <si>
    <t>CASTON RECTORY</t>
  </si>
  <si>
    <t>TL959977</t>
  </si>
  <si>
    <t>WATTON</t>
  </si>
  <si>
    <t>TF919007</t>
  </si>
  <si>
    <t>HUNSTANTON GOLF LINKS HOTEL</t>
  </si>
  <si>
    <t>TF681424</t>
  </si>
  <si>
    <t>TL869831</t>
  </si>
  <si>
    <t>Thetford, King's House</t>
  </si>
  <si>
    <t>High: http://badc.nerc.ac.uk/cgi-bin/midas_stations/station_details.cgi.py?id=4581&amp;db=midas_stations</t>
  </si>
  <si>
    <t>TL868831</t>
  </si>
  <si>
    <t>Thetford, King's Road</t>
  </si>
  <si>
    <t>Med: OSGR estimated from Stn / Church distances. NOTE: Actual location is King's Street not road.</t>
  </si>
  <si>
    <t>THETFORD FORD PLACE GARDENS</t>
  </si>
  <si>
    <t>TL874826</t>
  </si>
  <si>
    <t>THETFORD, KILVERSTONE HALL</t>
  </si>
  <si>
    <t>TL892841</t>
  </si>
  <si>
    <t>THETFORD WATERWORKS</t>
  </si>
  <si>
    <t>TL864846</t>
  </si>
  <si>
    <t>Michelle-Louise Janion</t>
  </si>
  <si>
    <t>TL865845</t>
  </si>
  <si>
    <t>Thetford W Wks</t>
  </si>
  <si>
    <t>High :http://badc.nerc.ac.uk/cgi-bin/midas_stations/station_details.cgi.py?id=4582&amp;db=midas_stations</t>
  </si>
  <si>
    <t>KENNINGHALL COUNCIL SCHOOL</t>
  </si>
  <si>
    <t>TM035858</t>
  </si>
  <si>
    <t>BLAKENEY</t>
  </si>
  <si>
    <t>TG027440</t>
  </si>
  <si>
    <t xml:space="preserve">Med: OSGR estimated from Stn / Church distances. </t>
  </si>
  <si>
    <t>BURNHAM OVERY</t>
  </si>
  <si>
    <t>TF843428</t>
  </si>
  <si>
    <t>BURNHAM OVERY STAITHE</t>
  </si>
  <si>
    <t>TF844442</t>
  </si>
  <si>
    <t>HILLINGTON SCHOOL</t>
  </si>
  <si>
    <t>forester6</t>
  </si>
  <si>
    <t>TF721254</t>
  </si>
  <si>
    <t>High. Going off of the distances listed, that the village is small and the building looks like an old school</t>
  </si>
  <si>
    <t>SANDRINGHAM HOUSE</t>
  </si>
  <si>
    <t>TF695288</t>
  </si>
  <si>
    <t>Med. Looks to be around the stables area .</t>
  </si>
  <si>
    <t>HOLT THE YUCCAS</t>
  </si>
  <si>
    <t>ExBeeb / forester6</t>
  </si>
  <si>
    <t>TG077387</t>
  </si>
  <si>
    <t>Med. OS GR from 1901 census and electoral rolls as well as a bit of local knowledge. Formerly: Low: OSGR estimated for village centre TG077388</t>
  </si>
  <si>
    <t>HOLT</t>
  </si>
  <si>
    <t>TG 087 392</t>
  </si>
  <si>
    <t>Med. Was known as Field Dalling prior to 1902, since then just Holt. Looks to be Gresham's School.</t>
  </si>
  <si>
    <t>CROMER THE WARREN</t>
  </si>
  <si>
    <t>TG242404</t>
  </si>
  <si>
    <t>CROMER NORTHREPPS HALL</t>
  </si>
  <si>
    <t>TG231399</t>
  </si>
  <si>
    <t>Northrepps Hall</t>
  </si>
  <si>
    <t>High: OS GR from the actual Hall</t>
  </si>
  <si>
    <t>CROMER, HOWARD'S HILL</t>
  </si>
  <si>
    <t>TG209421</t>
  </si>
  <si>
    <t>TG 209420</t>
  </si>
  <si>
    <t>Howard's Hill</t>
  </si>
  <si>
    <t>High. Old maps show meterological station on the site. Former site of a zoo.</t>
  </si>
  <si>
    <t>TG044436</t>
  </si>
  <si>
    <t>Blakeney, Wiveton, Cley next the Sea</t>
  </si>
  <si>
    <t>NORTH WALSHAM DILHAM</t>
  </si>
  <si>
    <t>TG326259</t>
  </si>
  <si>
    <t>High: ODGR = Vicarage of St Nicholas' Church, Dilham</t>
  </si>
  <si>
    <t>TG333249</t>
  </si>
  <si>
    <t>NORTH WALSHAM WORSTEAD</t>
  </si>
  <si>
    <t>TG312265</t>
  </si>
  <si>
    <t xml:space="preserve"> TG312265</t>
  </si>
  <si>
    <t>Worstead</t>
  </si>
  <si>
    <t>high
http://badc.nerc.ac.uk/cgi-bin/midas_stations/station_details.cgi.py?id=4926&amp;db=midas_stations</t>
  </si>
  <si>
    <t>AYLSHAM WOODGATE</t>
  </si>
  <si>
    <t>TG198273</t>
  </si>
  <si>
    <t>Aylsham Mill House</t>
  </si>
  <si>
    <t>station number and grid reference below observer name. Name now Aylsham Mill House http://badc.nerc.ac.uk/cgi-bin/midas_stations/station_details.cgi.py?id=4898&amp;db=midas_stations</t>
  </si>
  <si>
    <t>TG280299</t>
  </si>
  <si>
    <t>North Walsham Paston School No 2</t>
  </si>
  <si>
    <t>given the notes say the train station is 500 yards away I suggest http://badc.nerc.ac.uk/cgi-bin/midas_stations/station_details.cgi.py?id=4918&amp;db=midas_stations</t>
  </si>
  <si>
    <t>TG310355</t>
  </si>
  <si>
    <t>Mundesley S Wks</t>
  </si>
  <si>
    <t>http://badc.nerc.ac.uk/cgi-bin/midas_stations/station_details.cgi.py?id=61790&amp;db=midas_stations</t>
  </si>
  <si>
    <t>YARMOUTH ORMESBY ST MICHAEL</t>
  </si>
  <si>
    <t>TG468152</t>
  </si>
  <si>
    <t>TG469152</t>
  </si>
  <si>
    <t>Medium Says Ormesby St Michael  is 1337 yards ESE so that puts it in the grounds of the water works nearby</t>
  </si>
  <si>
    <t>SALHOUSE</t>
  </si>
  <si>
    <t>TG312147</t>
  </si>
  <si>
    <t>HEMSBY SCHOOL</t>
  </si>
  <si>
    <t>TG492173</t>
  </si>
  <si>
    <t>https://gridreferencefinder.com?gr=TG4926217358|NR29_s_4LH|1&amp;t=NR29%204LH&amp;v=r</t>
  </si>
  <si>
    <t xml:space="preserve"> TG306174</t>
  </si>
  <si>
    <t>Wroxham Weather Station</t>
  </si>
  <si>
    <t>http://badc.nerc.ac.uk/cgi-bin/midas_stations/station_details.cgi.py?id=4914&amp;db=midas_stations</t>
  </si>
  <si>
    <t>COLTISHALL</t>
  </si>
  <si>
    <t>TG262229</t>
  </si>
  <si>
    <t>Coltishall</t>
  </si>
  <si>
    <t>http://badc.nerc.ac.uk/cgi-bin/midas_stations/station_details.cgi.py?id=429&amp;db=midas_stations</t>
  </si>
  <si>
    <t>AYLSHAM RIPPON HALL</t>
  </si>
  <si>
    <t>TG210225</t>
  </si>
  <si>
    <t>Hevingham Rippon Hall</t>
  </si>
  <si>
    <t>http://badc.nerc.ac.uk/cgi-bin/midas_stations/station_details.cgi.py?id=4905&amp;db=midas_stations</t>
  </si>
  <si>
    <t>CAWSTON</t>
  </si>
  <si>
    <t>TG134238</t>
  </si>
  <si>
    <t>high
Confirmed church is 150 feet north of the grid ref</t>
  </si>
  <si>
    <t>EAST RUDHAM</t>
  </si>
  <si>
    <t>TF828282</t>
  </si>
  <si>
    <t>TF788284</t>
  </si>
  <si>
    <t>Houghton Hall</t>
  </si>
  <si>
    <t>given the notes I suggest http://badc.nerc.ac.uk/cgi-bin/midas_stations/station_details.cgi.py?id=30476&amp;db=midas_stations</t>
  </si>
  <si>
    <t>WELLS HOLKHAM HALL</t>
  </si>
  <si>
    <t>Holkham Hall</t>
  </si>
  <si>
    <t>FAKENHAM PENSTHORPE</t>
  </si>
  <si>
    <t>TF946294</t>
  </si>
  <si>
    <t>Low: Might be where the nature reserve is.</t>
  </si>
  <si>
    <t>MOULTON</t>
  </si>
  <si>
    <t>TG401067</t>
  </si>
  <si>
    <t>Low: OSGR given for Moulton St.Mary, due to vicinity of following pages' gauges. There is a Great Moulton in west Norfolk</t>
  </si>
  <si>
    <t>TG401103</t>
  </si>
  <si>
    <t>Acle</t>
  </si>
  <si>
    <t>Low: OSGR approximated for village centre, there being no other indication of precise location.</t>
  </si>
  <si>
    <t>TG260126</t>
  </si>
  <si>
    <t>Sprowston Hall</t>
  </si>
  <si>
    <t>TG097223</t>
  </si>
  <si>
    <t>Reepham, Whitwell Vicarage</t>
  </si>
  <si>
    <t>High: Gauge moved numerous times during 1900s. OSGR shows vicarage location.</t>
  </si>
  <si>
    <t>GREAT MASSINGHAM</t>
  </si>
  <si>
    <t xml:space="preserve"> TF797234 </t>
  </si>
  <si>
    <t>Great Massingham</t>
  </si>
  <si>
    <t>http://badc.nerc.ac.uk/cgi-bin/midas_stations/station_details.cgi.py?id=4781&amp;db=midas_stations</t>
  </si>
  <si>
    <t>SWANINGTON RECTORY</t>
  </si>
  <si>
    <t>TG131193</t>
  </si>
  <si>
    <t>Swannington</t>
  </si>
  <si>
    <t>http://badc.nerc.ac.uk/cgi-bin/midas_stations/station_details.cgi.py?id=4811&amp;db=midas_stations</t>
  </si>
  <si>
    <t>TG092180</t>
  </si>
  <si>
    <t>LITCHAM MILEHAM HALL</t>
  </si>
  <si>
    <t>TF920196</t>
  </si>
  <si>
    <t>NORWICH BRUNDALL</t>
  </si>
  <si>
    <t>TG322084</t>
  </si>
  <si>
    <t>CATTON</t>
  </si>
  <si>
    <t>TG227122</t>
  </si>
  <si>
    <t>WIGGENHALL (ST. GERMANS SLUICE)</t>
  </si>
  <si>
    <t>TF588143</t>
  </si>
  <si>
    <t>TF588139</t>
  </si>
  <si>
    <t>High The original sluices can be seen on this map https://maps.nls.uk/geo/explore/#zoom=17.15666666666667&amp;lat=52.70100&amp;lon=0.35088&amp;layers=168&amp;b=1</t>
  </si>
  <si>
    <t>HONINGHAM HALL</t>
  </si>
  <si>
    <t>Honingham Hall</t>
  </si>
  <si>
    <t>Hall demolished http://www.heritage.norfolk.gov.uk/record-details?MNF7821-Site-of-Honingham-Hall&amp;Index=7305&amp;RecordCount=56881&amp;SessionID=3cea78bb-ec47-48ca-9c4b-f043b8f4df00</t>
  </si>
  <si>
    <t>SPROWSTON OAK LODGE</t>
  </si>
  <si>
    <t>TG245128</t>
  </si>
  <si>
    <t>Sprowston Oak Lodge</t>
  </si>
  <si>
    <t>http://badc.nerc.ac.uk/cgi-bin/midas_stations/station_details.cgi.py?id=4824&amp;db=midas_stations</t>
  </si>
  <si>
    <t>DRAYTON</t>
  </si>
  <si>
    <t xml:space="preserve"> TG201131</t>
  </si>
  <si>
    <t>Drayton Keswick College</t>
  </si>
  <si>
    <t>http://badc.nerc.ac.uk/cgi-bin/midas_stations/station_details.cgi.py?id=4815&amp;db=midas_stations</t>
  </si>
  <si>
    <t>EAST DEREHAM, NORFOLK</t>
  </si>
  <si>
    <t>TF986134</t>
  </si>
  <si>
    <t>High: East Dereham also known as Dereham</t>
  </si>
  <si>
    <t>BYLAUGH PARK GARDENS</t>
  </si>
  <si>
    <t>TG035189</t>
  </si>
  <si>
    <t>YARMOUTH SAILORS HOME</t>
  </si>
  <si>
    <t>TG530072</t>
  </si>
  <si>
    <t>YARMOUTH MARKET PLACE</t>
  </si>
  <si>
    <t>TG524077</t>
  </si>
  <si>
    <t>NORWICH POSTWICK HALL</t>
  </si>
  <si>
    <t>TG289070</t>
  </si>
  <si>
    <t>High: Station No not on sheet</t>
  </si>
  <si>
    <t>NORWICH EATON</t>
  </si>
  <si>
    <t>TG210070</t>
  </si>
  <si>
    <t>Norwich Eaton</t>
  </si>
  <si>
    <t>http://badc.nerc.ac.uk/cgi-bin/midas_stations/station_details.cgi.py?id=55529&amp;db=midas_stations</t>
  </si>
  <si>
    <t>NORWICH IPSWICH ROAD</t>
  </si>
  <si>
    <t>TG235069</t>
  </si>
  <si>
    <t>http://badc.nerc.ac.uk/cgi-bin/midas_stations/station_details.cgi.py?id=4767&amp;db=midas_stations</t>
  </si>
  <si>
    <t>NORWICH CARROW HOUSE</t>
  </si>
  <si>
    <t>TG242072</t>
  </si>
  <si>
    <t>Carrow Abbey Gardens</t>
  </si>
  <si>
    <t>http://badc.nerc.ac.uk/cgi-bin/midas_stations/station_details.cgi.py?id=4780&amp;db=midas_stations</t>
  </si>
  <si>
    <t>NORWICH NEWMARKET ROAD</t>
  </si>
  <si>
    <t>TG224075</t>
  </si>
  <si>
    <t>NORWICH ESSEX STREET</t>
  </si>
  <si>
    <t>TG220081</t>
  </si>
  <si>
    <t>NORWICH HEIGHAM</t>
  </si>
  <si>
    <t>TG212086</t>
  </si>
  <si>
    <t>TG219097</t>
  </si>
  <si>
    <t>HIGH: Site of former metal asylum - estimate loc is too far west</t>
  </si>
  <si>
    <t>NORWICH DUNSTON HALL</t>
  </si>
  <si>
    <t>TG225020</t>
  </si>
  <si>
    <t>HINGHAM HALL</t>
  </si>
  <si>
    <t>TG017025</t>
  </si>
  <si>
    <t>KESWICK OLD HALL</t>
  </si>
  <si>
    <t>TG207046</t>
  </si>
  <si>
    <t>TG210044</t>
  </si>
  <si>
    <t>Keswick Lodge</t>
  </si>
  <si>
    <t>WYMONDHAM HETHERSETT</t>
  </si>
  <si>
    <t>TG153050</t>
  </si>
  <si>
    <t>Low: OSGR village centre as no further location given.</t>
  </si>
  <si>
    <t>HETHERSETT CEDAR GRANGE</t>
  </si>
  <si>
    <t xml:space="preserve"> TG147051</t>
  </si>
  <si>
    <t>Hethersett Tower</t>
  </si>
  <si>
    <t>Cedar road is very near to the watertower http://badc.nerc.ac.uk/cgi-bin/midas_stations/station_details.cgi.py?id=30465&amp;db=midas_stations</t>
  </si>
  <si>
    <t>HETHERSETT THICKTHORN</t>
  </si>
  <si>
    <t>TG188056</t>
  </si>
  <si>
    <t>Hethersett Thickthorn Cottages</t>
  </si>
  <si>
    <t>http://badc.nerc.ac.uk/cgi-bin/midas_stations/station_details.cgi.py?id=4764&amp;db=midas_stations</t>
  </si>
  <si>
    <t>GORLESTON SPRINGFIELD ROAD</t>
  </si>
  <si>
    <t>TG525035</t>
  </si>
  <si>
    <t>TM397964</t>
  </si>
  <si>
    <t>Raveningham Hall, Beccles</t>
  </si>
  <si>
    <t>High: No. in top r/h could be 141, 140 or 14B</t>
  </si>
  <si>
    <t>TM359927</t>
  </si>
  <si>
    <t>Ellingham, Beccles</t>
  </si>
  <si>
    <t>SAXLINGHAM NETHERGATE</t>
  </si>
  <si>
    <t>TM231971</t>
  </si>
  <si>
    <t>LODDON LANGLEY PARK</t>
  </si>
  <si>
    <t>TG351004</t>
  </si>
  <si>
    <t>DISS COUNCIL SCHOOL</t>
  </si>
  <si>
    <t>TM115800</t>
  </si>
  <si>
    <t>Diss</t>
  </si>
  <si>
    <t>http://badc.nerc.ac.uk/cgi-bin/midas_stations/station_details.cgi.py?id=4839&amp;db=midas_stations</t>
  </si>
  <si>
    <t>PULHAM ST MARY MAGDALENE SCHOOL</t>
  </si>
  <si>
    <t>TM198860</t>
  </si>
  <si>
    <t>Pulham St Mary Magdelene is now called Pulham Market</t>
  </si>
  <si>
    <t>TM165906</t>
  </si>
  <si>
    <t>Long Stratton, Great Moulton Rectory</t>
  </si>
  <si>
    <t>TM227929</t>
  </si>
  <si>
    <t>Long Stratton, Fritton Rectory / The Beeches</t>
  </si>
  <si>
    <t>Med: OSGR given for the Rectory. Beech Farm approx 700m N of Rectory</t>
  </si>
  <si>
    <t>GELDESTON (BECCLES)</t>
  </si>
  <si>
    <t xml:space="preserve"> TM389912</t>
  </si>
  <si>
    <t>Geldeston</t>
  </si>
  <si>
    <t>http://badc.nerc.ac.uk/cgi-bin/midas_stations/station_details.cgi.py?id=55745&amp;db=midas_stations</t>
  </si>
  <si>
    <t>GELDESTON [BECCLES]</t>
  </si>
  <si>
    <t>ALDBOURNE THE WARREN</t>
  </si>
  <si>
    <t>https://historicengland.org.uk/listing/the-list/list-entry/1365430</t>
  </si>
  <si>
    <t>SWINDON NEW</t>
  </si>
  <si>
    <t>SU143846</t>
  </si>
  <si>
    <t>HIGH directions indicate the park opposite the church. It's the parish of Swindon New Town</t>
  </si>
  <si>
    <t>SWINDON, WROUGHTON</t>
  </si>
  <si>
    <t>SU138802</t>
  </si>
  <si>
    <t>HIGH observer lived in the rectory (1901 census)</t>
  </si>
  <si>
    <t>SWINDON, WROUGHTON WATERWORKS</t>
  </si>
  <si>
    <t>SU151802</t>
  </si>
  <si>
    <t>SWINDON BURDEROP PARK</t>
  </si>
  <si>
    <t>SU166801</t>
  </si>
  <si>
    <t>SU175933</t>
  </si>
  <si>
    <t>HIGHWORTH HANNINGTON HALL</t>
  </si>
  <si>
    <t>MARLBOROUGH COLLEGE</t>
  </si>
  <si>
    <t>SU185686</t>
  </si>
  <si>
    <t>Medium - The Reverand's chapel was just to the north, but no further infomation</t>
  </si>
  <si>
    <t>MARLBOROUGH MILDENHALL</t>
  </si>
  <si>
    <t>SU209694</t>
  </si>
  <si>
    <t>Medium - The Vicarage</t>
  </si>
  <si>
    <t>SU304703</t>
  </si>
  <si>
    <t>RAMSBURY, LITTLECOTE</t>
  </si>
  <si>
    <t>RAMSBURY THE ROOKERY &amp; THE MEAD</t>
  </si>
  <si>
    <t>SU273717</t>
  </si>
  <si>
    <t>High - The Rookery Named on OS Map</t>
  </si>
  <si>
    <t>YATESBURY</t>
  </si>
  <si>
    <t>SU058715</t>
  </si>
  <si>
    <t>High - Observer is the Vicar and The Rectory is named on OS Map</t>
  </si>
  <si>
    <t>WINTERSLOW ROCHE COURT</t>
  </si>
  <si>
    <t>SU249340</t>
  </si>
  <si>
    <t>BUTTERMERE RECTORY</t>
  </si>
  <si>
    <t>SU341609</t>
  </si>
  <si>
    <t>SHALBOURNE WEST COURT</t>
  </si>
  <si>
    <t>SU313626</t>
  </si>
  <si>
    <t>DEVIZES SHEPHERD'S SHORE</t>
  </si>
  <si>
    <t>SU044662</t>
  </si>
  <si>
    <t>MARLBOROUGH PRESHUTE HOUSE</t>
  </si>
  <si>
    <t>SU179684</t>
  </si>
  <si>
    <t>BISHOP'S CANNINGS</t>
  </si>
  <si>
    <t>SU037643</t>
  </si>
  <si>
    <t>HIGH Directions and census data show the vicarage</t>
  </si>
  <si>
    <t>Chris Stephens/flyingpig</t>
  </si>
  <si>
    <t>SU140608</t>
  </si>
  <si>
    <t>Pewsey Wilcot Vicarage Lodge</t>
  </si>
  <si>
    <t>HIGH correct location and grid ref (flyingpig)</t>
  </si>
  <si>
    <t>PEWSEY, STOWELL PARK</t>
  </si>
  <si>
    <t>SU146619</t>
  </si>
  <si>
    <t>LUDGERSHALL CONHOLT PARK</t>
  </si>
  <si>
    <t>SU326550</t>
  </si>
  <si>
    <t>High
In the grounds of Conholt House</t>
  </si>
  <si>
    <t>LANDFORD NORTHLANDS</t>
  </si>
  <si>
    <t>SU250208</t>
  </si>
  <si>
    <t>SALISBURY, REDLYNCH HOUSE</t>
  </si>
  <si>
    <t>ST700330</t>
  </si>
  <si>
    <t>High: Labelled on OS Six Inch 1888-1913</t>
  </si>
  <si>
    <t>WARMINSTER DOWNSIDE</t>
  </si>
  <si>
    <t>ST874454</t>
  </si>
  <si>
    <t>HIGH 55 Portway</t>
  </si>
  <si>
    <t>WARMINSTER ROCK VILLA</t>
  </si>
  <si>
    <t>ST885446</t>
  </si>
  <si>
    <t>LUDGERSHALL COLLINGBOURNE KINGSTON</t>
  </si>
  <si>
    <t>SU238559</t>
  </si>
  <si>
    <t>HIGH The vicarage</t>
  </si>
  <si>
    <t>DEVIZES CHIRTON, OLD MANOR FARM</t>
  </si>
  <si>
    <t>SU073576</t>
  </si>
  <si>
    <t xml:space="preserve">HIGH From lat/long </t>
  </si>
  <si>
    <t>WOODBOROUGH</t>
  </si>
  <si>
    <t>SU113600</t>
  </si>
  <si>
    <t>HIGH  the Rectory from directions and census data</t>
  </si>
  <si>
    <t>CHOLDERTON RECTORY</t>
  </si>
  <si>
    <t>SU228426</t>
  </si>
  <si>
    <t>High: On OS Six Inch 1888-1913</t>
  </si>
  <si>
    <t>BULFORD MANOR HOUSE</t>
  </si>
  <si>
    <t>SU164436</t>
  </si>
  <si>
    <t>SALISBURY PLAIN CHITTERNE HOUSE</t>
  </si>
  <si>
    <t>ST992442</t>
  </si>
  <si>
    <t>High: Labelled on OS Map ST94SE, 6 inch Pre-1930 to 1960</t>
  </si>
  <si>
    <t>AMESBURY SHREWTON</t>
  </si>
  <si>
    <t>SU072435</t>
  </si>
  <si>
    <t>Med: Estimated location from distance to Rollestone Church</t>
  </si>
  <si>
    <t>ORCHESTON ELSTON HILL</t>
  </si>
  <si>
    <t>SU068457</t>
  </si>
  <si>
    <t>SALISBURY, CASTLE STREET, RIVERSIDE</t>
  </si>
  <si>
    <t>SU143300</t>
  </si>
  <si>
    <t>HIGH Next to Tescos</t>
  </si>
  <si>
    <t>SALISBURY LEEHURST</t>
  </si>
  <si>
    <t>SU148308</t>
  </si>
  <si>
    <t>HIGH named on map</t>
  </si>
  <si>
    <t>SU099309</t>
  </si>
  <si>
    <t>SALISBURY, WILTON HOUSE</t>
  </si>
  <si>
    <t>EAST KNOYLE, SLADES</t>
  </si>
  <si>
    <t>ST880307</t>
  </si>
  <si>
    <t>STRATFORD-SUB-CASTLE THE MANOR HOUSE</t>
  </si>
  <si>
    <t>SU130330</t>
  </si>
  <si>
    <t>WYLYE RECTORY</t>
  </si>
  <si>
    <t>SU006376</t>
  </si>
  <si>
    <t>(STOCKTON HO) CODFORD ST MARY</t>
  </si>
  <si>
    <t>ST976387</t>
  </si>
  <si>
    <t>MAIDEN BRADLEY</t>
  </si>
  <si>
    <t>ST803387</t>
  </si>
  <si>
    <t>High: GR postion 150yds N of Church</t>
  </si>
  <si>
    <t>WARMINSTER RYE HILL</t>
  </si>
  <si>
    <t>ST848402</t>
  </si>
  <si>
    <t>TISBURY THE ACADEMY</t>
  </si>
  <si>
    <t>ST942299</t>
  </si>
  <si>
    <t xml:space="preserve">High: GR is direct from British Listed Buildings. Pretty sure it's the long building about 80m NW of the "Italian Cottage" on OS Six Inch 1888-1913. </t>
  </si>
  <si>
    <t>SU149297</t>
  </si>
  <si>
    <t>SALISBURY TINTINHULL</t>
  </si>
  <si>
    <t>The location is quoted as 'Salisbury Tintinhull'; however directions to Salisbury Cathedral &amp; At Martin's Church indicate actual location is likely to be in the area where St Ann St, St Martin St, Rampart Road &amp; Trinity St once converged, &amp; this is the grid ref. suggested</t>
  </si>
  <si>
    <t>SALISBURY ARDATH FOWLERS HILL</t>
  </si>
  <si>
    <t>SU151297</t>
  </si>
  <si>
    <t>MEDIUM I can't find where Ardath was so GR is midpoint of Fowler's Hill</t>
  </si>
  <si>
    <t>SALISBURY BROWN STREET</t>
  </si>
  <si>
    <t>SU146296</t>
  </si>
  <si>
    <t>HIGH Observer lived at no 91</t>
  </si>
  <si>
    <t>SALISBURY DE VAUX LODGE</t>
  </si>
  <si>
    <t>SU143291</t>
  </si>
  <si>
    <t>HIGH Listed building</t>
  </si>
  <si>
    <t>SALISBURY LONDON ROAD</t>
  </si>
  <si>
    <t>SU151311</t>
  </si>
  <si>
    <t xml:space="preserve">LOW Directions point to Glenmore Rd. Observer not in </t>
  </si>
  <si>
    <t>ST814324</t>
  </si>
  <si>
    <t>MERE, DEWES HOUSE</t>
  </si>
  <si>
    <t>DOWNTON COLLEGE</t>
  </si>
  <si>
    <t>SU170194</t>
  </si>
  <si>
    <t>HIGH college was at North Charford Manor</t>
  </si>
  <si>
    <t>DOWNTON WICK HOUSE</t>
  </si>
  <si>
    <t>SU167213</t>
  </si>
  <si>
    <t>BERWICK ST JOHN FERNE</t>
  </si>
  <si>
    <t>ST929223</t>
  </si>
  <si>
    <t>HIGH Ferne House</t>
  </si>
  <si>
    <t>DONHEAD ST MARY CHARLTON HOUSE</t>
  </si>
  <si>
    <t>ST902222</t>
  </si>
  <si>
    <t>BROADCHALKE</t>
  </si>
  <si>
    <t>SU039252</t>
  </si>
  <si>
    <t>HIGH  Grid ref is the Vicarage since the observer lived there. Directions are contradictory.</t>
  </si>
  <si>
    <t>ALDERBURY</t>
  </si>
  <si>
    <t>SU184266</t>
  </si>
  <si>
    <t>HIGH  Grid ref is the Vicarage since the observer lived there.</t>
  </si>
  <si>
    <t>LONGFORD CASTLE</t>
  </si>
  <si>
    <t>SU171266</t>
  </si>
  <si>
    <t>MALMESBURY CHARLTON COTTAGE</t>
  </si>
  <si>
    <t>ST959889</t>
  </si>
  <si>
    <t>LARMER GROUNDS (SHAFTESBURY)</t>
  </si>
  <si>
    <t>ST942169</t>
  </si>
  <si>
    <t>ST944178</t>
  </si>
  <si>
    <t>RUSHMORE [SHAFTESBURY]</t>
  </si>
  <si>
    <t>The Rushmoor Estate is an former deer park &amp; hunting groundscovering much of Cranborne Chase in Wiltshre, and was inherited in 1880 by General Pitt Rivers, who created extensive ornamental parland &amp; pleasure gardens.  It is not obvious where on the Estate these readings would have been taken, but the grid ref. suggested is that for the present day estate offices in Tollard Royal.</t>
  </si>
  <si>
    <t>MERE THE LIMES</t>
  </si>
  <si>
    <t>ST808323</t>
  </si>
  <si>
    <t>MEDIUM Not named but it's only 200yds from the church in the same direction as the vicarage so this grid ref is close</t>
  </si>
  <si>
    <t>MERE VICARAGE</t>
  </si>
  <si>
    <t>ST807323</t>
  </si>
  <si>
    <t>MERE CHARNAGE</t>
  </si>
  <si>
    <t>ST833319</t>
  </si>
  <si>
    <t>ST832318</t>
  </si>
  <si>
    <r>
      <t xml:space="preserve">HIGH To the east of Mere Wiltshire shown as Charnage on this map </t>
    </r>
    <r>
      <rPr>
        <sz val="9"/>
        <rFont val="Arial"/>
        <family val="2"/>
      </rPr>
      <t>https://maps.nls.uk/geo/explore/#zoom=15.516666666666666&amp;lat=51.09005&amp;lon=-2.24883&amp;layers=10&amp;b=1</t>
    </r>
  </si>
  <si>
    <t>CHIPPENHAM LANGLEY BURRELL</t>
  </si>
  <si>
    <t>ST929749</t>
  </si>
  <si>
    <t>HIGH observer lived in the rectory</t>
  </si>
  <si>
    <t>ST927769</t>
  </si>
  <si>
    <t>CHRISTIAN MALFORD THE COMEDY</t>
  </si>
  <si>
    <t>ST972796</t>
  </si>
  <si>
    <t>BASSET DOWN HOUSE</t>
  </si>
  <si>
    <t>SU114800</t>
  </si>
  <si>
    <t>SU070830</t>
  </si>
  <si>
    <t>WOOTTON BASSETT THE LIME KILN</t>
  </si>
  <si>
    <t>MALMESBURY, COWBRIDGE HOUSE</t>
  </si>
  <si>
    <t>ST943864</t>
  </si>
  <si>
    <t>CHIPPENHAM LACOCK</t>
  </si>
  <si>
    <t>ST918692</t>
  </si>
  <si>
    <t>HIGH Miss Awdry lived in Reybridge Cottage</t>
  </si>
  <si>
    <t>CALNE HIGH STREET</t>
  </si>
  <si>
    <t>ST997711</t>
  </si>
  <si>
    <t>HIGH Observer lived at 15 High Street (1911 census)</t>
  </si>
  <si>
    <t>CALNE COMPTON BASSETT GARDENS</t>
  </si>
  <si>
    <t>SU030717</t>
  </si>
  <si>
    <t>MEDIUM Not clear where in the gardens</t>
  </si>
  <si>
    <t>ST925733</t>
  </si>
  <si>
    <t>MONKTON HOUSE GARDENS CHIPPENHAM</t>
  </si>
  <si>
    <t>CHIPPENHAM, ROWDEN HILL</t>
  </si>
  <si>
    <t>ST912726</t>
  </si>
  <si>
    <t>CHIPPENHAM, SECONDARY SCHOOL</t>
  </si>
  <si>
    <t>ST922737</t>
  </si>
  <si>
    <t>HIGH shown on 1:25000 map but not 6"</t>
  </si>
  <si>
    <t>BRADFORD BEARFIELD HOUSE</t>
  </si>
  <si>
    <t>ST826616</t>
  </si>
  <si>
    <t>HIGH marked on maps as Berryfield House</t>
  </si>
  <si>
    <t>ST867619</t>
  </si>
  <si>
    <t>BRADFORD HOLT - THE RETREAT</t>
  </si>
  <si>
    <t>DEVIZES WILTS CO ASYLUM</t>
  </si>
  <si>
    <t>SU009599</t>
  </si>
  <si>
    <t>HIGH shown on map</t>
  </si>
  <si>
    <t>CALNE CALSTONE RECTORY</t>
  </si>
  <si>
    <t>SU 027683</t>
  </si>
  <si>
    <t>Calne Calstone Rectory</t>
  </si>
  <si>
    <t>TROWBRIDGE ROAD ASHTON</t>
  </si>
  <si>
    <t>ST 886560</t>
  </si>
  <si>
    <r>
      <t xml:space="preserve">Trowbridge </t>
    </r>
    <r>
      <rPr>
        <sz val="10"/>
        <color rgb="FFFF0000"/>
        <rFont val="Arial"/>
        <family val="2"/>
      </rPr>
      <t>Rood</t>
    </r>
    <r>
      <rPr>
        <sz val="10"/>
        <color rgb="FF000000"/>
        <rFont val="Arial"/>
        <family val="2"/>
      </rPr>
      <t xml:space="preserve"> Ashton</t>
    </r>
  </si>
  <si>
    <r>
      <t>High: NB The word in the location name is '</t>
    </r>
    <r>
      <rPr>
        <b/>
        <i/>
        <sz val="10"/>
        <color rgb="FFFF0000"/>
        <rFont val="Arial"/>
        <family val="2"/>
      </rPr>
      <t>Rood</t>
    </r>
    <r>
      <rPr>
        <sz val="10"/>
        <color rgb="FF000000"/>
        <rFont val="Arial"/>
        <family val="2"/>
      </rPr>
      <t>' not 'Road'. Grid reference read from OS Map.</t>
    </r>
  </si>
  <si>
    <t>TROWBRIDGE WINGFIELD</t>
  </si>
  <si>
    <t>ST824574</t>
  </si>
  <si>
    <t>HIGH The Bayfield-Clarks (observer) lived at Trowle House Wingfield (listed building)</t>
  </si>
  <si>
    <t>BRADFORD WINSLEY MANOR</t>
  </si>
  <si>
    <t>ST800608</t>
  </si>
  <si>
    <t>BRADFORD THE CHANTRY</t>
  </si>
  <si>
    <t>ST823608</t>
  </si>
  <si>
    <t>CORSLEY STURFORD MEAD</t>
  </si>
  <si>
    <t>ST831447</t>
  </si>
  <si>
    <t>ST 862482</t>
  </si>
  <si>
    <t>Trowbridge WaterWorks Biss</t>
  </si>
  <si>
    <t>High. Seems to match the 'Upton Scudamore (Pumping Station)' location of the 1950s, Station No= 1476/5/5 Grid ref=ST862482. This ties up with quoted altitude and the Warminster station reference, and Biss [Bottom] location.</t>
  </si>
  <si>
    <t>MARKET LAVINGTON</t>
  </si>
  <si>
    <t>SU014542</t>
  </si>
  <si>
    <t>HIGH (1911 census The observer lived at The Old House (listed building)</t>
  </si>
  <si>
    <t>MARKET LAVINGTON (RED HOUSE)</t>
  </si>
  <si>
    <t>SU015541</t>
  </si>
  <si>
    <t>HIGH Red House 6 High St is a listed building but not named on OS map</t>
  </si>
  <si>
    <t>TYRain_1900-1909_11_pt1</t>
  </si>
  <si>
    <t>IWERNE MINSTER HOUSE GARDENS</t>
  </si>
  <si>
    <t xml:space="preserve">ST862146 </t>
  </si>
  <si>
    <t>HIGH Now Clayesmore School</t>
  </si>
  <si>
    <t>ASHMORE RECTORY</t>
  </si>
  <si>
    <t>ST913177</t>
  </si>
  <si>
    <t>HIGH Grid reference is for Old Rectory which nearly has the correct relationship to the church as noted on the sheet (=/- 50 yards)</t>
  </si>
  <si>
    <t>SHAFTESBURY</t>
  </si>
  <si>
    <t>ST861228</t>
  </si>
  <si>
    <t>ST860227</t>
  </si>
  <si>
    <t>High Says Holy trinity church is 200 yards NE of the guage site</t>
  </si>
  <si>
    <t>BUCKHORN WESTON</t>
  </si>
  <si>
    <t>ST755247</t>
  </si>
  <si>
    <t>HIGH Sheet has lat 51:01N long 02:21W but this is in a filed. descrptpion says it is at St Johns church, which if the grid refernce I have added, it might be the rectory but that is close by</t>
  </si>
  <si>
    <t>ST808265</t>
  </si>
  <si>
    <t>Gillingham Mill House</t>
  </si>
  <si>
    <t>HIGH Existing Mill House is located relative to station and church as noted on the sheet</t>
  </si>
  <si>
    <t>GILLINGHAM MILTON-ON-STOUR</t>
  </si>
  <si>
    <t>ST799286</t>
  </si>
  <si>
    <t>MED Grid ref based on description on sheet of positon relative to church and maybe Milton Lodge, which a Matthews occupued in mid 1800s, our observer maybe a descendent</t>
  </si>
  <si>
    <t>BOURTON CHAFFEYMOOR</t>
  </si>
  <si>
    <t>ST764302</t>
  </si>
  <si>
    <t>LOW Grid reference is at the approximate centre of Chaffeymoor, no indication of where the station is in Chaffeymoor and I cannot find any details for the observer</t>
  </si>
  <si>
    <t>ST863121</t>
  </si>
  <si>
    <t>IWERNE COURTNEY RANSTON</t>
  </si>
  <si>
    <t>HIGH Grid reference is for Ranston House where it appears the observer lived</t>
  </si>
  <si>
    <t>IWERNE COURTNEY SHROTON</t>
  </si>
  <si>
    <t>ST857129</t>
  </si>
  <si>
    <t>HIGH Grid reference for Shroton House, where the observer appeared to have lived and its relationship to the church is about right</t>
  </si>
  <si>
    <t>STURMINSTER NEWTON RIVERSIDE</t>
  </si>
  <si>
    <t>ST783140</t>
  </si>
  <si>
    <t>MED Grid reference is of North House Riverside off Goughs Close Sturminster, found hostorical reference to this building being called Riverside, best guess</t>
  </si>
  <si>
    <t>STURMINSTER NEWTON RECTORY</t>
  </si>
  <si>
    <t>ST787139</t>
  </si>
  <si>
    <t>HIGH Grid reference is for a vicarage shown on old OS maps that which is closer to the church than noted on the record sheet i.e. 50 yds vs 100 yds, relationship with station OK</t>
  </si>
  <si>
    <t>WITCHAMPTON</t>
  </si>
  <si>
    <t>ST992070</t>
  </si>
  <si>
    <t xml:space="preserve">MED Grid reference is for a group of buildings on old OS map that has Witchampton Church half a mile SW as per record sheet </t>
  </si>
  <si>
    <t>WIMBORNE MINSTER CHALBURY</t>
  </si>
  <si>
    <t>SU018068</t>
  </si>
  <si>
    <t>HIGH Grid Reference is for the rectory to Chalbury Church, as shown on old OS map. The observer was vicar at the church and is buried there</t>
  </si>
  <si>
    <t>WIMBOURNE MINSTER HORTON VICARAGE</t>
  </si>
  <si>
    <t>SU030075</t>
  </si>
  <si>
    <t>HIGH Grid reference is for the vicarage based on old OS maps</t>
  </si>
  <si>
    <t>VERWOOD</t>
  </si>
  <si>
    <t>SU085089</t>
  </si>
  <si>
    <t>MED Grid Reference is for a manor house owned by the observer and shown on the OS map in the ealry 1900s. There is reference to the observers family owing two small manors in the area so not sure if this is the right one</t>
  </si>
  <si>
    <t>ST694108</t>
  </si>
  <si>
    <t>Holwell Westrow Ho</t>
  </si>
  <si>
    <t>HIGH There is a grid reference on the sheet, not in the usual place, which points to Westrow House, The Location name has Ho added after Westrow in another hand and is obvioulsy short for house</t>
  </si>
  <si>
    <t>SU032115</t>
  </si>
  <si>
    <t>Wimborne St Giles St Giles Ho</t>
  </si>
  <si>
    <t>HIGH Grid refernce for St Giles House, Ho in location name = house. Note large estate so actual station could be some distance from house</t>
  </si>
  <si>
    <t>WIMBORNE CORFE MULLEN POOLE W.W.</t>
  </si>
  <si>
    <t>SY973981</t>
  </si>
  <si>
    <t>JohnB-London / 
Louishen</t>
  </si>
  <si>
    <t>HIGH Grid reference looks OK. Louishen This photo identifies the gates just outside are to the waterworks https://www.geograph.org.uk/photo/1957210</t>
  </si>
  <si>
    <t>SU016002</t>
  </si>
  <si>
    <t>Wimborne St John's Hill</t>
  </si>
  <si>
    <t>MED Grid reference is for a point about 440 yards North of St John's Church as described on the record sheet. The location is on current road called St John's Hill</t>
  </si>
  <si>
    <t>WIMBORNE STONEHAM</t>
  </si>
  <si>
    <t>SU016004</t>
  </si>
  <si>
    <t>MED Grid reference is for a point 3 furlongs (660 yards) north of St John's Church as described in record sheet cannot find any record of Stoneham</t>
  </si>
  <si>
    <t>SU031010</t>
  </si>
  <si>
    <t>Wimborne Park Homer</t>
  </si>
  <si>
    <t>HIGH Park Homer is a house on the old OS maps called Park Homer which was owned/occupied by the Pagets, the observer is a Paget. There is also a road called Paget Close at this location now.</t>
  </si>
  <si>
    <t>BLANDFORD, WHATCOMBE HO</t>
  </si>
  <si>
    <t>ST837012</t>
  </si>
  <si>
    <t>HIGH Grid Reference is for Whatcombe House, which is on the old OS map. The property was owned by the Mansel-Pleydell family and John Mansel-Playdell, the observer, died in May 1902, when records stopped.</t>
  </si>
  <si>
    <t>WINTERBOURNE HOUGHTON</t>
  </si>
  <si>
    <t>ST819042</t>
  </si>
  <si>
    <t>HIGH Grid reference is for Old Rectory, Winterborne Houghton, which has the coreect relationship to the church as noted on the sheet. The observer is a vicar, presumably of the church</t>
  </si>
  <si>
    <t>STOKE WAKE RECTORY</t>
  </si>
  <si>
    <t>ST764065</t>
  </si>
  <si>
    <t>HIGH Grid Refeernce is for Old Rectory as shown on old OS map.</t>
  </si>
  <si>
    <t>ST836001</t>
  </si>
  <si>
    <t>Winterborne Whitchurch Vic</t>
  </si>
  <si>
    <t>HIGH The location on the sheet is written as Whitchurch, which was the name on the old OS maps but now known as Whitechurch. Vic stands for vicarage and this is what the grid reference is for and the observser was vicar at the church in the early 1900s</t>
  </si>
  <si>
    <t>STURMINSTER MARSHALL BAILIE HOUSE</t>
  </si>
  <si>
    <t>SY947990</t>
  </si>
  <si>
    <t>HIGH Grid reference is for Bailie House as shown on old OS maps with Bailey Gate station about 420 m NNE, note record on page 27 is the same location name but not sure whether there are two guages; readings are very similar.</t>
  </si>
  <si>
    <t>HIGH See comment for page 26, which has the same laoction name</t>
  </si>
  <si>
    <t>SU008003</t>
  </si>
  <si>
    <t>Wimborne Codford Ho</t>
  </si>
  <si>
    <t>HIGH Grid Reference is for Codford House located at 61 West Borough Wimborne Minster, which is broadly located as noted on the record sheet in respect fo the station and church.The observer G H Batterbury lived at Codford House in the early 1900's</t>
  </si>
  <si>
    <t>WIMBORNE WESTFIELD</t>
  </si>
  <si>
    <t>SU007001</t>
  </si>
  <si>
    <t>HIGH Grid Reference is for Westfield House, where Judge Philbrick, the observer, lived in the early 1900's and it has the correct relationship with the church, but the station reference is misleading</t>
  </si>
  <si>
    <t>MAIDEN NEWTON CATTISTOCK LODGE</t>
  </si>
  <si>
    <t>SY592991</t>
  </si>
  <si>
    <t>HIGH Grid Reference is for Cattisock Lodge as shown on old OS maps, with broadly the correct relationship to church and station</t>
  </si>
  <si>
    <t>BEAMINSTER FLEET STREET</t>
  </si>
  <si>
    <t>ST482011</t>
  </si>
  <si>
    <t>ST480014</t>
  </si>
  <si>
    <t>MED The grid reference on the record sheet is not on Fleet Street and does not have the correct relationship to the church, the grid refenece I have added is on Fleet Street and approximately the correct distance from the church</t>
  </si>
  <si>
    <t>BEAMINSTER VICARAGE</t>
  </si>
  <si>
    <t>ST476014</t>
  </si>
  <si>
    <t>HIGH Grid reference is shown on sheet and checking the reference it coincides with the Old Vicarage</t>
  </si>
  <si>
    <t>MILTON ABBAS  MILTON ABBEY</t>
  </si>
  <si>
    <t>ST798023</t>
  </si>
  <si>
    <t>HIGH Grid Reference is for Milton Abbey School, which is locacted on the Abbey site</t>
  </si>
  <si>
    <t>EVERSHOT</t>
  </si>
  <si>
    <t>ST572044</t>
  </si>
  <si>
    <t>MED Grid Reference is for a building in the approximate location relative to the church based on old OS map. No information on the observer can be found</t>
  </si>
  <si>
    <t>SY883945</t>
  </si>
  <si>
    <t>Bere Regis Bloxworth Rectory</t>
  </si>
  <si>
    <t>Med: Found marked on 1902 OS map - but distance to church not right</t>
  </si>
  <si>
    <t>BERE REGIS BLOXWORTH HOUSE</t>
  </si>
  <si>
    <t>SY879949</t>
  </si>
  <si>
    <t>HIgh: Marked on OS map</t>
  </si>
  <si>
    <t>WYNFORD HOUSE</t>
  </si>
  <si>
    <t>SY575951</t>
  </si>
  <si>
    <t>High
Confirmed</t>
  </si>
  <si>
    <t>SY846891</t>
  </si>
  <si>
    <t>Bere Regis Longthorns</t>
  </si>
  <si>
    <t>Med: Marked on OS map 1892-1908 - Now called longthorns Farm - But marked distances way off</t>
  </si>
  <si>
    <t>PUDDLETOWN VICARAGE</t>
  </si>
  <si>
    <t>SY759944</t>
  </si>
  <si>
    <t>SY759943</t>
  </si>
  <si>
    <t>high The Vicarage is just south of St Mary's church see 1900 map https://maps.nls.uk/geo/explore/#zoom=17.666666666666668&amp;lat=50.74902&amp;lon=-2.34249&amp;layers=168&amp;b=1</t>
  </si>
  <si>
    <t>PUDDLETOWN</t>
  </si>
  <si>
    <t>SY760943</t>
  </si>
  <si>
    <t>HIgh: Converted lat and long to NGR - Islington House - but church is SW not S - also weather station listed at http://badc.nerc.ac.uk/cgi-bin/midas_stations/search_by_name.cgi.py?name=puddletown&amp;minyear=&amp;maxyear=</t>
  </si>
  <si>
    <t>BERE REGIS VICARAGE BARROW HILL</t>
  </si>
  <si>
    <t>SY846949</t>
  </si>
  <si>
    <t xml:space="preserve">High: Weather station listed on http://badc.nerc.ac.uk/cgi-bin/midas_stations/search_by_county.cgi.py?county=DORSET&amp;minyear=&amp;maxyear= </t>
  </si>
  <si>
    <t>BRIDPORT CONEYGAR</t>
  </si>
  <si>
    <t>SY469932</t>
  </si>
  <si>
    <t>Mid: Bradpole Road Station now a Co-op store - 1/2 mile SW could be Castlegar Park. There used to be a Castlegar House which is the NGR listed - found on OS six inch 1842-1952 map</t>
  </si>
  <si>
    <t>BRADFORD PEVERELL HOUSE</t>
  </si>
  <si>
    <t>SY649921</t>
  </si>
  <si>
    <t>BRADFORD PEVERELL</t>
  </si>
  <si>
    <t>SY653932</t>
  </si>
  <si>
    <t>Low: Not enough information - as obs listed as Dorset Field Club. Often 'House' is left off from location but Bradford Peverell House is on previous page. Bradford Peverell Lodge is south, not south west of Grimston Station. Selected location about 1 mile SW of station on Roman Road</t>
  </si>
  <si>
    <t>CHARMINSTER BROOKLANDS</t>
  </si>
  <si>
    <t>SY678932</t>
  </si>
  <si>
    <t>High: Post Office lists Brooklands as 29 North St. Marked on OS map 1892-1908.</t>
  </si>
  <si>
    <t>WIMBORNE BROADSTONE CHURCH ROAD</t>
  </si>
  <si>
    <t>SZ005956</t>
  </si>
  <si>
    <t>MED Church Road Brosdstone does not exist but there is a Kirkway (which the grid refeernce points to) and Kirk means church. It has the right relationship to Broadstone Station</t>
  </si>
  <si>
    <t>WIMBORNE BROADSTONE</t>
  </si>
  <si>
    <t>SZ011958</t>
  </si>
  <si>
    <t>LOW I am guessing that this is the old Poole Water Works site, which had a water tower and reservoir, but this is a lot closer to Broadstone than the distances shown on the sheet. There are no other obviois locations at the distances from the church and station shown on the sheet</t>
  </si>
  <si>
    <t>LYME REGIS COLWAY COTTAGE</t>
  </si>
  <si>
    <t>SY334924</t>
  </si>
  <si>
    <t>HIGH Grid reference is a point approximatley 150 yards south of station, as noted on sheet, and where there were buildings in the ealry 1900s. Note lat and Long on sheet is in the sea.</t>
  </si>
  <si>
    <t>CHARMOUTH LESLIE COTTAGE</t>
  </si>
  <si>
    <t>SY362933</t>
  </si>
  <si>
    <t>MED Leslie Cottage on Higher Sea Road Charmouth, correct relationship to Church</t>
  </si>
  <si>
    <t>BRIDPORT PORTVILLE</t>
  </si>
  <si>
    <t>SY466918</t>
  </si>
  <si>
    <t>High: Portville where the obs. lived was 48 West Bay Road, Bothenhampton according to 1911 census</t>
  </si>
  <si>
    <t>DORCHESTER WATER WORKS</t>
  </si>
  <si>
    <t>SY684905</t>
  </si>
  <si>
    <t>SY683905</t>
  </si>
  <si>
    <t>High Confirmed says elevated covered resevoir 90 ft NW see 1900 map https://maps.nls.uk/geo/explore/#zoom=17.363333333333333&amp;lat=50.71453&amp;lon=-2.44907&amp;layers=168&amp;b=1</t>
  </si>
  <si>
    <t>DORCHESTER WOLLASTON HOUSE</t>
  </si>
  <si>
    <t>SY693906</t>
  </si>
  <si>
    <t>High: Now called Agriculture House - NGR taken from britishlistedbuildings.co.uk website</t>
  </si>
  <si>
    <t>PARKSTONE BEN HUR" POOLE ROAD"</t>
  </si>
  <si>
    <t>SZ049916</t>
  </si>
  <si>
    <t>Parkstone "Ben Hur" Poole Road</t>
  </si>
  <si>
    <t>Low: The obs. lived in Ben Hur Poole Road until late 1900's then moved to Ben Hur Bournemouth Road. Don't know if he moved or road was renamed, but distances don't match Poole Road</t>
  </si>
  <si>
    <t>POOLE PARKSTONE</t>
  </si>
  <si>
    <t>SZ043923</t>
  </si>
  <si>
    <t>Med: Converted lat and long given - near Heatherlands Rise (location says heatherlands House but very feint)</t>
  </si>
  <si>
    <t>POOLE PARKSTONE &amp; HEATHERLANDS HOUSE</t>
  </si>
  <si>
    <t>Med: This is same location as above - values for 1900-1903 use new guage. Obs. died early 1904. 1908 distance to church far off - unless guage moved</t>
  </si>
  <si>
    <t>BRANKSOME (BOURNE VALLEY)</t>
  </si>
  <si>
    <t>SZ060924</t>
  </si>
  <si>
    <t>SZ059925</t>
  </si>
  <si>
    <t>High Says gas holder tank 90ft west see 1900 map https://maps.nls.uk/geo/explore/#zoom=17.156666666666666&amp;lat=50.73284&amp;lon=-1.91564&amp;layers=168&amp;b=1</t>
  </si>
  <si>
    <t>SY887888</t>
  </si>
  <si>
    <t>WAREHAM TRIGON</t>
  </si>
  <si>
    <t>High listed at http://badc.nerc.ac.uk/cgi-bin/midas_stations/search_by_name.cgi.py?name=trigon&amp;minyear=&amp;maxyear=</t>
  </si>
  <si>
    <t>WINTERBOURNE MONKTON RECTORY</t>
  </si>
  <si>
    <t>SY680882</t>
  </si>
  <si>
    <t>High: found on OS six inch map 1888-1913</t>
  </si>
  <si>
    <t>WINTERBOURNE HEVINGSTONE</t>
  </si>
  <si>
    <t>SY689881</t>
  </si>
  <si>
    <t>WINTERBOURNE HERRINGSTONE</t>
  </si>
  <si>
    <t>Med: found estate on OS map 1888-1913. NGR given for centre of buildings</t>
  </si>
  <si>
    <t>ABBOTSBURY LITTLEBREDY PARSONAGE</t>
  </si>
  <si>
    <t>SY587890</t>
  </si>
  <si>
    <t>High: found parsonage marked on OS map 1888-1913.</t>
  </si>
  <si>
    <t>WINTERBOURNE STEEPLETON</t>
  </si>
  <si>
    <t>SY628897</t>
  </si>
  <si>
    <t>High: Obs. lived at the Manor House which is marked on OS six inch map 1888-1913</t>
  </si>
  <si>
    <t>WAREHAM WORGATE HILL</t>
  </si>
  <si>
    <t>SY902873</t>
  </si>
  <si>
    <t>Low: Comments on page mentions a windmill. Given measurements the Pumping Station could be the location. Worgate Hill seems to be the old name for Worgret Hill</t>
  </si>
  <si>
    <t>SY922871</t>
  </si>
  <si>
    <t>WAREHAM CASTLE GARDENS</t>
  </si>
  <si>
    <t>High: Found entrance to gardens on google maps street view. They are near South Street before it crosses the brideg going south</t>
  </si>
  <si>
    <t>SY884872</t>
  </si>
  <si>
    <t>WAREHAM BINNEGAR HALL</t>
  </si>
  <si>
    <t>PORTISHAM</t>
  </si>
  <si>
    <t>SY624843</t>
  </si>
  <si>
    <t>Med: Obs lived in the Dairy House w. Shilvinghampton Farm. Can't identify which building was the dairy (nor where guage was), but farm found on OS map six inch 1888-1913</t>
  </si>
  <si>
    <t>SY660861</t>
  </si>
  <si>
    <t>UPWEY PORTLAND W.W. HIGHER WELL</t>
  </si>
  <si>
    <t>Former Portland Waterworks, Gould Hill, Upwey, Wemouth.  The Works were demolished in 1970s and the adjacent cottage 'Higher Well House' sold - see http://upweybroadweyhistory.co.uk/upwey.html</t>
  </si>
  <si>
    <t>DORCHESTER WARMWELL HOUSE</t>
  </si>
  <si>
    <t>SY753859</t>
  </si>
  <si>
    <t>High: Found estate marked on OS six inch map 1842-1952</t>
  </si>
  <si>
    <t>WAREHAM EAST HOLME</t>
  </si>
  <si>
    <t>SY896859</t>
  </si>
  <si>
    <t>High: Listed at http://badc.nerc.ac.uk/cgi-bin/midas_stations/search_by_name.cgi.py?name=east+holme&amp;minyear=&amp;maxyear=</t>
  </si>
  <si>
    <t>SY920858</t>
  </si>
  <si>
    <t>WAREHAM STOBOROUGH KINGS BARROW</t>
  </si>
  <si>
    <t>SWANAGE ROYAL VICTORIA HOTEL</t>
  </si>
  <si>
    <t>SZ033786</t>
  </si>
  <si>
    <t>High: NGR taken from britishlistedbuildings.co.uk NB in 1905 guage moved 150 yards SW</t>
  </si>
  <si>
    <t>SWANAGE</t>
  </si>
  <si>
    <t>SZ030794</t>
  </si>
  <si>
    <t>SZ027788</t>
  </si>
  <si>
    <t>Medium
Observer was a reverand, so most likely the vicarage St Mary Church, Swanage 1900 map https://maps.nls.uk/geo/explore/#zoom=18.043333333333333&amp;lat=50.60906&amp;lon=-1.96221&amp;layers=168&amp;b=1</t>
  </si>
  <si>
    <t>SY924789</t>
  </si>
  <si>
    <t>CORFE CASTLE SMEDMORE HOUSE</t>
  </si>
  <si>
    <t>WEST LULWORTH VICARAGE</t>
  </si>
  <si>
    <t>SY824807</t>
  </si>
  <si>
    <t>High: Found vicarage marked on OS six inch map 1842-1952</t>
  </si>
  <si>
    <t>EAST LULWORTH VICARAGE</t>
  </si>
  <si>
    <t>SY859821</t>
  </si>
  <si>
    <t>SY597833</t>
  </si>
  <si>
    <t>ABBOTSBURY NEW BARN</t>
  </si>
  <si>
    <t>WEYMOUTH WYKE REGIS BELFIELD HOUSE</t>
  </si>
  <si>
    <t>WEYMOUTH THE NOSHE &amp; WESTHAM</t>
  </si>
  <si>
    <t>SY676791</t>
  </si>
  <si>
    <t>SY669788</t>
  </si>
  <si>
    <t>high
Notes say Westham Church is 500 yards NW, there were allotment gardens there in 1900, see map https://maps.nls.uk/geo/explore/#zoom=16.740000000000002&amp;lat=50.61075&amp;lon=-2.46474&amp;layers=168&amp;b=1</t>
  </si>
  <si>
    <t>WEYMOUTH MASSANDRA</t>
  </si>
  <si>
    <t>SY683800</t>
  </si>
  <si>
    <r>
      <t xml:space="preserve">High: see </t>
    </r>
    <r>
      <rPr>
        <sz val="10"/>
        <color rgb="FF1155CC"/>
        <rFont val="Arial"/>
        <family val="2"/>
      </rPr>
      <t>https://wartimememoriesproject.com/greatwar/hospitals/hospital.php?pid=15476</t>
    </r>
    <r>
      <rPr>
        <sz val="10"/>
        <color rgb="FF000000"/>
        <rFont val="Arial"/>
        <family val="2"/>
      </rPr>
      <t>  More like 30yds across road directly opposite church</t>
    </r>
  </si>
  <si>
    <t>CHICKERELL MONTEVEDIA</t>
  </si>
  <si>
    <t>SY647796</t>
  </si>
  <si>
    <r>
      <t>CHICKERELL MONTE</t>
    </r>
    <r>
      <rPr>
        <b/>
        <sz val="10"/>
        <rFont val="Arial"/>
        <family val="2"/>
      </rPr>
      <t>VIDEO</t>
    </r>
  </si>
  <si>
    <t>High: Shown on 25" OS map 1902. Location spelling corrected</t>
  </si>
  <si>
    <t>CHICKERELL RECTORY</t>
  </si>
  <si>
    <t>SY644805</t>
  </si>
  <si>
    <t>High: Shown on 25" OS map 1890</t>
  </si>
  <si>
    <t>EAST FLEET FLEET HOUSE</t>
  </si>
  <si>
    <t>SY617806</t>
  </si>
  <si>
    <t>High: Shown on 25" OS map 1902</t>
  </si>
  <si>
    <t>SWANAGE WORTH MATRAVERS</t>
  </si>
  <si>
    <t>SY973774</t>
  </si>
  <si>
    <t>Med: assumed to be the Vicarage as observer is a Rev, Lat &amp; Long very close to there. Shown on 25" OS map 1902</t>
  </si>
  <si>
    <t>PORTLAND BILL LIGHTHOUSE</t>
  </si>
  <si>
    <t>SY681689</t>
  </si>
  <si>
    <t>High
Moved from old lighthouse (Higher) to Lower Lighthouse (Lower) in 1906 Since then an even newer lighthouse has been built. Given location for lower lighthouse see map https://maps.nls.uk/geo/explore/#zoom=15.923333333333332&amp;lat=50.51966&amp;lon=-2.45309&amp;layers=175&amp;b=1</t>
  </si>
  <si>
    <t>PORTLAND EASTON</t>
  </si>
  <si>
    <t>SY694716</t>
  </si>
  <si>
    <t>Med: 1911 census lists obs. as living at 62 Wakeham</t>
  </si>
  <si>
    <t>PORTLAND H.M. BREAKWATER</t>
  </si>
  <si>
    <t>SY698740</t>
  </si>
  <si>
    <t>Med: Church &amp; Station bearings converge on Coastguard Station, not breakwater itself. Shown on 25" OS map 1903</t>
  </si>
  <si>
    <t>PORTLAND THE MANSE</t>
  </si>
  <si>
    <t>SY686735</t>
  </si>
  <si>
    <t>Med: Using distances, the guage would be just north of the church within church grounds</t>
  </si>
  <si>
    <t>CHETNOLE</t>
  </si>
  <si>
    <t>ST602079</t>
  </si>
  <si>
    <t>High: Obs lived at Nappers which is marked on OS six inch map 1842-1952. Distances marked fit.</t>
  </si>
  <si>
    <t>LEIGH VICARAGE</t>
  </si>
  <si>
    <t>ST620084</t>
  </si>
  <si>
    <t>High: Marked on OS six inch map 1842-1952</t>
  </si>
  <si>
    <t>SHERBORNE CASTLE</t>
  </si>
  <si>
    <t>ST649163</t>
  </si>
  <si>
    <t>HIgh: Found weather station listed at http://badc.nerc.ac.uk/cgi-bin/midas_stations/search_by_name.cgi.py?name=sherborne+castle&amp;minyear=&amp;maxyear=</t>
  </si>
  <si>
    <t>SHERBORNE COOMBE FARM</t>
  </si>
  <si>
    <t>ST620183</t>
  </si>
  <si>
    <t>BROADWINDSOR VICARAGE</t>
  </si>
  <si>
    <t>ST441025</t>
  </si>
  <si>
    <t>High: shown on OS 25" map 1903</t>
  </si>
  <si>
    <t>BROADWINDSOR BLACKDOWN HOUSE</t>
  </si>
  <si>
    <t>ST399030</t>
  </si>
  <si>
    <t>BLANDFORD (BRYANSTON)</t>
  </si>
  <si>
    <t>ST872067</t>
  </si>
  <si>
    <t>ST871071</t>
  </si>
  <si>
    <t>High Notes say Bryanston Church 300 yards SE and a wall 17 yards east, putting it in the grounds south of Bryanston House, now a school 1900 map https://maps.nls.uk/geo/explore/#zoom=16.843333333333334&amp;lat=50.86532&amp;lon=-2.18353&amp;layers=168&amp;b=1</t>
  </si>
  <si>
    <t>EVERSHOT MELBURY HOUSE</t>
  </si>
  <si>
    <t>ST576056</t>
  </si>
  <si>
    <t>High: shown on 25" OS map 1889</t>
  </si>
  <si>
    <t>CHEDINGTON COURT</t>
  </si>
  <si>
    <t>ST489057</t>
  </si>
  <si>
    <t>ASHWATER RECTORY</t>
  </si>
  <si>
    <t>SX389954</t>
  </si>
  <si>
    <t>SX387954</t>
  </si>
  <si>
    <t>HIGH THe rectory Ashwater is marked on this 1900 map https://maps.nls.uk/geo/explore/#zoom=17&amp;lat=50.73683&amp;lon=-4.28592&amp;layers=168&amp;b=1</t>
  </si>
  <si>
    <t>BEAWORTHY HALWILL MANOR</t>
  </si>
  <si>
    <t>SX428993</t>
  </si>
  <si>
    <t>High: shown on 25" OS map 1906 as Manor House</t>
  </si>
  <si>
    <t>SALCOMBE SANDHILLS</t>
  </si>
  <si>
    <t>SX731383</t>
  </si>
  <si>
    <t>High: shown on 25" OS map 1906 but not named</t>
  </si>
  <si>
    <t>MARYSTOWE VICARAGE</t>
  </si>
  <si>
    <t>SX434828</t>
  </si>
  <si>
    <t>High: shown on 25" OS map 1906</t>
  </si>
  <si>
    <t>SX455835</t>
  </si>
  <si>
    <r>
      <t xml:space="preserve">MEDIUM to HIGH Observer Rev H Fowler, so have identified the Rectory in the Hamlet </t>
    </r>
    <r>
      <rPr>
        <sz val="9"/>
        <rFont val="Arial"/>
        <family val="2"/>
      </rPr>
      <t>https://maps.nls.uk/geo/explore/#zoom=16.763333333333332&amp;lat=50.63164&amp;lon=-4.18216&amp;layers=6&amp;b=1</t>
    </r>
  </si>
  <si>
    <r>
      <t xml:space="preserve">MEDIUM Louishen, see note above. Med: NGR is for point 1 mile NW of Church. </t>
    </r>
    <r>
      <rPr>
        <b/>
        <sz val="10"/>
        <rFont val="Arial"/>
        <family val="2"/>
      </rPr>
      <t>TQ NGR is wrong as that is for Coryton in Essex</t>
    </r>
  </si>
  <si>
    <t>CORYTON RECTORY</t>
  </si>
  <si>
    <t>SX455836</t>
  </si>
  <si>
    <t>High: shown on 25" OS map 1905</t>
  </si>
  <si>
    <t>YEOLMBRIDGE</t>
  </si>
  <si>
    <t>SX318874</t>
  </si>
  <si>
    <t xml:space="preserve">Low: Can't find where obs. lived, so selected NGR which covers central part of village - Werrington Church 5 furlongs NE </t>
  </si>
  <si>
    <t>SX332893</t>
  </si>
  <si>
    <t>Polapit Tamar</t>
  </si>
  <si>
    <t>HIGH R.C. Goode the observer is noted as being the occupier of the listed House Polapit Tamar</t>
  </si>
  <si>
    <t>WHITCHURCH ASHBROOK</t>
  </si>
  <si>
    <t>pearson.henry2</t>
  </si>
  <si>
    <t>SX496726</t>
  </si>
  <si>
    <t>Whitchurch Ashbrook</t>
  </si>
  <si>
    <t>High Whitchurch church 1/4 mile W, Station 3/4 mile W, House (indistinguisable) NE</t>
  </si>
  <si>
    <t>TAVISTOCK PUBLIC LIBRARY</t>
  </si>
  <si>
    <t>SX482745</t>
  </si>
  <si>
    <t>Tavistock public library</t>
  </si>
  <si>
    <t>High GR was added by 1978 review in stamp pn paper, agrees with reviewers location for old public library</t>
  </si>
  <si>
    <t>MARYTAVY RECTORY</t>
  </si>
  <si>
    <t>SX507788</t>
  </si>
  <si>
    <t>Mary Tavy Rectory</t>
  </si>
  <si>
    <t>High Lat/Long on original document, converted and confirmed as GR. Lat/Long: 50.35.24N 4.6.38W (deg, min, sec)</t>
  </si>
  <si>
    <t>MILTON ABBOT ENDSLEIGH</t>
  </si>
  <si>
    <t>SX407787</t>
  </si>
  <si>
    <t>Milton Abbot Endsleigh</t>
  </si>
  <si>
    <t>High/Med Milton Abbot church 1 mile North, GR taken off that.</t>
  </si>
  <si>
    <t>LIFTON KELLY HOUSE</t>
  </si>
  <si>
    <t>SX396815</t>
  </si>
  <si>
    <t>Lifton Kelly House</t>
  </si>
  <si>
    <t>High Within walled garden to the NE of Lifton Church. Not part of lifton house nowadays but presumabbly was.</t>
  </si>
  <si>
    <t>DARTMOOR DEANCOMBE FARM</t>
  </si>
  <si>
    <t>SX578687</t>
  </si>
  <si>
    <t>SX580687</t>
  </si>
  <si>
    <t>HIGH Farm has gone. Note says Sheepstor church 1 1/2 miles WSW so confirmed see map https://maps.nls.uk/geo/explore/#zoom=15.426666666666666&amp;lat=50.49894&amp;lon=-4.01448&amp;layers=10&amp;b=1</t>
  </si>
  <si>
    <t>DARTMOOR LOWERY</t>
  </si>
  <si>
    <t>SX557694</t>
  </si>
  <si>
    <t>Most likely Higher Lowery see map https://maps.nls.uk/geo/explore/#zoom=16.093333333333334&amp;lat=50.50678&amp;lon=-4.03735&amp;layers=168&amp;b=1</t>
  </si>
  <si>
    <t>DARTMOOR LEATHER TOR FARM</t>
  </si>
  <si>
    <t>SX566698</t>
  </si>
  <si>
    <t>There was a Leather Tor farm at this location 1900 map https://maps.nls.uk/geo/explore/#zoom=16.046666666666663&amp;lat=50.51108&amp;lon=-4.02511&amp;layers=6&amp;b=1</t>
  </si>
  <si>
    <t>DARTMOOR NUNS CROSS</t>
  </si>
  <si>
    <t>SX595699</t>
  </si>
  <si>
    <t>SX604699</t>
  </si>
  <si>
    <t>HIGH Nun's Cross is a granite cross near Nun's Cross farm 1900 map https://maps.nls.uk/geo/explore/#zoom=15.796666666666667&amp;lat=50.51291&amp;lon=-3.96743&amp;layers=6&amp;b=1</t>
  </si>
  <si>
    <t>DARTMOOR CRAMBER TOR</t>
  </si>
  <si>
    <t>SX591712</t>
  </si>
  <si>
    <t>Dartmoor Cramber Tor</t>
  </si>
  <si>
    <t>DARTMOOR LEEDEN TOR</t>
  </si>
  <si>
    <t>SX562717</t>
  </si>
  <si>
    <t>Dartmoor Leeden Tor</t>
  </si>
  <si>
    <t>TAVISTOCK STATSFORD WHITCHURCH</t>
  </si>
  <si>
    <t>SX509728</t>
  </si>
  <si>
    <t>Tavistock Statsford Whitchurch</t>
  </si>
  <si>
    <t>Medium. Based of distance to church and guess on which house it is referring to.</t>
  </si>
  <si>
    <t>SHEEPSTOR</t>
  </si>
  <si>
    <t>SX565682</t>
  </si>
  <si>
    <t>Sheepstor</t>
  </si>
  <si>
    <t>Medium, GR is for top of Sheepstor which matches with distance stated to church</t>
  </si>
  <si>
    <t>SHEEPSTOR (REDSTONE)</t>
  </si>
  <si>
    <t>SX558682</t>
  </si>
  <si>
    <t>High
The rain guage is actually marked out on this 1900 map https://maps.nls.uk/geo/explore/#zoom=16.37333333333333&amp;lat=50.49673&amp;lon=-4.03265&amp;layers=6&amp;b=1</t>
  </si>
  <si>
    <t>SHEEPSTON HEAD WEIR</t>
  </si>
  <si>
    <t>SX553687</t>
  </si>
  <si>
    <t xml:space="preserve">High
Says Dousland Station 1 1/4 miles west, the guage is actually indicated on this 1900 map https://maps.nls.uk/geo/explore/#zoom=16.106666666666662&amp;lat=50.50159&amp;lon=-4.04484&amp;layers=6&amp;b=1 </t>
  </si>
  <si>
    <t>SX446681</t>
  </si>
  <si>
    <t>Rumleigh Bere Alston</t>
  </si>
  <si>
    <t>Medium. Based on 2 distances given and local area know as Rumleigh.</t>
  </si>
  <si>
    <t>MEAVY YELVERTON</t>
  </si>
  <si>
    <t>SX521678</t>
  </si>
  <si>
    <t>Meavy Yelverton</t>
  </si>
  <si>
    <t>Medium, based off 2 distances.</t>
  </si>
  <si>
    <t>SHEEPSTON VICARAGE</t>
  </si>
  <si>
    <t>SX559676</t>
  </si>
  <si>
    <t>Sheepstor Vicarage</t>
  </si>
  <si>
    <t>Med/High - Old Vicarage is now listed building in the village</t>
  </si>
  <si>
    <t>SHEEPSTOR (BURRATOR)</t>
  </si>
  <si>
    <t>SX553680</t>
  </si>
  <si>
    <t>High
The Guage location is confirmed and marked out on this 1900 map https://maps.nls.uk/geo/explore/#zoom=16.253333333333334&amp;lat=50.49508&amp;lon=-4.04092&amp;layers=6&amp;b=1</t>
  </si>
  <si>
    <t>PLYMOUTH THE HOE</t>
  </si>
  <si>
    <t>SX478537</t>
  </si>
  <si>
    <t>SX477537</t>
  </si>
  <si>
    <t>HIGH Placed near Smeaton Tower on the Hoe (little diagram on sheet indicates this)</t>
  </si>
  <si>
    <t>PLYMOUTH HARTLEY RESERVOIR</t>
  </si>
  <si>
    <t>SX486569</t>
  </si>
  <si>
    <t>SX486568</t>
  </si>
  <si>
    <t>Hartley Reservoir (underground), Hartley Road, Hartley, Plymouth</t>
  </si>
  <si>
    <r>
      <t xml:space="preserve">HIGH Still there now underground, but was not covered around 1900, see map </t>
    </r>
    <r>
      <rPr>
        <sz val="9"/>
        <rFont val="Arial"/>
        <family val="2"/>
      </rPr>
      <t>https://maps.nls.uk/geo/explore/#zoom=17.663333333333334&amp;lat=50.39290&amp;lon=-4.13128&amp;layers=168&amp;b=1</t>
    </r>
  </si>
  <si>
    <t>SX573575</t>
  </si>
  <si>
    <t>Plympton Hemerdon Tennis Court</t>
  </si>
  <si>
    <t>Med/Low - Hemerdon house is GR: SX573575</t>
  </si>
  <si>
    <t>PLYMPTON HEMERDON GARDEN</t>
  </si>
  <si>
    <t>Plympton Hemerdon Garden</t>
  </si>
  <si>
    <t>SX512578</t>
  </si>
  <si>
    <t>Plympton Leigham</t>
  </si>
  <si>
    <t>Medium - location of Leigham and approx with 2 distances given</t>
  </si>
  <si>
    <t>1641/5</t>
  </si>
  <si>
    <t>LEE MOOR CLAY WORKS</t>
  </si>
  <si>
    <t>SX573628</t>
  </si>
  <si>
    <t>SX577626</t>
  </si>
  <si>
    <r>
      <t xml:space="preserve">MEDIUM Used to be a manor house there (totally gone), mention Res readings, so the small reservoir that was once there 1900 map </t>
    </r>
    <r>
      <rPr>
        <sz val="9"/>
        <rFont val="Arial"/>
        <family val="2"/>
      </rPr>
      <t>https://maps.nls.uk/geo/explore/#zoom=16.133333333333333&amp;lat=50.44837&amp;lon=-4.00705&amp;layers=6&amp;b=1</t>
    </r>
  </si>
  <si>
    <t>SX506632</t>
  </si>
  <si>
    <t>Bickleigh Roborough reservoir</t>
  </si>
  <si>
    <t>Med/High</t>
  </si>
  <si>
    <t>BERE FERRERS RECTORY</t>
  </si>
  <si>
    <t>SX453637</t>
  </si>
  <si>
    <t>Bere Ferrers Rectory</t>
  </si>
  <si>
    <t>PLYMSTOCK THORNCOT HOOE</t>
  </si>
  <si>
    <t>SX502522</t>
  </si>
  <si>
    <t>Plymstock Thorncot Hooe</t>
  </si>
  <si>
    <t>High - checked old map and building "Thorncot" is named</t>
  </si>
  <si>
    <t>PLYMOUTH DRAKE'S RESERVOIR</t>
  </si>
  <si>
    <t>SX481551</t>
  </si>
  <si>
    <t xml:space="preserve">Drake's Place Reservoir, Plymouth </t>
  </si>
  <si>
    <t>High
Confirmed and is still there</t>
  </si>
  <si>
    <t>PLYMOUTH FREEDOM FIELD</t>
  </si>
  <si>
    <t>SX488554</t>
  </si>
  <si>
    <t>SX488551</t>
  </si>
  <si>
    <t>Freedom Fields, Charles Ward Plymouth</t>
  </si>
  <si>
    <t>HIGH The park is still there</t>
  </si>
  <si>
    <t>DEVONPORT ROWDEN RESERVOIR</t>
  </si>
  <si>
    <t>SX465558</t>
  </si>
  <si>
    <t>Devonport Rowden Reservoir</t>
  </si>
  <si>
    <t>SX567482</t>
  </si>
  <si>
    <t>Revelstoke membland</t>
  </si>
  <si>
    <t>EAST ALLINGTON FALLAPIT</t>
  </si>
  <si>
    <t>SX761483</t>
  </si>
  <si>
    <t>East Allington Fallapit</t>
  </si>
  <si>
    <t>STOKE FLEMING, DARTMOUTH</t>
  </si>
  <si>
    <t>SX866486</t>
  </si>
  <si>
    <t>Stoke Fleming, Dartmouth</t>
  </si>
  <si>
    <t>DARTMOUTH REDLAP HOUSE</t>
  </si>
  <si>
    <t>SX873489</t>
  </si>
  <si>
    <t>Dartmouth Redlap house</t>
  </si>
  <si>
    <t>High - house identified on map</t>
  </si>
  <si>
    <t>SX561515</t>
  </si>
  <si>
    <t>Brixton Kitley Gardens</t>
  </si>
  <si>
    <t>Med/Low - GR of gardens given. Seems most likely location of local manor house.</t>
  </si>
  <si>
    <t>STRODE ERMINGTON</t>
  </si>
  <si>
    <t>SX645535</t>
  </si>
  <si>
    <t>Strode Ermington</t>
  </si>
  <si>
    <t>ERMINGTON THORNHAM</t>
  </si>
  <si>
    <t>SX640541</t>
  </si>
  <si>
    <t>Ermington Thornham</t>
  </si>
  <si>
    <t>Med/low - probably +/- 300m of GR</t>
  </si>
  <si>
    <t>KINGSBRIDGE COLLAPIT CREEK</t>
  </si>
  <si>
    <t>SX733418</t>
  </si>
  <si>
    <t>Kingsbridge collapit creek</t>
  </si>
  <si>
    <t>KINGSBRIDGE WESTCOMBE</t>
  </si>
  <si>
    <t>SX734448</t>
  </si>
  <si>
    <t>Kingsbridge Westcombe</t>
  </si>
  <si>
    <t>SX812464</t>
  </si>
  <si>
    <t>Start Bay Slapton</t>
  </si>
  <si>
    <t>SX739389</t>
  </si>
  <si>
    <t>Springfield Salcombe</t>
  </si>
  <si>
    <t>LOW/very poor - no details given on record, pre-1900 house called "Springfield" in Salcombe for which GR is given.</t>
  </si>
  <si>
    <t>SALCOMBE, HOLM LEIGH</t>
  </si>
  <si>
    <t>SX738390</t>
  </si>
  <si>
    <t>Salcombe Holm leigh</t>
  </si>
  <si>
    <t>SALCOMBE, SHADYCOMBE</t>
  </si>
  <si>
    <t>SX 739392</t>
  </si>
  <si>
    <t>Salcombe Shandycombe</t>
  </si>
  <si>
    <t>Med/high</t>
  </si>
  <si>
    <t>SOUTH HUISH</t>
  </si>
  <si>
    <t>SX701 419</t>
  </si>
  <si>
    <t>South Huish</t>
  </si>
  <si>
    <t xml:space="preserve">Med/Low - 1888 OS map has church in ruins but says 1/2 mile SW. Assumed means that church </t>
  </si>
  <si>
    <t>1708/1</t>
  </si>
  <si>
    <t>DARTMOOR COWSIC VALLEY</t>
  </si>
  <si>
    <t>SX595767</t>
  </si>
  <si>
    <t>High
Confirmed. this 1900 map actually shows the rain gauage https://maps.nls.uk/geo/explore/#zoom=15.99333333333333&amp;lat=50.57418&amp;lon=-3.98394&amp;layers=6&amp;b=1</t>
  </si>
  <si>
    <t>SX581774</t>
  </si>
  <si>
    <t>Dartmoor black dunghill Princetown No5</t>
  </si>
  <si>
    <t>Med/high - writing hard to read but 90% confident it is black dunghill, GR of Black Dunghill tor taken</t>
  </si>
  <si>
    <t>SX604773</t>
  </si>
  <si>
    <t>Dartmoor Beardown Princetown No3</t>
  </si>
  <si>
    <t>Med/High - GR of beardown tor taken, no other detail included on sheet</t>
  </si>
  <si>
    <t>SX619788</t>
  </si>
  <si>
    <t>Dartmoor White tor Princetown No1</t>
  </si>
  <si>
    <t>Med/High - GR of white tor taken no other detail included on sheet</t>
  </si>
  <si>
    <t>DARTMOOR DEVILS TOR PRINCETON NO 2</t>
  </si>
  <si>
    <t>SX596796</t>
  </si>
  <si>
    <t>med/high - GR of devils tor taken, no other details on sheet</t>
  </si>
  <si>
    <t>SX594803</t>
  </si>
  <si>
    <t>Dartmoor Cowsic head</t>
  </si>
  <si>
    <t>PRINCETOWN</t>
  </si>
  <si>
    <t>SX590737</t>
  </si>
  <si>
    <t>Princetown</t>
  </si>
  <si>
    <t>Med - 2 churches in princetown but just says "church", went for CofE one! +/-200m</t>
  </si>
  <si>
    <t>PRINCETOWN NORTH HESSARY TOR</t>
  </si>
  <si>
    <t>SX579742</t>
  </si>
  <si>
    <t>Princetown north hessary tor</t>
  </si>
  <si>
    <t>NORTH HESSARY TOR NO 2</t>
  </si>
  <si>
    <t>Princetown north hessary tor no2</t>
  </si>
  <si>
    <t>high/med - assumed 2 in same location?</t>
  </si>
  <si>
    <t>HOLNE MOOR, RINGLESHUTES</t>
  </si>
  <si>
    <t>SX677700</t>
  </si>
  <si>
    <t>Holne Moor, Ringleshutes</t>
  </si>
  <si>
    <t>med/low - description vague, went for Ringshutes mine, probably +/- 300m</t>
  </si>
  <si>
    <t>SX670719</t>
  </si>
  <si>
    <t>Holne Moor, Combestone tor</t>
  </si>
  <si>
    <t>SX754696</t>
  </si>
  <si>
    <t>Ashburton. Dolbear</t>
  </si>
  <si>
    <t>High: Met Office archive records show collections between 1906 - 1921. Local records show Maj Battiscombe as a resident of Dolbear. Grid ref centres on junction of West Street &amp; Bowden Hill which is 5 furlongs (201m) SWW of St Andrews Church</t>
  </si>
  <si>
    <t>ASHBURTON DRUID HOUSE</t>
  </si>
  <si>
    <t>SX744711</t>
  </si>
  <si>
    <t>Ashburton druid house</t>
  </si>
  <si>
    <t>med/High +/- 300m</t>
  </si>
  <si>
    <t>PRINCETOWN HUCCABY HOUSE</t>
  </si>
  <si>
    <t>SX660727</t>
  </si>
  <si>
    <t>Princetown Huccaby House</t>
  </si>
  <si>
    <t>High, historic house location</t>
  </si>
  <si>
    <t>SX800605</t>
  </si>
  <si>
    <t>Totnes, Northgate House</t>
  </si>
  <si>
    <t>Medium: Northgate House is shown on late 19th C maps to the right of Northgate Lodge Castle Hill - early 20th C maps show redevelopment of area into houses that are there today. Grid reference is centred on the present house</t>
  </si>
  <si>
    <t>TOTNES BERRY POMEROY</t>
  </si>
  <si>
    <t>SX830610</t>
  </si>
  <si>
    <t>Totnes Berry Pomeroy</t>
  </si>
  <si>
    <t>TOTNES FERNLEIGH</t>
  </si>
  <si>
    <t>SX810605</t>
  </si>
  <si>
    <t>Totnes Fernleigh</t>
  </si>
  <si>
    <t>Med/Low - Grade II listed house in totness called Ferneligh (large manor house that is pre-1900's), if so GR of house given.</t>
  </si>
  <si>
    <t>TOTNES BROADHEMPSTON</t>
  </si>
  <si>
    <t>SX802662</t>
  </si>
  <si>
    <t>Totnes Broadhempston</t>
  </si>
  <si>
    <t>BUCKFASTLEIGH BOSSEL PARK</t>
  </si>
  <si>
    <t>SX737659</t>
  </si>
  <si>
    <t>Buckfastleigh Bossell park</t>
  </si>
  <si>
    <t>ASHBURTON HOLNE VICARAGE</t>
  </si>
  <si>
    <t>SX702698</t>
  </si>
  <si>
    <t>Ashburton Holne vicarage</t>
  </si>
  <si>
    <t>IVYBRIDGE LANGHAM HILL</t>
  </si>
  <si>
    <t>SX625569</t>
  </si>
  <si>
    <t>Ivybridge Langham hill</t>
  </si>
  <si>
    <t>IVYBRIDGE BLACKADON ASYLUM</t>
  </si>
  <si>
    <t>SX666575</t>
  </si>
  <si>
    <t>SX666573</t>
  </si>
  <si>
    <r>
      <t xml:space="preserve">HIGH See this 1900 map </t>
    </r>
    <r>
      <rPr>
        <sz val="9"/>
        <rFont val="Arial"/>
        <family val="2"/>
      </rPr>
      <t>https://maps.nls.uk/geo/explore/#zoom=16.666666666666664&amp;lat=50.40235&amp;lon=-3.87776&amp;layers=168&amp;b=1</t>
    </r>
  </si>
  <si>
    <t>SOUTH BRENT GREAT AISH</t>
  </si>
  <si>
    <t>SX691607</t>
  </si>
  <si>
    <t>South brent great aish</t>
  </si>
  <si>
    <t>high +/- 100m</t>
  </si>
  <si>
    <t>DIDWORTHY SOUTH BRENT</t>
  </si>
  <si>
    <t>SX686621</t>
  </si>
  <si>
    <t>Didworthy South brent</t>
  </si>
  <si>
    <t>med - description vague, +/- 200m</t>
  </si>
  <si>
    <t>KINGSWEAR, DART BANK</t>
  </si>
  <si>
    <t>SX883510</t>
  </si>
  <si>
    <t>Kingswear Dart bank</t>
  </si>
  <si>
    <t>med - rather vague on description of location</t>
  </si>
  <si>
    <t>SX917558</t>
  </si>
  <si>
    <t>BRIXHAM LINDTHORPE</t>
  </si>
  <si>
    <t>PAIGNTON QUEENS PARK</t>
  </si>
  <si>
    <t>SX891608</t>
  </si>
  <si>
    <t>SX890604</t>
  </si>
  <si>
    <t>Queens park Paignton</t>
  </si>
  <si>
    <t>MEDIUM Guage is set in or near the park 100 yards west of Paignton station</t>
  </si>
  <si>
    <t>TYRain_1900-1909_12_pt1</t>
  </si>
  <si>
    <t>ELSFORD</t>
  </si>
  <si>
    <t>SX789834</t>
  </si>
  <si>
    <t>Med: OSGR for Elsford House</t>
  </si>
  <si>
    <t>CHUDLEIGH TRUSHAM</t>
  </si>
  <si>
    <t>SX856822</t>
  </si>
  <si>
    <t>High: OSGR by Stn &amp; Church distances</t>
  </si>
  <si>
    <t>SX 805827</t>
  </si>
  <si>
    <t>MORETONHAMPSTEAD: MARDON</t>
  </si>
  <si>
    <t>Highhttp://badc.nerc.ac.uk/cgi-bin/midas_stations/station_details.cgi.: py?id=8362&amp;db=midas_stations</t>
  </si>
  <si>
    <t>SX798840</t>
  </si>
  <si>
    <t>Christow, Kennick</t>
  </si>
  <si>
    <t>CHRISTOW BLACKINGSTONE</t>
  </si>
  <si>
    <t>SX790855</t>
  </si>
  <si>
    <t>MORETONHAMPSTEAD BLACKINGSTONE</t>
  </si>
  <si>
    <t>SX792855</t>
  </si>
  <si>
    <t>DAWLISH BURROWS RESERVOIR</t>
  </si>
  <si>
    <t>SX949777</t>
  </si>
  <si>
    <t>SX894773</t>
  </si>
  <si>
    <t>Chudleigh, Ideford</t>
  </si>
  <si>
    <t>BOVEY TRACEY COLEHAYS</t>
  </si>
  <si>
    <t>SX791775</t>
  </si>
  <si>
    <t>BOVEY TRACEY WOLLEIGH</t>
  </si>
  <si>
    <t>SX803796</t>
  </si>
  <si>
    <t>SX903805</t>
  </si>
  <si>
    <t>Dawlish, Thorns Reservoir, Haldon</t>
  </si>
  <si>
    <t>Med: Reservoir not located. OSGR for water works near The Thorns house. Later data available for Ashcombe - Thorns Res. https://library.metoffice.gov.uk/portal/Default/en-GB/RecordView/Index/13663</t>
  </si>
  <si>
    <t>CHUDLEIGH TOTTIFORD</t>
  </si>
  <si>
    <t>SX808823</t>
  </si>
  <si>
    <t>TEIGNMOUTH EXETER ROAD BENTON</t>
  </si>
  <si>
    <t>SX933735</t>
  </si>
  <si>
    <t>DAWLISH HOLCOMBE</t>
  </si>
  <si>
    <t>SX934752</t>
  </si>
  <si>
    <t>Med: OSGR by Stn &amp; Church distances</t>
  </si>
  <si>
    <t>DAWLISH LUSCOMBE CASTLE</t>
  </si>
  <si>
    <t>SX943767</t>
  </si>
  <si>
    <t>DAWLISH THE LAWN</t>
  </si>
  <si>
    <t>SX961767</t>
  </si>
  <si>
    <t>SX963767</t>
  </si>
  <si>
    <t>Dawlish, Blyth</t>
  </si>
  <si>
    <t>BICKINGTON VICARAGE</t>
  </si>
  <si>
    <t>SX800725</t>
  </si>
  <si>
    <t>SX859735</t>
  </si>
  <si>
    <t>Kingsteignton, Teignbridge House</t>
  </si>
  <si>
    <t>TEIGNMOUTH, BITTON STREET + EXETER ROAD</t>
  </si>
  <si>
    <t>SX937730</t>
  </si>
  <si>
    <t>Teignmouth, Bitton Street</t>
  </si>
  <si>
    <t>High: Gauge moved to Exeter Street June 1906, but valid records only for Bitton Street</t>
  </si>
  <si>
    <t>TEIGNMOUTH BONNICLIFF</t>
  </si>
  <si>
    <t>SX946740</t>
  </si>
  <si>
    <t>Med: Bonnicliff is on the Dawlish Rd. Distance est from Stn.</t>
  </si>
  <si>
    <t>TEIGNMOUTH WOODLANDS</t>
  </si>
  <si>
    <t>SX941735</t>
  </si>
  <si>
    <t>TEIGNMOUTH BANK STREET DEN GARDENS</t>
  </si>
  <si>
    <t>SX941728</t>
  </si>
  <si>
    <t>SX941727</t>
  </si>
  <si>
    <r>
      <t xml:space="preserve">MEDIUM to HIGH Notes say shrubs are 20 feet east so eastern side of Den Park see 1900 map </t>
    </r>
    <r>
      <rPr>
        <sz val="9"/>
        <rFont val="Arial"/>
        <family val="2"/>
      </rPr>
      <t>https://maps.nls.uk/geo/explore/#zoom=17.576666666666664&amp;lat=50.54512&amp;lon=-3.49589&amp;layers=168&amp;b=1</t>
    </r>
  </si>
  <si>
    <t>TEIGNMOUTH COOMBE BANK</t>
  </si>
  <si>
    <t>SX930741</t>
  </si>
  <si>
    <t>KINGSKERSWELL EDGINSWELL MANOR HOUSE</t>
  </si>
  <si>
    <t>SX887662</t>
  </si>
  <si>
    <t>KINGSKERSWELL SOUTH HILL</t>
  </si>
  <si>
    <t>SX886673</t>
  </si>
  <si>
    <t>SX855685</t>
  </si>
  <si>
    <t xml:space="preserve">Abbotskerswell, Court Grange </t>
  </si>
  <si>
    <t>NEWTON ABBOT THE CHESTNUTS</t>
  </si>
  <si>
    <t>SX864706</t>
  </si>
  <si>
    <t>NEWTON ABBOT TUPLINS</t>
  </si>
  <si>
    <t>SX875710</t>
  </si>
  <si>
    <t>Med: OSGR based on Station bearing.</t>
  </si>
  <si>
    <t>SX904630</t>
  </si>
  <si>
    <t>Torquay, Livermead House</t>
  </si>
  <si>
    <t>High: No Stn No stated on sheet</t>
  </si>
  <si>
    <t>TORQUAY PRINCESS GARDENS</t>
  </si>
  <si>
    <t>SX915635</t>
  </si>
  <si>
    <t>TORQUAY CARY GREEN</t>
  </si>
  <si>
    <t>SX918635</t>
  </si>
  <si>
    <t>High: Refers to this stn: http://badc.nerc.ac.uk/cgi-bin/midas_stations/: station_details.cgi.py?id=8401&amp;db=midas_stations</t>
  </si>
  <si>
    <t>TORQUAY COCKINGTON COURT</t>
  </si>
  <si>
    <t>SX890638</t>
  </si>
  <si>
    <t>TORQUAY CHAPEL HILL</t>
  </si>
  <si>
    <t>SX902651</t>
  </si>
  <si>
    <t>TORQUAY WATCOMBE PARK</t>
  </si>
  <si>
    <t>SX918678</t>
  </si>
  <si>
    <t>KINGSKERSWELL BARTON HALL</t>
  </si>
  <si>
    <t>SX899671</t>
  </si>
  <si>
    <t>1790/5</t>
  </si>
  <si>
    <t>HALBERTON</t>
  </si>
  <si>
    <t>ST016131</t>
  </si>
  <si>
    <t>ST005124</t>
  </si>
  <si>
    <t>MEDIUM Notes say Halberton Church 400 yards north, so that would be the garden of Boycott Farm 1900 map https://maps.nls.uk/geo/explore/#zoom=17&amp;lat=50.90550&amp;lon=-3.41387&amp;layers=168&amp;b=1</t>
  </si>
  <si>
    <t>ST070136</t>
  </si>
  <si>
    <t>Uffcolme, Bullmoor</t>
  </si>
  <si>
    <t>SS887140</t>
  </si>
  <si>
    <t>Tiverton, Templeton Rectory</t>
  </si>
  <si>
    <t>TIVERTON, LYTHECOURT</t>
  </si>
  <si>
    <t>SS952152</t>
  </si>
  <si>
    <t>BAMPTON HUNTSHAM</t>
  </si>
  <si>
    <t>ST001205</t>
  </si>
  <si>
    <t>High: This OSGR from1906 onwards</t>
  </si>
  <si>
    <t>TIVERTON ST PETER STREET</t>
  </si>
  <si>
    <t>SS953126</t>
  </si>
  <si>
    <t>TIVERTON BLUNDELL'S SCHOOL</t>
  </si>
  <si>
    <t>SS971129</t>
  </si>
  <si>
    <t>1813/3</t>
  </si>
  <si>
    <t>SIDBURY (MANOR HOUSE)</t>
  </si>
  <si>
    <t>SY136917</t>
  </si>
  <si>
    <t>STOCKLEIGH POMEROY</t>
  </si>
  <si>
    <t>SS877034</t>
  </si>
  <si>
    <t>BRADNINCH DUNMORE HOUSE</t>
  </si>
  <si>
    <t>SS995037</t>
  </si>
  <si>
    <t>CULLOMPTON</t>
  </si>
  <si>
    <t>ST020073</t>
  </si>
  <si>
    <t>Medium
If you go by the notes and obey the Church 250 yards SE (ignore the 1/4 mile) and the station  1/2 mile NE then is has to be in a garden off Fore Street just south of Tiverton Road</t>
  </si>
  <si>
    <t>CULLOMPTON VERBEAR HOUSE</t>
  </si>
  <si>
    <t>ST030095</t>
  </si>
  <si>
    <t>Cullompton, Verbeer House</t>
  </si>
  <si>
    <t>DUNKERSWELL ABBEY VIC</t>
  </si>
  <si>
    <t>ST145106</t>
  </si>
  <si>
    <t>Dunkeswell Abbey Vicarage</t>
  </si>
  <si>
    <t>TIVERTON, BROOMHILL</t>
  </si>
  <si>
    <t>SS947128</t>
  </si>
  <si>
    <t>TIVERTON HIGHFIELD</t>
  </si>
  <si>
    <t>SS939128</t>
  </si>
  <si>
    <t>BRAMFORD SPEKE THE AVENUE GARDENS</t>
  </si>
  <si>
    <t>SX927983</t>
  </si>
  <si>
    <t>CREDITON NEWCOMBES</t>
  </si>
  <si>
    <t>SS835005</t>
  </si>
  <si>
    <t>CREDITON OKEFIELD</t>
  </si>
  <si>
    <t>SS832006</t>
  </si>
  <si>
    <t>SS834005</t>
  </si>
  <si>
    <r>
      <t xml:space="preserve">HIGH The measurments in the notes put it in the grounds of Newcombes House, now all housing see 1900 map </t>
    </r>
    <r>
      <rPr>
        <sz val="9"/>
        <rFont val="Arial"/>
        <family val="2"/>
      </rPr>
      <t>https://maps.nls.uk/geo/explore/#zoom=16.95849007094172&amp;lat=50.79206&amp;lon=-3.65461&amp;layers=168&amp;b=1</t>
    </r>
  </si>
  <si>
    <t>SILVERTON KILLERTON</t>
  </si>
  <si>
    <t>SS973001</t>
  </si>
  <si>
    <t>Taken as Killerton within Killereton Park, near Silverton which is the larger village</t>
  </si>
  <si>
    <t>EXETER MANSTON TERRACE</t>
  </si>
  <si>
    <t>SX933923</t>
  </si>
  <si>
    <t>Exeter Manston Terrace</t>
  </si>
  <si>
    <t>CHERITON BISHOP THE COTTAGE</t>
  </si>
  <si>
    <t>SX771935</t>
  </si>
  <si>
    <t>Cottage shows on OS 6 inch 1888 - 1913 map</t>
  </si>
  <si>
    <t>SX986956</t>
  </si>
  <si>
    <t>Broadclist, Brockhill</t>
  </si>
  <si>
    <t>Shows on OS 6 inch 1888 - 1913 map</t>
  </si>
  <si>
    <t>NEWTON ST CYRES</t>
  </si>
  <si>
    <t>SX879981</t>
  </si>
  <si>
    <t>SX879979</t>
  </si>
  <si>
    <t>HIGH Notes say St. Julitta, Church 40 yards NE, putting it the garden of the vicarage</t>
  </si>
  <si>
    <t>UPTON PYNE THE PARSONAGE</t>
  </si>
  <si>
    <t>SX910976</t>
  </si>
  <si>
    <t>Distance from St Marys Upton Pyne church</t>
  </si>
  <si>
    <t>EXETER BRAMFORD SPEKE STATION</t>
  </si>
  <si>
    <t>SX928986</t>
  </si>
  <si>
    <t>AYLESBEARE ROSAMONDFORD</t>
  </si>
  <si>
    <t>SY026918</t>
  </si>
  <si>
    <t>EXETER ST THOMAS</t>
  </si>
  <si>
    <t>SX908918</t>
  </si>
  <si>
    <t>Based on distance from St Thomas church &amp; Exeter station</t>
  </si>
  <si>
    <t>EXETER (DEVON &amp; EXETER INST.)</t>
  </si>
  <si>
    <t>SX921926</t>
  </si>
  <si>
    <t>The Devon and Exeter Institution, 7 Cathedral Close, Exeter</t>
  </si>
  <si>
    <t>High
The Institution still there guage placed in back garden</t>
  </si>
  <si>
    <t>EXETER ELMFIELD</t>
  </si>
  <si>
    <t>SX914934</t>
  </si>
  <si>
    <t>Elmfield House distance about right from St Davids Church and St David's Station</t>
  </si>
  <si>
    <t>EXETER HEAVITREE</t>
  </si>
  <si>
    <t>SX936924</t>
  </si>
  <si>
    <t>Distance from Heavitree Church</t>
  </si>
  <si>
    <t>EXMOUTH FILTERS CAPEL LANE</t>
  </si>
  <si>
    <t>SY027819</t>
  </si>
  <si>
    <r>
      <t xml:space="preserve">High
Distance puts it at the top of Capel lane, "filters" may refer to the water works here see map </t>
    </r>
    <r>
      <rPr>
        <sz val="9"/>
        <rFont val="Arial"/>
        <family val="2"/>
      </rPr>
      <t>https://maps.nls.uk/geo/explore/#zoom=15.706666666666662&amp;lat=50.62958&amp;lon=-3.37776&amp;layers=10&amp;b=1</t>
    </r>
  </si>
  <si>
    <t>EXMOUTH MARPOOL HALL</t>
  </si>
  <si>
    <t>SY009815</t>
  </si>
  <si>
    <t>Located on OS6 inch 1888-1913 map</t>
  </si>
  <si>
    <t>KENTON SOUTHTOWN HOUSE</t>
  </si>
  <si>
    <t>LYMPSTONE WATTON</t>
  </si>
  <si>
    <t>SY008841</t>
  </si>
  <si>
    <t>Watton House is right distance from station</t>
  </si>
  <si>
    <t>KENN CHAPEL COURT</t>
  </si>
  <si>
    <t>SX921857</t>
  </si>
  <si>
    <t>Distance from St Andrews Church, Kenn</t>
  </si>
  <si>
    <t>EXETER, IDE</t>
  </si>
  <si>
    <t>SX900904</t>
  </si>
  <si>
    <t>Village Centre</t>
  </si>
  <si>
    <t>DAWLISH MAMHEAD RECTORY</t>
  </si>
  <si>
    <t>SX926802</t>
  </si>
  <si>
    <t>EXMOUTH NIDDERDALE</t>
  </si>
  <si>
    <t>SY005807</t>
  </si>
  <si>
    <t>MED Obituary Notice for Mrs Herbert Stewart, the observer, mentions Gussiford as part of her address therefore I have added grid reference for Gussiford Lane as a best guess</t>
  </si>
  <si>
    <t>EXMOUTH MANOR GROUNDS</t>
  </si>
  <si>
    <t>SX999807</t>
  </si>
  <si>
    <t>EXMOUTH BETWORTH</t>
  </si>
  <si>
    <t>SY008807</t>
  </si>
  <si>
    <t>Based on distance from Trinity CHurch</t>
  </si>
  <si>
    <t>EXMOUTH ISCA ROAD</t>
  </si>
  <si>
    <t>SY011805</t>
  </si>
  <si>
    <t>Centre of Isca Road off Douglas Ave</t>
  </si>
  <si>
    <t>EXMOUTH SALTERTON ROAD</t>
  </si>
  <si>
    <t>SY015813</t>
  </si>
  <si>
    <t>SY015812</t>
  </si>
  <si>
    <r>
      <t xml:space="preserve">MEDIUM Mention filter beds, there was a water works located here, see 1900 map </t>
    </r>
    <r>
      <rPr>
        <sz val="9"/>
        <rFont val="Arial"/>
        <family val="2"/>
      </rPr>
      <t>https://maps.nls.uk/geo/explore/#zoom=17.623333333333335&amp;lat=50.62299&amp;lon=-3.39287&amp;layers=168&amp;b=1</t>
    </r>
  </si>
  <si>
    <t>MORETONHAMPSTEAD, CHRISTOW LAPLOYD</t>
  </si>
  <si>
    <t>SX798849</t>
  </si>
  <si>
    <t>MEDIUM Looks like Smithacott lines up with the distance from station &amp; church</t>
  </si>
  <si>
    <t>MORETONHAMPSTEAD CHRISTOW LAPLOYD NO 2</t>
  </si>
  <si>
    <t>SX807849</t>
  </si>
  <si>
    <t>High
^^^^^ corrected the Grid Reference – Got location spot on but grid SY797848 was in Dorset</t>
  </si>
  <si>
    <t>MORETONHAMPSTEAD RECTORY</t>
  </si>
  <si>
    <t>SX757862</t>
  </si>
  <si>
    <t>SX675857</t>
  </si>
  <si>
    <t>Chagford Frenchbeare</t>
  </si>
  <si>
    <t>Could be Frenchbeer farm but Chagford church is 2 miles NE, not 2.5 miles east as stated on form</t>
  </si>
  <si>
    <t>DARTMOOR SANATORIUM, CHAGFORD</t>
  </si>
  <si>
    <t>SX684868</t>
  </si>
  <si>
    <t>Dartmoor Sanatorium (now Torr House Hotel)</t>
  </si>
  <si>
    <t>STARCROSS COFTON VICARAGE</t>
  </si>
  <si>
    <t>SX975805</t>
  </si>
  <si>
    <t>Located on OS6 inch 1888-1913 map, 1 m East of Cofton Church</t>
  </si>
  <si>
    <t>AXMINSTER LEA COMBE HOUSE</t>
  </si>
  <si>
    <t>SY300983</t>
  </si>
  <si>
    <t>WIDWORTHY COURT HONITON</t>
  </si>
  <si>
    <t>SY206996</t>
  </si>
  <si>
    <t>HONITON ST CYRUS</t>
  </si>
  <si>
    <t>ST147023</t>
  </si>
  <si>
    <t>HONITON IVEDON</t>
  </si>
  <si>
    <t>ST144016</t>
  </si>
  <si>
    <t>WOODBINE - HONITON COMBE RALEIGH</t>
  </si>
  <si>
    <t>ST157031</t>
  </si>
  <si>
    <t>CHANDSTOCK VICARAGE</t>
  </si>
  <si>
    <t>ST308044</t>
  </si>
  <si>
    <t>Chardstock Vicarage</t>
  </si>
  <si>
    <t>SY326918</t>
  </si>
  <si>
    <t>Ware (Lyme Regis)</t>
  </si>
  <si>
    <t>OTTERY ST MARY  WEST HILL</t>
  </si>
  <si>
    <t>SY070939</t>
  </si>
  <si>
    <t>OTTERY ST MARY, BROAD STREET</t>
  </si>
  <si>
    <t>SY098954</t>
  </si>
  <si>
    <t>SY096954</t>
  </si>
  <si>
    <t>MEDIUM Not Broad Street but between hind street and Mill Street, says Saint Mary Church 200 yards NW</t>
  </si>
  <si>
    <t>OTTERY ST MARY MANOR HOUSE</t>
  </si>
  <si>
    <t>SY098956</t>
  </si>
  <si>
    <t>HONITON NORTHLEIGH RECTORY</t>
  </si>
  <si>
    <t>SY197964</t>
  </si>
  <si>
    <t>KILMINGTON, HADDON CORNER</t>
  </si>
  <si>
    <t>SY260973</t>
  </si>
  <si>
    <t>AXMOUTH MILLMEAD</t>
  </si>
  <si>
    <t>SY256909</t>
  </si>
  <si>
    <t>SY297907</t>
  </si>
  <si>
    <t>Rousdon (Lyme Regis)</t>
  </si>
  <si>
    <t>SY297905</t>
  </si>
  <si>
    <t>CLEVELANDS (LYME REGIS) PINHAY</t>
  </si>
  <si>
    <t>SY315913</t>
  </si>
  <si>
    <t>SY316912</t>
  </si>
  <si>
    <r>
      <t xml:space="preserve">HIGH The grounds of Clevelands house, see 1900 map </t>
    </r>
    <r>
      <rPr>
        <sz val="9"/>
        <rFont val="Arial"/>
        <family val="2"/>
      </rPr>
      <t>https://maps.nls.uk/geo/explore/#zoom=16.856666666666666&amp;lat=50.71703&amp;lon=-2.96920&amp;layers=168&amp;b=1</t>
    </r>
  </si>
  <si>
    <t>BUDLEIGH SALTERTON BICTON</t>
  </si>
  <si>
    <t>SY074857</t>
  </si>
  <si>
    <t>BICTON COMMON INTAKE</t>
  </si>
  <si>
    <t>SY038858</t>
  </si>
  <si>
    <t>SY037857</t>
  </si>
  <si>
    <t>HIGH The intakes are clearly marked on this map https://maps.nls.uk/geo/explore/#zoom=17&amp;lat=50.66435&amp;lon=-3.36181&amp;layers=193&amp;b=1</t>
  </si>
  <si>
    <t>BICTON COMMON FOUR FIRS NO 2</t>
  </si>
  <si>
    <t>SY030863</t>
  </si>
  <si>
    <t>SIDMOUTH SIDMOUNT</t>
  </si>
  <si>
    <t>SY122880</t>
  </si>
  <si>
    <t>BRANSCOMBE</t>
  </si>
  <si>
    <t>SY196884</t>
  </si>
  <si>
    <t>Low: OSGR centred on village in absence of any location info.</t>
  </si>
  <si>
    <t>SEATON</t>
  </si>
  <si>
    <t>SY243899</t>
  </si>
  <si>
    <t>BAMPTON WONHAM</t>
  </si>
  <si>
    <t>SS926219</t>
  </si>
  <si>
    <t>Low: OSGR given is Wonham. Bearings &amp; distances on sheet appear wildly off?</t>
  </si>
  <si>
    <t>SY047828</t>
  </si>
  <si>
    <t>Budleigh Salterton, Knowle House</t>
  </si>
  <si>
    <t>SY070845</t>
  </si>
  <si>
    <t>Budleigh Salterton, Oakhill, East Budleigh.</t>
  </si>
  <si>
    <t>High: Moved to West Hill Lodge in 1905</t>
  </si>
  <si>
    <t>BUDLEIGH SALTERTON RAVENSHAW</t>
  </si>
  <si>
    <t>SY057879</t>
  </si>
  <si>
    <t>BUDLEIGH SALTERTON SQUABMOOR</t>
  </si>
  <si>
    <t>SY039839</t>
  </si>
  <si>
    <t>High
Squabmoor Reservoir is shown on google maps</t>
  </si>
  <si>
    <t>SQUABMOOR BLACK HILL NO2</t>
  </si>
  <si>
    <t>SY029852</t>
  </si>
  <si>
    <t>BUDLEIGH SALTERTON SYON HOUSE</t>
  </si>
  <si>
    <t>SY071845</t>
  </si>
  <si>
    <t>EAST BUDLEIGH OTTERTON VICARAGE</t>
  </si>
  <si>
    <t>SY082851</t>
  </si>
  <si>
    <t>NORTHAM CLONMORE</t>
  </si>
  <si>
    <t>SS447288</t>
  </si>
  <si>
    <t>Low: OSGR centred on town.</t>
  </si>
  <si>
    <t>WESTWARD HO BELLEVUE</t>
  </si>
  <si>
    <t>SS433285</t>
  </si>
  <si>
    <t>WESTWARD HO, BEACON LIGHTS</t>
  </si>
  <si>
    <t>SS431291</t>
  </si>
  <si>
    <t>High: Beacon Lights became the Nelson Hotel, now demolished. No Station No. on sheet, although Ferndale (03) is marked on top,which may relate to Ferndale House, a few yards away?</t>
  </si>
  <si>
    <t>INSTOW</t>
  </si>
  <si>
    <t>SS476302</t>
  </si>
  <si>
    <t>HARTLAND ABBEY</t>
  </si>
  <si>
    <t>SS239251</t>
  </si>
  <si>
    <t>SS450266</t>
  </si>
  <si>
    <t>Bideford Rectory</t>
  </si>
  <si>
    <t>BIDEFORD BEECHCROFT</t>
  </si>
  <si>
    <t>BIDEFORD NORTHAM ROAD, YORK COTTAGE</t>
  </si>
  <si>
    <t>SS450270</t>
  </si>
  <si>
    <t>BIDEFORD HORWOOD HOUSE</t>
  </si>
  <si>
    <t>SS504276</t>
  </si>
  <si>
    <t>BIDEFORD, NORTHAM, ST HELENS</t>
  </si>
  <si>
    <t>SS449278</t>
  </si>
  <si>
    <t>BIDEFORD NORTHAM VICARAGE</t>
  </si>
  <si>
    <t>SS448289</t>
  </si>
  <si>
    <t>PARKHAM MELBURY MOOR</t>
  </si>
  <si>
    <t>SS386201</t>
  </si>
  <si>
    <t>SS387201</t>
  </si>
  <si>
    <t>HIGH Confirmed. reservoir is still there</t>
  </si>
  <si>
    <t>PARKHAM MELBURY RESERVOIR</t>
  </si>
  <si>
    <t>LITTLEHAM, ORLEIGH COURT</t>
  </si>
  <si>
    <t>SS429223</t>
  </si>
  <si>
    <t>BIDEFORD GAMMATON W W</t>
  </si>
  <si>
    <t>SS482253</t>
  </si>
  <si>
    <t>ABBOTSHAM RICCARD'S DOWN</t>
  </si>
  <si>
    <t>SS423272</t>
  </si>
  <si>
    <t>ABBOTSHAM HIGH PARK</t>
  </si>
  <si>
    <t>SS423250</t>
  </si>
  <si>
    <t>BIDEFORD WEBBERY</t>
  </si>
  <si>
    <t>SS502259</t>
  </si>
  <si>
    <t>DOLTON HILLIERS</t>
  </si>
  <si>
    <t>SS572121</t>
  </si>
  <si>
    <t>BEAFORD EBBERLY</t>
  </si>
  <si>
    <t>SS564184</t>
  </si>
  <si>
    <t>TORRINGTON STEVENSTONE</t>
  </si>
  <si>
    <t>SS530193</t>
  </si>
  <si>
    <t>TORRINGTON ENFIELD</t>
  </si>
  <si>
    <t>SS490193</t>
  </si>
  <si>
    <t>SS490192</t>
  </si>
  <si>
    <t>MEDIUM Notes say St Michael Church 200 yards East</t>
  </si>
  <si>
    <t>TORRINGTON LITTLE SILVER</t>
  </si>
  <si>
    <t>SS515194</t>
  </si>
  <si>
    <t>TORRINGTON RESERVOIR</t>
  </si>
  <si>
    <t>SS510202</t>
  </si>
  <si>
    <t>OKEHAMPTON OAKLANDS</t>
  </si>
  <si>
    <t>SX586958</t>
  </si>
  <si>
    <t>SX511989</t>
  </si>
  <si>
    <t>Northlew, Morth Grange</t>
  </si>
  <si>
    <t>HOLSWORTHY, BRANDIS CORNER</t>
  </si>
  <si>
    <t>SS411039</t>
  </si>
  <si>
    <t>HOLSWORTHY DUNSLAND</t>
  </si>
  <si>
    <t>Holsworthy, Dunsland, Brandis Corner</t>
  </si>
  <si>
    <t>IDDESLEIGH</t>
  </si>
  <si>
    <t>SS569082</t>
  </si>
  <si>
    <t>PETROCKSTOW HEANTON SATCHVILLE</t>
  </si>
  <si>
    <t>SS534113</t>
  </si>
  <si>
    <t>BARNSTAPLE NEWPORT</t>
  </si>
  <si>
    <t>SS571316</t>
  </si>
  <si>
    <t>Barnstaple, Newport, Kings Close</t>
  </si>
  <si>
    <t>High: No Station No. on sheet</t>
  </si>
  <si>
    <t>BARNSTAPLE ATHENAEUM</t>
  </si>
  <si>
    <t>SS558330</t>
  </si>
  <si>
    <t>SS558329</t>
  </si>
  <si>
    <r>
      <t xml:space="preserve">HIGH The Athenaeum can be seen on this 1900 map </t>
    </r>
    <r>
      <rPr>
        <sz val="9"/>
        <rFont val="Arial"/>
        <family val="2"/>
      </rPr>
      <t>https://maps.nls.uk/geo/explore/#zoom=17.419999999999995&amp;lat=51.07862&amp;lon=-4.05785&amp;layers=168&amp;b=1</t>
    </r>
  </si>
  <si>
    <t>SS553342</t>
  </si>
  <si>
    <t>Barnstaple, Pilton, Broadgate</t>
  </si>
  <si>
    <t>STOKE RIVERS</t>
  </si>
  <si>
    <t>SS635353</t>
  </si>
  <si>
    <t>BRAUNTON PRESTON HOUSE SAUNTON</t>
  </si>
  <si>
    <t>SS444378</t>
  </si>
  <si>
    <t>Med: OSGR via Stn &amp; Church distances</t>
  </si>
  <si>
    <t>MARWOOD MUDDIFORD HOUSE</t>
  </si>
  <si>
    <t>SS557382</t>
  </si>
  <si>
    <t>High: Location on OS 6"</t>
  </si>
  <si>
    <t>EAST ANSTEY</t>
  </si>
  <si>
    <t>SS868263</t>
  </si>
  <si>
    <t>High: NGR from OS 6" for a location with "Church 300yards N   Station 250yards S"</t>
  </si>
  <si>
    <t>EAST ANSTEY RHYLL COURT</t>
  </si>
  <si>
    <t>SS864269</t>
  </si>
  <si>
    <t xml:space="preserve">High: NGR from OS 6" for a location, with "Church 3/4mile S ... ", at Oak (known earlier as Oake Rhyll) </t>
  </si>
  <si>
    <t>SOUTH MOLTON CASTLE HILL SCHOOL</t>
  </si>
  <si>
    <t>SS665280</t>
  </si>
  <si>
    <t>High: NGR from OS 6" for a location with "School . . . 50 yards  E"</t>
  </si>
  <si>
    <t>FILLEIGH CASTLE HILL GARDENS</t>
  </si>
  <si>
    <t>SS671289</t>
  </si>
  <si>
    <t>Med: NGR from OS 6" for a location in the vast gardens, near Kennels and Nursery (for want of any guidance!)</t>
  </si>
  <si>
    <t>MOLLAND</t>
  </si>
  <si>
    <t>SS807283</t>
  </si>
  <si>
    <t>High: NGR from OS 6" and Streetview confirms this location at the churchyard gate</t>
  </si>
  <si>
    <t>WEST BUCKLAND COUNTY SCHOOL</t>
  </si>
  <si>
    <t>SS667315</t>
  </si>
  <si>
    <t>High: NGR from OS 6"</t>
  </si>
  <si>
    <t>CHITTLEHAMHOLT VICARAGE</t>
  </si>
  <si>
    <t>SS644207</t>
  </si>
  <si>
    <t>WARKLEIGH RECTORY</t>
  </si>
  <si>
    <t>SS653228</t>
  </si>
  <si>
    <t>ALVERDISCOTT THE FIRS</t>
  </si>
  <si>
    <t>SS495260</t>
  </si>
  <si>
    <t>High. From 1901 census, near West Webbery. Webbery Manor appears on Google maps and narrows the search area. The Firs marked on map.  "</t>
  </si>
  <si>
    <t>SOUTH MOLTON EAST STREET</t>
  </si>
  <si>
    <t>SS715259</t>
  </si>
  <si>
    <t>Med: 1891 census has obs.(Narcissus Hatherly) at 123 East St, with wife &amp; 2 serv.  NGR is still approx on street</t>
  </si>
  <si>
    <t>SOUTH MOLTON</t>
  </si>
  <si>
    <t>SS717259</t>
  </si>
  <si>
    <t xml:space="preserve">Med: 1891 Census has obs. at 30 East St, with wife, 2 dau &amp; 4 serv. NGR is approx as gauge moved E in 1907 </t>
  </si>
  <si>
    <t>SS713264</t>
  </si>
  <si>
    <t>Med: Obs. Rev so vicarage at 1/2mile from church looks likely location; NGR from OS 6"</t>
  </si>
  <si>
    <t>MORCHARD BISHOP HARTNOLLS</t>
  </si>
  <si>
    <t>SS757087</t>
  </si>
  <si>
    <t>High: "Hartnolls" from sheet locates property at Wigham (where "Hartnoll's" appears on OS Opendata backgroup map with maps.nls.uk) NGR from OS 6"</t>
  </si>
  <si>
    <t>CHULMLEIGH LEIGH HOUSE</t>
  </si>
  <si>
    <t>SS673140</t>
  </si>
  <si>
    <t>BARNSTAPLE ARLINGTON COURT</t>
  </si>
  <si>
    <t>SS609404</t>
  </si>
  <si>
    <t>Arlington Court No.1</t>
  </si>
  <si>
    <t>High: Seems sensible to distinguish the two gauges at Arlington by location names</t>
  </si>
  <si>
    <t>SS610403</t>
  </si>
  <si>
    <t>Arlington Court No.2</t>
  </si>
  <si>
    <t>High: NGRs from OS 6" with reference to bearings off Arlington church</t>
  </si>
  <si>
    <t>CHALLACOMBE</t>
  </si>
  <si>
    <t>SS689410</t>
  </si>
  <si>
    <t>Medium - 
Existing GR is incorrect. The notes mention that the site is south of River Bray by 45 yds. Matching the 1907 church bearing/distance notes and the altitude puts the site at the cottages next to Challacombe Rectory, GR SS668404. (includes within 50m the 1909 location change)
Low - 1901 to 1906 the altitude is much higher at 925 ft (compared to 825 ft), a likely location is following the track up the 'rising ground' as mentioned on notes at GR SS691403</t>
  </si>
  <si>
    <t>WITHERIDGE</t>
  </si>
  <si>
    <t>SS805144</t>
  </si>
  <si>
    <t>HIgh. From 1901 census only E Leach of suitable age is Ellen  at 1 Fore St.  or possibly Bessie at 9 Fore St. SS 805144. Altitude fits (Providence Place is 650ft)"</t>
  </si>
  <si>
    <t>ROMANSLEIGH RECTORY</t>
  </si>
  <si>
    <t>SS726205</t>
  </si>
  <si>
    <t>LYNTON GWYNALLT</t>
  </si>
  <si>
    <t>SS726495</t>
  </si>
  <si>
    <t>High: Lately known as Cliffe House, but located as Gwynallt on OS 6"</t>
  </si>
  <si>
    <t>LYNTON GLENTHORNE</t>
  </si>
  <si>
    <t>SS798496</t>
  </si>
  <si>
    <t>High: NGR from LB1212846 listing</t>
  </si>
  <si>
    <t>SS723495</t>
  </si>
  <si>
    <t>Lynmouth  Rock House</t>
  </si>
  <si>
    <t>High: Now Rock House Hotel hence NGR from LB1201142 listing; definitely in Lynmouth, near the bottom of the funicular railway</t>
  </si>
  <si>
    <t>SPREYTON VICARAGE</t>
  </si>
  <si>
    <t>SX697968</t>
  </si>
  <si>
    <t>High: NGR from LB1105989, adjusted slightly N for gauge location with "House      S" from sheet</t>
  </si>
  <si>
    <t>ILFRACOMBE RESERVOIR</t>
  </si>
  <si>
    <t>SS505453</t>
  </si>
  <si>
    <t>SS522445</t>
  </si>
  <si>
    <t>Low, Ilfracombe station 1.5 mile NNW. putting guage in valley south of farmhouse</t>
  </si>
  <si>
    <t>ILFRACOMBE BICKLEIGHSCOMBE</t>
  </si>
  <si>
    <t>SS519462</t>
  </si>
  <si>
    <t>High: NGR from OS 6" 1888-1913 for Bickleighscombe House</t>
  </si>
  <si>
    <t>ILFRACOMBE HOTEL</t>
  </si>
  <si>
    <t>SS518478</t>
  </si>
  <si>
    <t>High: NGR from OS 6" 1888-1913; hotel demolition in 1976 left only it's laundry building to accommodate Ilfracombe Museum</t>
  </si>
  <si>
    <t>COMBE MARTIN</t>
  </si>
  <si>
    <t>SS576475</t>
  </si>
  <si>
    <t>Med: OSGR by Church distance</t>
  </si>
  <si>
    <t>MARTINHOE RECTORY</t>
  </si>
  <si>
    <t>SS668486</t>
  </si>
  <si>
    <t>High: NGR from OS 6" 1988-1913</t>
  </si>
  <si>
    <t>LYNTON LEE ABBEY</t>
  </si>
  <si>
    <t>SS697492</t>
  </si>
  <si>
    <t>High: NGR from LB1201135 listing</t>
  </si>
  <si>
    <t>BRAUNTON LIGHT HOUSE</t>
  </si>
  <si>
    <t>SS457324</t>
  </si>
  <si>
    <t>High: Also known as Bideford Bar lighthouse; NGR from OS 6" 1988-1913</t>
  </si>
  <si>
    <t>WOOLACOMBE</t>
  </si>
  <si>
    <t>PARRACOMBE</t>
  </si>
  <si>
    <t>SS672450</t>
  </si>
  <si>
    <t>High: NGR from Parracombe Rectory located on OS 6" 1888-1913</t>
  </si>
  <si>
    <t>TYRain_1900-1909_13_pt1</t>
  </si>
  <si>
    <t>EGLOSKERRY (TREGEARE)</t>
  </si>
  <si>
    <t>SX243864</t>
  </si>
  <si>
    <t>SX241865</t>
  </si>
  <si>
    <t>Medium Distances are contradictory, but the only lawn large enough to have the guage 35 yards clear at all sides and that distance from Laneast Church is Tregeare House</t>
  </si>
  <si>
    <t>Lampyrichard</t>
  </si>
  <si>
    <t>SX299956</t>
  </si>
  <si>
    <t>North Tamerton Ogbeare</t>
  </si>
  <si>
    <t>High. Observer recorded at Ogbeare Farm 1891 census, located on 1905 OS 25"</t>
  </si>
  <si>
    <t>NORTH TAMERTON OGBEARE HALL</t>
  </si>
  <si>
    <t>SX303959</t>
  </si>
  <si>
    <t>Medium.</t>
  </si>
  <si>
    <t>ST MARY'S</t>
  </si>
  <si>
    <t>SV913120</t>
  </si>
  <si>
    <t>High - confirmed direct placement</t>
  </si>
  <si>
    <t>SV917114</t>
  </si>
  <si>
    <t>St Marys</t>
  </si>
  <si>
    <t>Low confidence NGR in the centre of St Mary's, Isles of Scilly. No more information on sheet</t>
  </si>
  <si>
    <t>TRESCO ABBEY</t>
  </si>
  <si>
    <t>SV896143</t>
  </si>
  <si>
    <t>high - comfirmed within 100 m (GR resolution)</t>
  </si>
  <si>
    <t>LAUNCESTON TAMAR TERRACE</t>
  </si>
  <si>
    <t>SX337842</t>
  </si>
  <si>
    <t>High confidence. Tamar Terrace  located on 1905 OS 6" survey, bearings in notes match</t>
  </si>
  <si>
    <t>CALLINGTON MOUNT LODGE</t>
  </si>
  <si>
    <t>SX387698</t>
  </si>
  <si>
    <t>High confidence. Mount Lodge located on 1905 OS 6" survey</t>
  </si>
  <si>
    <t>CALLINGTON DRAKEWALLS</t>
  </si>
  <si>
    <t>SX417709</t>
  </si>
  <si>
    <t>Medium confidence. NGR centred 1/4 mile S of Drakewalls stn, on main street around 650Ft elevation. other bearings on sheet don't line up. Unable to find observer in 1901 census</t>
  </si>
  <si>
    <t>LAUNCESTON LANDUE</t>
  </si>
  <si>
    <t>SX351797</t>
  </si>
  <si>
    <t>SX349797</t>
  </si>
  <si>
    <t>High - small GR shift west to place sit at matching altitude and south of house as per sheet notes</t>
  </si>
  <si>
    <t>LAUNCESTON HEXWORTHY</t>
  </si>
  <si>
    <t>SX360810</t>
  </si>
  <si>
    <t>High. Hexworthy located on 1905 OS 25"</t>
  </si>
  <si>
    <t>LAUNCESTON ALTARNON</t>
  </si>
  <si>
    <t>SX223814</t>
  </si>
  <si>
    <t>High confidence. Altarnun vicarage  located on 1905 OS 6" survey. Presume local variation in spelling!</t>
  </si>
  <si>
    <t>SLEEMANS, FAIRFIELD</t>
  </si>
  <si>
    <t>SX358575</t>
  </si>
  <si>
    <t>St Germans, Fairfield</t>
  </si>
  <si>
    <t xml:space="preserve">High confidence, Fairfield House located on 1905 OS 6" survey. </t>
  </si>
  <si>
    <t>SX417563</t>
  </si>
  <si>
    <t>Antony House [Devenport]</t>
  </si>
  <si>
    <t>medium confidence, NGR centred on the house as no further information &amp; the estate is large!  Elevation suggests close to house. Unsure about the [Devenport] in the name, as Devenport itself is over the water from Antony. Possibly the reporting station in the RN dockyard?</t>
  </si>
  <si>
    <t>TORPOINT ANTONY VICARAGE</t>
  </si>
  <si>
    <t>SX398546</t>
  </si>
  <si>
    <t>High confidence. Vicarage located on 1905 OS 6" survey</t>
  </si>
  <si>
    <t>SALTASH PENTILLIE CASTLE</t>
  </si>
  <si>
    <t>SX410646</t>
  </si>
  <si>
    <t>medium confidence Centred on Pentillie Castle  From 1905 OS 6" survey.  Elevation matches, but can't work out where the 1909 glasshouse was to improve accuracy</t>
  </si>
  <si>
    <t>ST MELLION RECTORY</t>
  </si>
  <si>
    <t>SX389655</t>
  </si>
  <si>
    <t>High confidence From 1905 OS 6" survey</t>
  </si>
  <si>
    <t>CALLINGTON PENCREBAR</t>
  </si>
  <si>
    <t>SX 354683</t>
  </si>
  <si>
    <t xml:space="preserve">High confidence NGR rounded From 1905 OS survey - Pencrebar marked 200m ENE of current Pencrebar Farm Original sheet has Lat/ Long as 50 29/2N 4.19W6" </t>
  </si>
  <si>
    <t>LISKEARD ST CLEER DOWN</t>
  </si>
  <si>
    <t>SX235675</t>
  </si>
  <si>
    <t>medium confidence based on distances in original sheet. Elevation would support gauge at Liskeard Corporation Reservoirs marked on 1905 OS 25" survey</t>
  </si>
  <si>
    <t>SX446529</t>
  </si>
  <si>
    <t>Empacombe [Devenport]</t>
  </si>
  <si>
    <t>High Confidence. See above for comments on [Devenport] in name. Empacombe located on 1905 OS 6" survey &amp; matches distances from church &amp; station listed in notes</t>
  </si>
  <si>
    <t>CREMYLL (DEVONPORT)</t>
  </si>
  <si>
    <t>SX453534</t>
  </si>
  <si>
    <t>medium confidence - centred on the village as no further info on sheet. Located on 1905 OS 6" survey</t>
  </si>
  <si>
    <t>SX377544</t>
  </si>
  <si>
    <t>St Germans, Trethill House</t>
  </si>
  <si>
    <t>High Confidence. NGR centred 120 feet E of house per notes. House located on 1905 OS 6" survey</t>
  </si>
  <si>
    <t>LOSTWITHIEL LANWITHAN</t>
  </si>
  <si>
    <t>SX110593</t>
  </si>
  <si>
    <t>High Confidence. NGR centred on house, but relatively small garden shown on 1905 survey.</t>
  </si>
  <si>
    <t>ROCHE GLENCOE</t>
  </si>
  <si>
    <t>SW986600</t>
  </si>
  <si>
    <t>Medium Confidence - NGR matches The Rectory in Roche, which matches Church &amp; Station bearings in notes, but can't find a reference to Glencoe. Lat/ Long quoted in sheet centres approx 4miles SE of Roche</t>
  </si>
  <si>
    <t>MENHENIOT COLDRENICK HOUSE</t>
  </si>
  <si>
    <t>SX299614</t>
  </si>
  <si>
    <t>Medium confidence - NGR centred on Coldenrick House, located on 1905 OS 6" survey, but 200-300m confidence as it has the usual large estate/ garden</t>
  </si>
  <si>
    <t>LISKEARD TREVILLIS</t>
  </si>
  <si>
    <t>SX247633</t>
  </si>
  <si>
    <t>High confidence. Trevillis located on 1905 OS 6" survey, house noted as 50 feet NW of gauge.</t>
  </si>
  <si>
    <t>SX247646</t>
  </si>
  <si>
    <t>Liskeard, Dean Terrace</t>
  </si>
  <si>
    <t>High confidence. Dean Terrace located on 1905 OS 6" survey. 100m resolution covers the whole terrace</t>
  </si>
  <si>
    <t>LISKEARD 4 OAK PARK</t>
  </si>
  <si>
    <t>SX245646</t>
  </si>
  <si>
    <t>High confidence - Oak Park Terrace located on 1905 OS survey. Only 200m from Dean Terrace!</t>
  </si>
  <si>
    <t>ST AUSTELL TREVARNA</t>
  </si>
  <si>
    <t>SX018525</t>
  </si>
  <si>
    <t>SX020525</t>
  </si>
  <si>
    <t>High - small GR shift east to match altitude in garden of Trevarna house on OS map.</t>
  </si>
  <si>
    <t>SX016527</t>
  </si>
  <si>
    <t>St Austell Tevarthian</t>
  </si>
  <si>
    <t>High Confidence, Trevarthian located on 1905 OS 6" survey &amp; matches bearings given in notes</t>
  </si>
  <si>
    <t>SX007572</t>
  </si>
  <si>
    <t>St Austell Bunney Mine</t>
  </si>
  <si>
    <t>Medium confidence - NGR centred on Bunny Mine on 1905 OS 6" survey. Bearings &amp; elevation match notes, spellings don't! 200m confidence</t>
  </si>
  <si>
    <t>PAR STATION, PENILLICK</t>
  </si>
  <si>
    <t>SX096526</t>
  </si>
  <si>
    <t>High Confidence. Penellick located on 1905 OS 6" survey 1 1/2 miles SE of Tywardreath Church per notes.</t>
  </si>
  <si>
    <t>LOOE RAILWAY STATION</t>
  </si>
  <si>
    <t>SX254539</t>
  </si>
  <si>
    <t>High Confidence,</t>
  </si>
  <si>
    <t>LOOE MORVAL</t>
  </si>
  <si>
    <t>SX259566</t>
  </si>
  <si>
    <t>High confidence. Morval House located on 1905 OS 6" survey elevation matches</t>
  </si>
  <si>
    <t>LOOE BRAY ST GERMANS</t>
  </si>
  <si>
    <t>SX270574</t>
  </si>
  <si>
    <t>Medium Confidence. Bray (Remains of manor house) located on 1905 OS 6" survey 3/4 mile NE of Morval Church per notes. 1908 elevation supports gauge near house.</t>
  </si>
  <si>
    <t>SW936472</t>
  </si>
  <si>
    <t>Grampound Road Creed Rectory</t>
  </si>
  <si>
    <t>High Confidence. Creed Rectory located on 1905 OS 6" survey, church 200 yards W per notes</t>
  </si>
  <si>
    <t>PROBUS LAMELLYN</t>
  </si>
  <si>
    <t>SW894482</t>
  </si>
  <si>
    <t>Medium confidence. Lamellyn located on 1905 OS 6" survey, but no info on sheet to refine position in grounds. 200m confidence.</t>
  </si>
  <si>
    <t>TALLAND POLPERRO</t>
  </si>
  <si>
    <t>SX209510</t>
  </si>
  <si>
    <t>Medium confidence. Polperro located on 1905 OS 6" survey but can't locate observer in 1891 or 1901 census. NGR centred on vilage. 500m confidence</t>
  </si>
  <si>
    <t>SX115549</t>
  </si>
  <si>
    <t>Fowey Torfrey</t>
  </si>
  <si>
    <t>High Confidence. Torfrey located on 1905 OS 6" survey 1/4 mile W of Golant Church per notes</t>
  </si>
  <si>
    <t>FOWEY MENABILLY</t>
  </si>
  <si>
    <t>SX100512</t>
  </si>
  <si>
    <t>Medium Confidence. Menabilly located on 1905 OS 6" survey, but not further info on sheet as to location in grounds. elevation supports gauge close to house.300m confidence</t>
  </si>
  <si>
    <t>ST AUSTELL (POLTAIR PUBLIC GARDENS)</t>
  </si>
  <si>
    <t>St Austell Trevanna</t>
  </si>
  <si>
    <t>High (for Trevanna location) 
[unknown] Name on sheet doesn't match agreed station name. This a second separate rainfall gauge at Trevanna, St Austell</t>
  </si>
  <si>
    <t>PENCALENICK, NEAR TRURO</t>
  </si>
  <si>
    <t>SW858453</t>
  </si>
  <si>
    <t>Medium confidence. Pencalenick House located on 1905 OS 6" survey but no furhter info on sheet as to location in grounds. 300m confidence</t>
  </si>
  <si>
    <t>1896/5</t>
  </si>
  <si>
    <t>LIZARD</t>
  </si>
  <si>
    <t>SW701119</t>
  </si>
  <si>
    <t>SW706124</t>
  </si>
  <si>
    <t>Medium, Landewednack Church is 550 yards East N East putting it west of the Methodist chapel</t>
  </si>
  <si>
    <t>GRAMPOUND HELIGAN</t>
  </si>
  <si>
    <t>SW999465</t>
  </si>
  <si>
    <t>Medium confidence. NGR centred on Heligan, no further info on sheet as to location in grounds. 300m confidence</t>
  </si>
  <si>
    <t>SW792364</t>
  </si>
  <si>
    <t>Penryn, Enys</t>
  </si>
  <si>
    <t>Medium confidence. NGR centred on Enys, no further info on sheet as to location in grounds. 200m confidence</t>
  </si>
  <si>
    <t>REDRUTH TREVINCE</t>
  </si>
  <si>
    <t>SW737402</t>
  </si>
  <si>
    <t>SW736402</t>
  </si>
  <si>
    <t xml:space="preserve">High Confirmed, notes say guage 30 feet south from the house </t>
  </si>
  <si>
    <t>TRURO KILLIOW</t>
  </si>
  <si>
    <t>SW807421</t>
  </si>
  <si>
    <t>Medium/ low confidence. 600m confidence. Killiow located on 1905 OS 6" survey, but not further info on sheet as to location in grounds. Bearings on sheet suggest a garden 600m from the house. NGR centred between these.</t>
  </si>
  <si>
    <t>TRURO ROYAL INSTITUTION</t>
  </si>
  <si>
    <t>SW825449</t>
  </si>
  <si>
    <t>High Confidence</t>
  </si>
  <si>
    <t>SW830430</t>
  </si>
  <si>
    <t>Truro Agar Villa</t>
  </si>
  <si>
    <t>High confidence. Agar Road  located on 1905 OS 6" survey, W of St Paul's Church, per notes</t>
  </si>
  <si>
    <t>SW809318</t>
  </si>
  <si>
    <t>Falmouth Gyllyngvase</t>
  </si>
  <si>
    <t>Medium confidence. Gyllyngvase Farm, Cottage &amp; Terrace all  located on 1905 OS 6" survey. NGR centred betweenTerrace &amp; Farm based on elevation them, as no further info on sheet. 300m confidence</t>
  </si>
  <si>
    <t>SW855321</t>
  </si>
  <si>
    <t>Falmouth St Mawes-Place St Antony-in-Roselands</t>
  </si>
  <si>
    <t>High confidence. St Anthony's Church  located on 1905 OS 6" survey. NGR biased N of Church, per notes</t>
  </si>
  <si>
    <t>FALMOUTH FLUSHING TREFUSIS</t>
  </si>
  <si>
    <t>SW815341</t>
  </si>
  <si>
    <t>Medium confidence. Trefusis  located on 1905 OS 6" survey, but no further info to location of gauge, although 200' contour passes right through the house. 300m confidence</t>
  </si>
  <si>
    <t>FALMOUTH CARCLEW</t>
  </si>
  <si>
    <t>SW789381</t>
  </si>
  <si>
    <t>Medium confidence. Carclew  located on 1905 OS 6" survey, but no further info to location of gauge. 300m confidence</t>
  </si>
  <si>
    <t>SW808325</t>
  </si>
  <si>
    <t>Falmouth New Observatory</t>
  </si>
  <si>
    <t>High confidence. Falmouth observatory NGR obtained from Historic England</t>
  </si>
  <si>
    <t>PENZANCE MORAAB PENLEE GARDENS</t>
  </si>
  <si>
    <t>SW472299</t>
  </si>
  <si>
    <t xml:space="preserve">Moraab Gardens, Penzance </t>
  </si>
  <si>
    <t>Medium Still there but marked on this 1900 map https://maps.nls.uk/geo/explore/#zoom=17&amp;lat=50.11664&amp;lon=-5.53553&amp;layers=168&amp;b=1</t>
  </si>
  <si>
    <t>PENZANCE TRENGWAINTON</t>
  </si>
  <si>
    <t>SW445313</t>
  </si>
  <si>
    <t>SW445314</t>
  </si>
  <si>
    <t>Trengwainton, near Madron, pennzance</t>
  </si>
  <si>
    <t>High see 1900 map https://maps.nls.uk/geo/explore/#zoom=16.919999999999998&amp;lat=50.12781&amp;lon=-5.57624&amp;layers=168&amp;b=1</t>
  </si>
  <si>
    <t>MARAZION</t>
  </si>
  <si>
    <t>SW 527306</t>
  </si>
  <si>
    <t>High confidence. Observer listed at Chymorvah on 1891 &amp; 1901 census, house located on 1905 OS 6" survey</t>
  </si>
  <si>
    <t>SW607313</t>
  </si>
  <si>
    <t>Helston Godolphin Vicarage</t>
  </si>
  <si>
    <t>High confidence. Godolphin Cross Vicarage located on 1905 OS 25" survey. Observer listed as vocar of Godolphin on 1891 census, living at Herland Cross, which is SW siade of Godolphin Cross village</t>
  </si>
  <si>
    <t>BOSAHAN</t>
  </si>
  <si>
    <t>SW769259</t>
  </si>
  <si>
    <t>Medium confidence. Bosahan  located on 1905 OS 6" survey but no furhter info to location in grounds. 200m confidence</t>
  </si>
  <si>
    <t>HELSTON TENDERAH</t>
  </si>
  <si>
    <t>SW661280</t>
  </si>
  <si>
    <t>High confidence. Tenderah  located on 1905 OS 6" survey</t>
  </si>
  <si>
    <t>FALMOUTH OBSERVATORY</t>
  </si>
  <si>
    <t>SW802325</t>
  </si>
  <si>
    <t>High confidence. Name on sheet &amp; NGR don't match accepted values</t>
  </si>
  <si>
    <t>PENZANCE ROSEHILL</t>
  </si>
  <si>
    <t>SW457305</t>
  </si>
  <si>
    <t>Medium confidence. Rosehill  located on 1905 OS 6" survey but no further info to location in grounds. 200m confidence</t>
  </si>
  <si>
    <t>PENZANCE PENLEE</t>
  </si>
  <si>
    <t>SW470300</t>
  </si>
  <si>
    <t xml:space="preserve">High confidence. Penlee  located on 1905 OS 6" survey </t>
  </si>
  <si>
    <t>PENZANCE ST CLARE</t>
  </si>
  <si>
    <t>SW466308</t>
  </si>
  <si>
    <t xml:space="preserve">High confidence. St Clare  located on 1905 OS 6" survey </t>
  </si>
  <si>
    <t>STRATTON POUGHILL</t>
  </si>
  <si>
    <t>SS221081</t>
  </si>
  <si>
    <t>Low confidence. NGR taken 350 yards NNW of Poughill Church per notes, but no real indication on location of gauge</t>
  </si>
  <si>
    <t>MORWENSTOW VICARAGE</t>
  </si>
  <si>
    <t>SS206154</t>
  </si>
  <si>
    <t>High Confidence. Vicarage located on 1905 OS 6" survey. No station no visible on sheet</t>
  </si>
  <si>
    <t>TRURO W.W. (LOWER TREGURROW)</t>
  </si>
  <si>
    <t>SW847464</t>
  </si>
  <si>
    <t>Lower Tregurrow Water Works</t>
  </si>
  <si>
    <t>High
Water works shown on 1900 map https://maps.nls.uk/geo/explore/#zoom=17.383333333333333&amp;lat=50.27839&amp;lon=-5.02291&amp;layers=168&amp;b=1</t>
  </si>
  <si>
    <t>MULLION</t>
  </si>
  <si>
    <t>SW665194</t>
  </si>
  <si>
    <t>Low confidence. NGR based on Marconi station, approx 1 mile W of Mullion Church. No further info on sheet</t>
  </si>
  <si>
    <t>ST KEVERNE LANARTH</t>
  </si>
  <si>
    <t>SW768211</t>
  </si>
  <si>
    <t>Medium confidence,. Lanarth  located on 1905 OS 6" survey but no further info to location in grounds. 200m confidence. No station no on sheet</t>
  </si>
  <si>
    <t>SW748210</t>
  </si>
  <si>
    <t>St Keverne, Rosnic Cottage</t>
  </si>
  <si>
    <t>High confidence - Rosnic located on OS 25" survey. No station number visible on sheet</t>
  </si>
  <si>
    <t>WADEBRIDGE, ST KEW</t>
  </si>
  <si>
    <t>SX021770</t>
  </si>
  <si>
    <t>High confidence.  St Kew Church located on 1905 OS 6" survey, station100yards N</t>
  </si>
  <si>
    <t>TINTAGEL KING ARTHURS CASTLE HOTEL</t>
  </si>
  <si>
    <t>SX054891</t>
  </si>
  <si>
    <t>High confidence.  Hotel located on 1905 OS 25" survey, station 130 feet NE</t>
  </si>
  <si>
    <t>BUDE</t>
  </si>
  <si>
    <t>SS207062</t>
  </si>
  <si>
    <t>High confidence. Observer listed at The School House in Bude 1891 &amp; 1901.</t>
  </si>
  <si>
    <t>WITHIEL RECTORY</t>
  </si>
  <si>
    <t>SW994652</t>
  </si>
  <si>
    <t>High Confidence. Withiel Rectory located on 1905 OS 25" survey. Station 200 yards S of church</t>
  </si>
  <si>
    <t>Bodmin Treledan &amp; Polgwin</t>
  </si>
  <si>
    <t>Bodmin Lanhydrock &amp; Springfield Castle Hill</t>
  </si>
  <si>
    <t>CAMELFORD NORTH CORNWALL CHINA CLAY CO STANNON WORKS</t>
  </si>
  <si>
    <t>SX128809</t>
  </si>
  <si>
    <t>SX127807</t>
  </si>
  <si>
    <t>High Site of the old works shown on 1900 map https://maps.nls.uk/geo/explore/#zoom=16.653333333333332&amp;lat=50.59585&amp;lon=-4.64492&amp;layers=168&amp;b=1Hig</t>
  </si>
  <si>
    <t>ST MABYN PENCARROW</t>
  </si>
  <si>
    <t>SX039705</t>
  </si>
  <si>
    <t>Medium confidence. Pencarrow  located on 1905/6 25" OS survey but no detailed info on position in gardens. 500m confidence. 1903 gauge moved 320 yards N. NGR centred on Pencarrow gardens</t>
  </si>
  <si>
    <t>NEWQUAY TRESILLIAN HOUSE</t>
  </si>
  <si>
    <t>SW856584</t>
  </si>
  <si>
    <t xml:space="preserve">Medium confidence. Tresillian House located on 1905/6  25" OS survey but no detailed info on position in gardens. 200m confidence. </t>
  </si>
  <si>
    <t>NEWQUAY THE RESERVOIR MOUNT WISE</t>
  </si>
  <si>
    <t>SW812614</t>
  </si>
  <si>
    <t>SW810612</t>
  </si>
  <si>
    <r>
      <rPr>
        <sz val="10"/>
        <color rgb="FF1155CC"/>
        <rFont val="Arial"/>
        <family val="2"/>
      </rPr>
      <t>High Yards away from where I grew up!</t>
    </r>
    <r>
      <rPr>
        <sz val="10"/>
        <color rgb="FF000000"/>
        <rFont val="Arial"/>
        <family val="2"/>
      </rPr>
      <t xml:space="preserve"> Old covered reservoir on Mount Wise, shown on this 1900 map https://maps.nls.uk/geo/explore/#zoom=17.073333333333334&amp;lat=50.41149&amp;lon=-5.08160&amp;layers=168&amp;b=1</t>
    </r>
  </si>
  <si>
    <t>NEWQUAY PROSPECT HOUSE ISLAND HOUSE</t>
  </si>
  <si>
    <t>SW811619</t>
  </si>
  <si>
    <r>
      <rPr>
        <sz val="10"/>
        <color rgb="FF1155CC"/>
        <rFont val="Arial"/>
        <family val="2"/>
      </rPr>
      <t xml:space="preserve">High Louishen, I can corform, I am from Newquay. </t>
    </r>
    <r>
      <rPr>
        <sz val="10"/>
        <color rgb="FF000000"/>
        <rFont val="Arial"/>
        <family val="2"/>
      </rPr>
      <t>High confidence. Island House (previously Prospect House)  located on 1905/6 25" OS survey</t>
    </r>
  </si>
  <si>
    <t>ST WENN VICARAGE</t>
  </si>
  <si>
    <t>SW968648</t>
  </si>
  <si>
    <t>High confidence.St Wenn vicarage  located on 1905/6 25" OS survey</t>
  </si>
  <si>
    <t>SW967660</t>
  </si>
  <si>
    <t>St Wenn Trewollack</t>
  </si>
  <si>
    <t>High confidence. Trewollack  located on 1905/6 25" OS survey</t>
  </si>
  <si>
    <t>REDRUTH TREWIRGIE</t>
  </si>
  <si>
    <t>SW697416</t>
  </si>
  <si>
    <t>High confidence. Trewirgie  located on 1905/6 25" OS survey</t>
  </si>
  <si>
    <t>REDRUTH OSAKA</t>
  </si>
  <si>
    <t>SW702416</t>
  </si>
  <si>
    <t>Medium confidence. Found refernces to 'Osaka Villa' on Clinton Road, Redruth ut unable to loate precise house. NGR at centre of street 300m confidence</t>
  </si>
  <si>
    <t>REDRUTH TEHIDY PARK</t>
  </si>
  <si>
    <t>SW654434</t>
  </si>
  <si>
    <t>Medium confidence.NGR centred on Tehidy Park, 500m confidence</t>
  </si>
  <si>
    <t>ST. AGNES (CHURCH TOWN)</t>
  </si>
  <si>
    <t>SW721506</t>
  </si>
  <si>
    <t>SW720506</t>
  </si>
  <si>
    <t>High Large garden at the side of the house 200 yards south of the St Agnes Church, as the notes say</t>
  </si>
  <si>
    <t>ST IVES BUSSOW MOOR</t>
  </si>
  <si>
    <t>SW502392</t>
  </si>
  <si>
    <t>SW500390</t>
  </si>
  <si>
    <t>Medium Says farmhouse 150 yards west, so west edge of the lake see map https://maps.nls.uk/geo/explore/#zoom=15.743333333333334&amp;lat=50.20003&amp;lon=-5.50642&amp;layers=10&amp;b=1</t>
  </si>
  <si>
    <t>ST IVES CORNWALL COUNTY COUNCIL</t>
  </si>
  <si>
    <t>SW518406</t>
  </si>
  <si>
    <t>Low confidence. NGR centred on St Ives as can't find info to locate station. 1000m confidence</t>
  </si>
  <si>
    <t>CAMBORNE</t>
  </si>
  <si>
    <t>SW644399</t>
  </si>
  <si>
    <t>High Confidence. Rectory of St Martin's Church located on 1905/6 25" OS survey</t>
  </si>
  <si>
    <t>REDRUTH TOLVEAN</t>
  </si>
  <si>
    <t>SW695419</t>
  </si>
  <si>
    <t>High confidence Tolvean located on 1906 25" OS survey</t>
  </si>
  <si>
    <t>SW696416</t>
  </si>
  <si>
    <t>High cinfidence. Trewirgie located on 1906 25" OS survey</t>
  </si>
  <si>
    <t>ST IVES PHILLACK RECTORY</t>
  </si>
  <si>
    <t>SW565384</t>
  </si>
  <si>
    <t>High confidence. Phillack Rectory located on 1906 25" OS survey NGR 50 yards S of church</t>
  </si>
  <si>
    <t>TATWORTH, CHARD</t>
  </si>
  <si>
    <t>ST327062</t>
  </si>
  <si>
    <t xml:space="preserve">High. Tatworth Vicarage located 500 yards N of church on 1901 OS 6" </t>
  </si>
  <si>
    <t>CHARD VICARAGE</t>
  </si>
  <si>
    <t>ST326087</t>
  </si>
  <si>
    <t>High. Vicarage located on 1901OS 6"</t>
  </si>
  <si>
    <t>CRICKET ST THOMAS, CRICKET HOUSE</t>
  </si>
  <si>
    <t>High. NGR in garden of Cricket St Thomas House, also note on sheet dated 1975 with NGR and Hyd Stn No</t>
  </si>
  <si>
    <t>CREWKERNE BINCOMBE HOUSE</t>
  </si>
  <si>
    <t>ST433100</t>
  </si>
  <si>
    <t>Medium. NGR 650 yards WNW of church, in a field. Notes say '1908 nothing at all near', so gauge might have been in field rather than garden of house.</t>
  </si>
  <si>
    <t>CREWKERNE MEREFIELD HOUSE</t>
  </si>
  <si>
    <t>ST443099</t>
  </si>
  <si>
    <t>High. Merefield House still exists &amp; located on 1901 OS 25"</t>
  </si>
  <si>
    <t>ILMINSTER LAUREL BANK</t>
  </si>
  <si>
    <t>ST363145</t>
  </si>
  <si>
    <t>High: I found Laurel Bank marked on the 1887 OS County Series map. It looks like it was a large house at the bottom of Love Lane but the area has been redeveloped. This position is consistent with the distances and directions of the church and the railway station. It's GR was ST363145.</t>
  </si>
  <si>
    <t>ILMINSTER WHITE LACKINGTON</t>
  </si>
  <si>
    <t>ST379152</t>
  </si>
  <si>
    <t>High: White Lackington House is identified on the OS 25 inch 1892-1914 map,  NGR for now is the house although there are some other possibilities in the village (eg Vicarage) to be checked</t>
  </si>
  <si>
    <t>ILMINSTER, WHITELACKINGTON</t>
  </si>
  <si>
    <t>volunteer52 / Lampyrichard</t>
  </si>
  <si>
    <t>High: volunteer52: Presumably same as previous sheet - to check on the sheets
Lampyrichard: concur on NGR - this sheet shows church 40 yards N of gauge</t>
  </si>
  <si>
    <t>ILMINSTER ILTON VICARAGE</t>
  </si>
  <si>
    <t>ST352174</t>
  </si>
  <si>
    <t>High. Vicarage located on 1901OS 25"</t>
  </si>
  <si>
    <t>ILMINSTER BAY HOUSE</t>
  </si>
  <si>
    <t>ST365145</t>
  </si>
  <si>
    <t>High. Bay House now listed by Historic England, shown as Bayhill House on 1901 OS. Observer shown at East Street Ilminster on 1891 census</t>
  </si>
  <si>
    <t>YEOVIL GASWORKS</t>
  </si>
  <si>
    <t>ST561159</t>
  </si>
  <si>
    <t>High. Shown on 1901 OS 252</t>
  </si>
  <si>
    <t>YEOVIL SEWAGE WORKS PEN MILL</t>
  </si>
  <si>
    <t>ST571161</t>
  </si>
  <si>
    <t>ST573162</t>
  </si>
  <si>
    <t>High Waterworks still there but more open areas back then, see map https://maps.nls.uk/geo/explore/#zoom=15.996666666666664&amp;lat=50.94497&amp;lon=-2.60462&amp;layers=10&amp;b=1</t>
  </si>
  <si>
    <t>YEOVIL, KINGSTON</t>
  </si>
  <si>
    <t>ST554163</t>
  </si>
  <si>
    <t>High. Kingston House shown on 1901 OS 25". NGR centred on garden wrt distances to walls listed in notes</t>
  </si>
  <si>
    <t>YEOVIL WEST COKER</t>
  </si>
  <si>
    <t>ST523133</t>
  </si>
  <si>
    <t>High. West Coker House shown on 1901 OS 25". NGR centred on garden wrt distances to walls listed in notes</t>
  </si>
  <si>
    <t>YEOVIL BARWICK HOUSE</t>
  </si>
  <si>
    <t>ST560143</t>
  </si>
  <si>
    <t>Medium. Barwick House shown on 1901 OS 25" but no details on precise location of gauge in grounds</t>
  </si>
  <si>
    <t>SOUTH PETHERTON YEABRIDGE</t>
  </si>
  <si>
    <t>ST441160</t>
  </si>
  <si>
    <t>High. Yeabridge House shown on 1901 OS 25". NGR centred on garden wrt distances to hedges listed in notes</t>
  </si>
  <si>
    <t>SOUTH PETHERTON VICARAGE</t>
  </si>
  <si>
    <t>ST432167</t>
  </si>
  <si>
    <t>High. Vicarage shown on 1901 OS 25"</t>
  </si>
  <si>
    <t>WELLINGTON THE AVENUE</t>
  </si>
  <si>
    <t>ST141204</t>
  </si>
  <si>
    <t>High. The Avenue shown on 1901 OS 25". NGR centred on garden wrt distances to walls listed in notes</t>
  </si>
  <si>
    <t>WELLINGTON OLD WAY HOUSE</t>
  </si>
  <si>
    <t>ST147199</t>
  </si>
  <si>
    <t>High. Oldway House shown on 1929 OS 6" survey. Previously called Pyles House</t>
  </si>
  <si>
    <t>LANGFORD BUDVILLE RITHERDENS</t>
  </si>
  <si>
    <t>ST109230</t>
  </si>
  <si>
    <t>High. Shown as Ritherdons on 1903 OS 25"</t>
  </si>
  <si>
    <t>STOKE-UNDER-HAM</t>
  </si>
  <si>
    <t>ST478176</t>
  </si>
  <si>
    <t>Low. Bearings to Church &amp; station in notes don't point to any habitation. Have chosen NGR 1/4 mile N of Ham Hill (also known as Hampdon Hill) which matches a house with garden leading onto Ham Hill. Best Guess. Can't find observer in census</t>
  </si>
  <si>
    <t>TINTINHULL, MANOR HOUSE</t>
  </si>
  <si>
    <t>ST502198</t>
  </si>
  <si>
    <t>High. Tintinhull Manor House now NT property. Shown as 'The Mansion' on 1901 OS 25"</t>
  </si>
  <si>
    <t>OTTERFORD OTTERHEAD</t>
  </si>
  <si>
    <t>ST224138</t>
  </si>
  <si>
    <t>High. Otterhead shown on 1901 OS25". Elevation on sheet suggests gauge close to the house.</t>
  </si>
  <si>
    <t>HENSTRIDGE</t>
  </si>
  <si>
    <t>ST724196</t>
  </si>
  <si>
    <t>ST725200</t>
  </si>
  <si>
    <t>Medium Church is 300 yards south wesy, putting it in the garden of this house see FB 1900 map https://maps.nls.uk/geo/explore/#zoom=17.346666666666668&amp;lat=50.97854&amp;lon=-2.39349&amp;layers=6&amp;b=1</t>
  </si>
  <si>
    <t>HENSTRIDGE INWOOD HOUSE GARDENS</t>
  </si>
  <si>
    <t>ST711201</t>
  </si>
  <si>
    <t>High. Inwood House shown on 1901 OS 25". NGR centred on distance listed from glasshouses in sheet, shown on OS &amp; visible in modern aerial pics</t>
  </si>
  <si>
    <t>DULVERTON EXBRIDGE FISHERY</t>
  </si>
  <si>
    <t>SS932246</t>
  </si>
  <si>
    <t>High. Exe Valley Fishery shown at Exebridge on 1901 OS 25" NGR centred 35 ft from house, per notes</t>
  </si>
  <si>
    <t>BLAGDON RESERVOIR</t>
  </si>
  <si>
    <t>ST202172</t>
  </si>
  <si>
    <t>high grid ref taken from sheet</t>
  </si>
  <si>
    <t>TAUNTON LEIGH COURT</t>
  </si>
  <si>
    <t>ST199187</t>
  </si>
  <si>
    <t>high. located on OS 6inch 1888-1913</t>
  </si>
  <si>
    <t>ST196177</t>
  </si>
  <si>
    <t>Leigh Reservoir</t>
  </si>
  <si>
    <t>TAUNTON ASHLEIGH</t>
  </si>
  <si>
    <t>ST221254</t>
  </si>
  <si>
    <t>High. located on OS 6inch 1888-1913</t>
  </si>
  <si>
    <t>High. Located on OS 6inch 1888-1913 Notes say 14' E of other gauge</t>
  </si>
  <si>
    <t>TAUNTON LINDEN GROVE</t>
  </si>
  <si>
    <t>ST221251</t>
  </si>
  <si>
    <t>Taunton Linden Grove</t>
  </si>
  <si>
    <t>High. located on OS 6inch 1888-1914</t>
  </si>
  <si>
    <t>TAUNTON GATCHELL HOUSE</t>
  </si>
  <si>
    <t>ST212221</t>
  </si>
  <si>
    <t>TAUNTON STAPLEGROVE</t>
  </si>
  <si>
    <t>ST212263</t>
  </si>
  <si>
    <t>High. Distance taken from church</t>
  </si>
  <si>
    <t>TAUNTON CLAREMONT</t>
  </si>
  <si>
    <t>ST235243</t>
  </si>
  <si>
    <t>High. Taken as the vicarage of Holy Trinity Church as stated (although now there is a Claremont Drive on the other side of Taunton)</t>
  </si>
  <si>
    <t>TAUNTON, THE MOUNT, HALSE</t>
  </si>
  <si>
    <t>ST138277</t>
  </si>
  <si>
    <t>High. Mount House, Halse</t>
  </si>
  <si>
    <t>TAUNTON COURTLANDS</t>
  </si>
  <si>
    <t>ST199267</t>
  </si>
  <si>
    <t>High. located on OS 6inch 1888-1913, near Norton Fitzwarren</t>
  </si>
  <si>
    <t>RIMPTON</t>
  </si>
  <si>
    <t>ST604218</t>
  </si>
  <si>
    <t>High. Taken as Rimpton House which is correct distance from church</t>
  </si>
  <si>
    <t>TEMPLE COMBE RECTORY</t>
  </si>
  <si>
    <t>ST708228</t>
  </si>
  <si>
    <t>ST708226</t>
  </si>
  <si>
    <t>High, the gardens of the rectory, see 1900 map https://maps.nls.uk/geo/explore/#zoom=18.416666666666664&amp;lat=51.00296&amp;lon=-2.41721&amp;layers=168&amp;b=1</t>
  </si>
  <si>
    <t>SUTTON MONTIS</t>
  </si>
  <si>
    <t>ST624245</t>
  </si>
  <si>
    <t>Med. Centre of village</t>
  </si>
  <si>
    <t>MILVERTON SPRING FARM</t>
  </si>
  <si>
    <t>ST099249</t>
  </si>
  <si>
    <t>ST100248</t>
  </si>
  <si>
    <t>High, sheet does not mention a farm, but says house is 75 feet north. The only house with grounds south of its location, see 190 map https://maps.nls.uk/geo/explore/#zoom=17.71&amp;lat=51.01611&amp;lon=-3.28435&amp;layers=168&amp;b=1</t>
  </si>
  <si>
    <t>MILVERTON, OLD HALLS</t>
  </si>
  <si>
    <t>ST123259</t>
  </si>
  <si>
    <t>Med. Centre of North St</t>
  </si>
  <si>
    <t>MILVERTON OLANDS</t>
  </si>
  <si>
    <t>ST 117 256</t>
  </si>
  <si>
    <t>High: Shown on OS 25 inch Somerset LXIX.11, Revised: 1903, Published: 1904 (NLS)</t>
  </si>
  <si>
    <t>MILVERTON THE NOOK</t>
  </si>
  <si>
    <t>ST122259</t>
  </si>
  <si>
    <t>Med. Seems to have been relocated but very close to the church in both locations</t>
  </si>
  <si>
    <t>WIVELISCOMBE, THE CROFT</t>
  </si>
  <si>
    <t>ST080278</t>
  </si>
  <si>
    <t>High: listed as A Grade II Listed Building in Wiveliscombe, Somerset</t>
  </si>
  <si>
    <t>LANGPORT HUISH EPISCOPI BROOKLANDS</t>
  </si>
  <si>
    <t>ST428275</t>
  </si>
  <si>
    <t>High: Shown on 1888-1913 map</t>
  </si>
  <si>
    <t>LANGPORT THE GRANGE</t>
  </si>
  <si>
    <t>ST407264</t>
  </si>
  <si>
    <t>MAPERTON RECTORY</t>
  </si>
  <si>
    <t>ST671263</t>
  </si>
  <si>
    <t>NORTH CADBURY RECTORY</t>
  </si>
  <si>
    <t>ST635272</t>
  </si>
  <si>
    <t>NORTHLADBURY WOOLSTON</t>
  </si>
  <si>
    <t>ST651279</t>
  </si>
  <si>
    <t>North Cadbury, Woolston</t>
  </si>
  <si>
    <t>HOLBROOK WINCANTON</t>
  </si>
  <si>
    <t>ST691285</t>
  </si>
  <si>
    <t>Med: Taken as Holbrook House</t>
  </si>
  <si>
    <t>WINCANTON</t>
  </si>
  <si>
    <t>ST711285</t>
  </si>
  <si>
    <t>Med: located 300 yds from the church</t>
  </si>
  <si>
    <t>WINCANTON ROUNDHILL GRANGE CHARLTON MUSGROVE</t>
  </si>
  <si>
    <t>ST717318</t>
  </si>
  <si>
    <t>High: Grade II listed building</t>
  </si>
  <si>
    <t>SOMERTON KINGWESTON</t>
  </si>
  <si>
    <t>ST520309</t>
  </si>
  <si>
    <t>Med. Located 300 yds sw of church</t>
  </si>
  <si>
    <t>COTHELSTONE HOUSE</t>
  </si>
  <si>
    <t>ST182318</t>
  </si>
  <si>
    <t>NORTH PETHERTON THE OLD RECTORY</t>
  </si>
  <si>
    <t>ST288328</t>
  </si>
  <si>
    <t>NORTH PETHERTON SHOVELL</t>
  </si>
  <si>
    <t>ST283325</t>
  </si>
  <si>
    <t>ST756315</t>
  </si>
  <si>
    <t>Penselwood Rectory</t>
  </si>
  <si>
    <t>ST877326</t>
  </si>
  <si>
    <t>Hawkridge Liscombe Farm</t>
  </si>
  <si>
    <t>WINSFORD VICARAGE SCHOOL (08)</t>
  </si>
  <si>
    <t>ST905352</t>
  </si>
  <si>
    <t>Med: Assumed to be the same building as the vicarage</t>
  </si>
  <si>
    <t>CUTCOMBE WHEDDON CROSS</t>
  </si>
  <si>
    <t>SS925389</t>
  </si>
  <si>
    <t>EXFORD NORTH LEY</t>
  </si>
  <si>
    <t>SS843386</t>
  </si>
  <si>
    <t>AISHOLT TIMBERCOMBE</t>
  </si>
  <si>
    <t>ST205332</t>
  </si>
  <si>
    <t>EXMOOR SIMONSBATH</t>
  </si>
  <si>
    <t>SS775394</t>
  </si>
  <si>
    <t xml:space="preserve">Med: Distance from church </t>
  </si>
  <si>
    <t>ST292369</t>
  </si>
  <si>
    <t>Bridgewater Nurseries</t>
  </si>
  <si>
    <t>BRIDGWATER ENMORE PARK</t>
  </si>
  <si>
    <t>ST241351</t>
  </si>
  <si>
    <t>Med: Assumed to be near Park Farm</t>
  </si>
  <si>
    <t>BRIDGWATER BLAKE GARDENS</t>
  </si>
  <si>
    <t>ST300368</t>
  </si>
  <si>
    <t>NGR confirmed by LB1297182 for summerhouse in Blake Gardens</t>
  </si>
  <si>
    <t>ST290367</t>
  </si>
  <si>
    <t>Bridgewater (Northfield)</t>
  </si>
  <si>
    <t>High: observer lived at 16 Northfield Rd</t>
  </si>
  <si>
    <t>BRIDGWATER PAWLETT</t>
  </si>
  <si>
    <t>ST299433</t>
  </si>
  <si>
    <t>Med as above</t>
  </si>
  <si>
    <t>BRIDGWATER FIDDINGTON</t>
  </si>
  <si>
    <t>ST229415</t>
  </si>
  <si>
    <t>High: Coultings Farm about the right distance from the church and where observer lived</t>
  </si>
  <si>
    <t>BRIDGWATER ASHFORD</t>
  </si>
  <si>
    <t>ST237385</t>
  </si>
  <si>
    <t>ST236385</t>
  </si>
  <si>
    <t>High Confirmed, notes say pumping station (still there) 150 feet south, see 1900 map https://maps.nls.uk/geo/explore/#zoom=17.683333333333334&amp;lat=51.14096&amp;lon=-3.09223&amp;layers=168&amp;b=1</t>
  </si>
  <si>
    <t>CANNINGTON, BRYMORE</t>
  </si>
  <si>
    <t>ST245394</t>
  </si>
  <si>
    <t>High NGR from LB1059065 listing</t>
  </si>
  <si>
    <t>ST078397</t>
  </si>
  <si>
    <t>Williton,  Aller Farm</t>
  </si>
  <si>
    <t xml:space="preserve">Medium NGR from OS 6" 1883-1913 </t>
  </si>
  <si>
    <t>WILLITON SAMPFORD BRETT</t>
  </si>
  <si>
    <t>ST088402</t>
  </si>
  <si>
    <t xml:space="preserve">High NGR from OS 6" 1883-1913 for rectory W of church </t>
  </si>
  <si>
    <t>QUANTOCKSHEAD ST AUDRIES</t>
  </si>
  <si>
    <t>ST108422</t>
  </si>
  <si>
    <t>High NGR from LB1001155 listing</t>
  </si>
  <si>
    <t>ST113418</t>
  </si>
  <si>
    <t>Quantockshead St Audries' Rectory</t>
  </si>
  <si>
    <t>High.West Quantoxhead  Rectory for church of St Audrie/St Audrey/St Etheldreda; NGR from OS 6" 1888-1913</t>
  </si>
  <si>
    <t>HOLFORD WOODLANDS HOUSE</t>
  </si>
  <si>
    <t>ST161407</t>
  </si>
  <si>
    <t>High: NGR from LB1057427 listing</t>
  </si>
  <si>
    <t>STOCKLAND BRISTOL MANOR HOUSE</t>
  </si>
  <si>
    <t>ST239433</t>
  </si>
  <si>
    <t>High: NGR from LB1237565 listing</t>
  </si>
  <si>
    <t>MINEHEAD, MARIANSLEIGH</t>
  </si>
  <si>
    <t>SS969464</t>
  </si>
  <si>
    <t>Med: OSGR from Stn &amp; church distances</t>
  </si>
  <si>
    <t>SS984441</t>
  </si>
  <si>
    <t>Minehead + Alcombe Dunster</t>
  </si>
  <si>
    <t>WEACOMBE HOUSE, BICKNOLLER</t>
  </si>
  <si>
    <t>ST109406</t>
  </si>
  <si>
    <t xml:space="preserve">High: </t>
  </si>
  <si>
    <t>MINEHEAD CLANVILLE</t>
  </si>
  <si>
    <t>SS968463</t>
  </si>
  <si>
    <t>High: Location on Holloway St. confirmed by recent-ish community project: https://www.wsfp.co.uk/article.cfm?id=117551&amp;headline=Efforts%20to%20bring%20back%20the%20lost%20garden%20of%20Minehead&amp;sectionIs=news&amp;searchyear=2018</t>
  </si>
  <si>
    <t>SS900478</t>
  </si>
  <si>
    <t>Lynch Mead  Allerford</t>
  </si>
  <si>
    <t>High: Location confirmed in http://archive.ceda.ac.uk/midas_stations/ for Somerset, hence coords =&gt; NGR</t>
  </si>
  <si>
    <t>TYRain_1900-1909_14_pt1</t>
  </si>
  <si>
    <t>CASTLE CARY ALFORD HOUSE</t>
  </si>
  <si>
    <t>ST605322</t>
  </si>
  <si>
    <t>CASTLE CARY PITCOMBE VICARAGE</t>
  </si>
  <si>
    <t>ST674332</t>
  </si>
  <si>
    <t>ST622365</t>
  </si>
  <si>
    <t>DITCHEAT</t>
  </si>
  <si>
    <t>med As REVds an observer Taken readings GR for Rectory.</t>
  </si>
  <si>
    <t>SOMERTON BUTLEIGH COURT</t>
  </si>
  <si>
    <t>ST490285</t>
  </si>
  <si>
    <t>ST683347</t>
  </si>
  <si>
    <t>BRUTON, KING'S SCHOOL</t>
  </si>
  <si>
    <t>BRUTON SUNNY HILL</t>
  </si>
  <si>
    <t>High - BRUTON SUNNY HILL GR ST673334 Moved to BRUTON SEXEYS SCHOOL in 1908 new location GR ST676340 found on maps</t>
  </si>
  <si>
    <t>ST686357</t>
  </si>
  <si>
    <t>BRUTON MARKSDANES</t>
  </si>
  <si>
    <t>HIND HAYES STREET</t>
  </si>
  <si>
    <t>ST485366</t>
  </si>
  <si>
    <t>ST478362</t>
  </si>
  <si>
    <r>
      <rPr>
        <sz val="10"/>
        <color rgb="FF1155CC"/>
        <rFont val="Arial"/>
        <family val="2"/>
      </rPr>
      <t>Medium,</t>
    </r>
    <r>
      <rPr>
        <sz val="10"/>
        <color rgb="FF000000"/>
        <rFont val="Arial"/>
        <family val="2"/>
      </rPr>
      <t xml:space="preserve"> Observer Joseph Clark was part of the famous quaker Clarks shoe company. The factory was nearly 1 mile south west of Trinity Church (see sheet notes), so have put marker in the gardens behind the shoe factory see  1900 map https://maps.nls.uk/geo/explore/#zoom=16.77666666666666&amp;lat=51.12484&amp;lon=-2.74499&amp;layers=168&amp;b=1</t>
    </r>
  </si>
  <si>
    <t>EDINGTON</t>
  </si>
  <si>
    <t>ST388397</t>
  </si>
  <si>
    <t>ST924529</t>
  </si>
  <si>
    <r>
      <rPr>
        <sz val="10"/>
        <color rgb="FF1155CC"/>
        <rFont val="Arial"/>
        <family val="2"/>
      </rPr>
      <t>Medium,</t>
    </r>
    <r>
      <rPr>
        <sz val="10"/>
        <color rgb="FF000000"/>
        <rFont val="Arial"/>
        <family val="2"/>
      </rPr>
      <t xml:space="preserve"> Notes say Edington Church (St Mary's) is 1/4 mile NE that puts it where a house is, but was once the garden of an older house, see 1900 map https://maps.nls.uk/geo/explore/#zoom=17.16666666666667&amp;lat=51.27696&amp;lon=-2.10839&amp;layers=168&amp;b=1</t>
    </r>
  </si>
  <si>
    <t>GLASTONBURY YNYSWYTRYN</t>
  </si>
  <si>
    <t>ST507391</t>
  </si>
  <si>
    <t>CRANMORE SOUTHILL HOUSE</t>
  </si>
  <si>
    <t>ST671426</t>
  </si>
  <si>
    <t>SHEPTON MALLET PILTON</t>
  </si>
  <si>
    <t>ST597408</t>
  </si>
  <si>
    <t>med GR  based from distance from Church</t>
  </si>
  <si>
    <t>SHEPTON MALLET CHARLTON</t>
  </si>
  <si>
    <t>ST630433</t>
  </si>
  <si>
    <t>ST626431</t>
  </si>
  <si>
    <t>Medium Notes say Shepton Mallet station 300 yards WSW, that puts the guauge near an old quary in open space, unbuilt on in 1900, https://maps.nls.uk/geo/explore/#zoom=17.486666666666665&amp;lat=51.18689&amp;lon=-2.53427&amp;layers=168&amp;b=1</t>
  </si>
  <si>
    <t>SHEPTON MALLET FIELD HOUSE</t>
  </si>
  <si>
    <t>ST618431</t>
  </si>
  <si>
    <t>SHEPTON MALLET GRAMMAR SCHOOL</t>
  </si>
  <si>
    <t>ST624434</t>
  </si>
  <si>
    <t>SHEPTON MALLET SEWAGE FARM</t>
  </si>
  <si>
    <t>ST601440</t>
  </si>
  <si>
    <t>ST597440</t>
  </si>
  <si>
    <t>Medium The sewage area is quite large, but notes say hill rising 200 ft from guage, a 1900 map shows a hill at the west end of the sewage works https://maps.nls.uk/geo/explore/#zoom=17.57&amp;lat=51.19409&amp;lon=-2.57541&amp;layers=168&amp;b=1</t>
  </si>
  <si>
    <t>Medium See above</t>
  </si>
  <si>
    <t>ST681437</t>
  </si>
  <si>
    <t>CRANMORE, CRANMORE HALL</t>
  </si>
  <si>
    <t>GLASTONBURY STREET (MILLFIELD)</t>
  </si>
  <si>
    <t>ST492363</t>
  </si>
  <si>
    <t>ST487359</t>
  </si>
  <si>
    <t>Medium. Notes say Street Church is 3/4 miles north, putting it at Portway house see 1900 map https://maps.nls.uk/geo/explore/#zoom=16.080000000000002&amp;lat=51.12342&amp;lon=-2.72997&amp;layers=168&amp;b=1</t>
  </si>
  <si>
    <t>GLASTONBURY HIGH STREET - WELLS ROAD IVYDENE</t>
  </si>
  <si>
    <t>GLASTONBURY HIGH STREET</t>
  </si>
  <si>
    <t>High GLASTONBURY HIGH STREET GR ST501389 - Gauge moved in 1902 to GLASTONBURY WELLS ROAD GR ST501396 matched gauge heights to map</t>
  </si>
  <si>
    <t>WELLS BLUE SCHOOL</t>
  </si>
  <si>
    <t>ST544457</t>
  </si>
  <si>
    <t>WELLS THE DEANERY GARDENS</t>
  </si>
  <si>
    <t>ST549459</t>
  </si>
  <si>
    <t>WELLS WOODBURY HOUSE</t>
  </si>
  <si>
    <t>ST558462</t>
  </si>
  <si>
    <t>WELLS SOMERSET &amp; BATH CLAYBURN</t>
  </si>
  <si>
    <t>ST571464</t>
  </si>
  <si>
    <t>WELLS, SOMERSET &amp; BATH ASYLUM</t>
  </si>
  <si>
    <t>WELLS, WOOKEY HOLE PAPER MILLS</t>
  </si>
  <si>
    <t>ST531478</t>
  </si>
  <si>
    <t>ST551461</t>
  </si>
  <si>
    <t>WELLS, THE CEDARS</t>
  </si>
  <si>
    <t>ST526512</t>
  </si>
  <si>
    <t>MANDALAY, PRIDDY Nr WELLS</t>
  </si>
  <si>
    <t>Medium - unable to locate Mandalay in Priddy, so GR in centre of Priddy</t>
  </si>
  <si>
    <t>HILLGROVE, NR WELLS</t>
  </si>
  <si>
    <t>ST576494</t>
  </si>
  <si>
    <t>ST305493</t>
  </si>
  <si>
    <t>BURNHAM, CHARLBURY, DUNSTAN HOUSE</t>
  </si>
  <si>
    <t>med GR taken distance from church location</t>
  </si>
  <si>
    <t>BURNHAM BRENT KNOLL</t>
  </si>
  <si>
    <t>ST333507</t>
  </si>
  <si>
    <t>med GR taken disitance from church location</t>
  </si>
  <si>
    <t>BINEGAR GURNEYSLADE</t>
  </si>
  <si>
    <t>ST631494</t>
  </si>
  <si>
    <t>Medium Notes say Ashwick Church 3/4 mile SE, so likely the old quarry that was there on this 1900 map https://maps.nls.uk/geo/explore/#zoom=17.17&amp;lat=51.24222&amp;lon=-2.53336&amp;layers=168&amp;b=1</t>
  </si>
  <si>
    <t>RADSTOCK</t>
  </si>
  <si>
    <t>ST685547</t>
  </si>
  <si>
    <t>med GR in Radstock Centre no other assistance in location</t>
  </si>
  <si>
    <t>RADSTOCK HIGH LITTLETON VICARAGE</t>
  </si>
  <si>
    <t>ST644579</t>
  </si>
  <si>
    <t>STRATTON-ON-FOSSE (DOWNSIDE ABBEY)</t>
  </si>
  <si>
    <t>ST656507</t>
  </si>
  <si>
    <t>ST654508</t>
  </si>
  <si>
    <t>High Notes say St Benedicts Church 350 yards east, putting it just to the west of the school</t>
  </si>
  <si>
    <t>RADSTOCK CAMERTON COURT</t>
  </si>
  <si>
    <t>ST687576</t>
  </si>
  <si>
    <t>ST635573</t>
  </si>
  <si>
    <t>RADSTOCK, HALLATROW COURT</t>
  </si>
  <si>
    <t>ST774513</t>
  </si>
  <si>
    <t>FROME, ORCHARDLEIGH</t>
  </si>
  <si>
    <t>FROME, BECKINGTON</t>
  </si>
  <si>
    <t>ST799515</t>
  </si>
  <si>
    <t>FROME W.W. EGFORD</t>
  </si>
  <si>
    <t>ST756480</t>
  </si>
  <si>
    <t>Frome Water Works</t>
  </si>
  <si>
    <t>HIGH, water works shown on this 1900 map https://maps.nls.uk/geo/explore/#zoom=17.37&amp;lat=51.23203&amp;lon=-2.34937&amp;layers=168&amp;b=1</t>
  </si>
  <si>
    <t>FROME MELLS (RECTORY)</t>
  </si>
  <si>
    <t>ST726491</t>
  </si>
  <si>
    <t>MILLS WADBURY</t>
  </si>
  <si>
    <t>ST737489</t>
  </si>
  <si>
    <t>MELLS, WADBURY</t>
  </si>
  <si>
    <t>CHEWTON MENDIP, CHEWTON PRIORY</t>
  </si>
  <si>
    <t>ST590526</t>
  </si>
  <si>
    <t>CHEWTON MENDIP, WALDEGRAVE HOUSE</t>
  </si>
  <si>
    <t>ST595533</t>
  </si>
  <si>
    <t>STON EASTON</t>
  </si>
  <si>
    <t>ST622537</t>
  </si>
  <si>
    <t>COMPTON MARTIN</t>
  </si>
  <si>
    <t>ST545573</t>
  </si>
  <si>
    <t>ST545574</t>
  </si>
  <si>
    <t>MEDIUM Notes say Church is 1/4 mile south putting it near a copse on Blackfield lane, see 1900 map https://maps.nls.uk/geo/explore/#zoom=16.246666666666666&amp;lat=51.31459&amp;lon=-2.65177&amp;layers=6&amp;b=1</t>
  </si>
  <si>
    <t>LITTON (SHERBORNE RESERVOIR)</t>
  </si>
  <si>
    <t>ST592550</t>
  </si>
  <si>
    <t>ST594550</t>
  </si>
  <si>
    <t>Medium Notes say church is 18 chains south (300 meters) so on the southern end of the resouvoir see 1900 map https://maps.nls.uk/geo/explore/#zoom=16.393333333333334&amp;lat=51.29329&amp;lon=-2.58220&amp;layers=6&amp;b=1</t>
  </si>
  <si>
    <t>ST568559</t>
  </si>
  <si>
    <t>E. HARPTREE, HARPTREE COURT</t>
  </si>
  <si>
    <t>High - Stn No1969 CROSSED OUT ON SHEET</t>
  </si>
  <si>
    <t>E HARPTREE HARPTREE HILL</t>
  </si>
  <si>
    <t>ST543559</t>
  </si>
  <si>
    <t>ST550556</t>
  </si>
  <si>
    <t>MEDIUM Notes say West Harptree church 1 mile NE, putting it near a house on Ridge lane / Western lane, see old map https://maps.nls.uk/geo/explore/#zoom=16.466666666666658&amp;lat=51.29909&amp;lon=-2.64453&amp;layers=6&amp;b=1</t>
  </si>
  <si>
    <t>BLAGDON (PUMPING STATION)</t>
  </si>
  <si>
    <t>ST504604</t>
  </si>
  <si>
    <t>ST500600</t>
  </si>
  <si>
    <t>High Notes say Blagdon railway station 400 yards south east putting it the west of the pumping station, see 1900 map https://maps.nls.uk/geo/explore/#zoom=16.653333333333332&amp;lat=51.33760&amp;lon=-2.71638&amp;layers=6&amp;b=1</t>
  </si>
  <si>
    <t>BLAGDON HILL</t>
  </si>
  <si>
    <t>ST498587</t>
  </si>
  <si>
    <t>ST500576</t>
  </si>
  <si>
    <t>MEDIUM Notes say Blagdon Station 1 mile north so that places it near Blagdon hill farm see 1900 map https://maps.nls.uk/geo/explore/#zoom=15.66&amp;lat=51.31859&amp;lon=-2.71574&amp;layers=168&amp;b=1</t>
  </si>
  <si>
    <t>BLAGDON COOMBE LODGE</t>
  </si>
  <si>
    <t>ST491593</t>
  </si>
  <si>
    <t>ST495593</t>
  </si>
  <si>
    <t>MEDIUM Notes with distances from Church and railway station disagree widely. Put marker in open space next to Coombe Lodge see 1900 map https://maps.nls.uk/geo/explore/#zoom=16.176666666666662&amp;lat=51.33161&amp;lon=-2.72455&amp;layers=6&amp;b=1</t>
  </si>
  <si>
    <t>BLAGDON NORDRACH-ON-MENDIP</t>
  </si>
  <si>
    <t>ST512559</t>
  </si>
  <si>
    <t>TEMPLE CLOUD</t>
  </si>
  <si>
    <t>ST623576</t>
  </si>
  <si>
    <t>med Location derived from Distance to Church</t>
  </si>
  <si>
    <t>WINSCOMBE WINTRATH</t>
  </si>
  <si>
    <t>ST436577</t>
  </si>
  <si>
    <t>HUTTON RECTORY</t>
  </si>
  <si>
    <t>ST352586</t>
  </si>
  <si>
    <t>BANWELL EVERSLEIGH</t>
  </si>
  <si>
    <t>ST490591</t>
  </si>
  <si>
    <t>NEMPNETT WEST TOWN</t>
  </si>
  <si>
    <t>ST517603</t>
  </si>
  <si>
    <t>HUTTON COUNCIL SCHOOL</t>
  </si>
  <si>
    <t>ST625591</t>
  </si>
  <si>
    <t>PENSFORD SUTTON COURT</t>
  </si>
  <si>
    <t>ST597604</t>
  </si>
  <si>
    <t xml:space="preserve">MEDIUM Notes say church 1/2 mile south, and would go with the revised distance from Clutton station, saying 2 miles SE </t>
  </si>
  <si>
    <t>PENSFORD VICARAGE</t>
  </si>
  <si>
    <t>High PENSFORD VICARAGE GR ST617638 Moved Station to PUBLOW VICARAGE in 1908  New Grid Ref ST623641both locations on map</t>
  </si>
  <si>
    <t>AXBRIDGE WINSCOMBE COURT</t>
  </si>
  <si>
    <t>ST413567</t>
  </si>
  <si>
    <t>High. On 1888-1913 map</t>
  </si>
  <si>
    <t>AXBRIDGE THE DOWN WINSCOMBE</t>
  </si>
  <si>
    <t>ST435577</t>
  </si>
  <si>
    <t>AXBRIDGE LOXTON RECTORY</t>
  </si>
  <si>
    <t>ST376558</t>
  </si>
  <si>
    <t>CHURCHILL SPRINGFIELD</t>
  </si>
  <si>
    <t>ST443598</t>
  </si>
  <si>
    <t>Low. Centre of village</t>
  </si>
  <si>
    <t>WESTON SUPER MARE LEYCROFT HOUSE</t>
  </si>
  <si>
    <t>ST318602</t>
  </si>
  <si>
    <t>high Location as Leycroft House in Clarence Park</t>
  </si>
  <si>
    <t>WESTON SUPER MARE TOWN HALL</t>
  </si>
  <si>
    <t>ST325614</t>
  </si>
  <si>
    <t>MEDIUM Observors stationed at Town Hall, but notes say Beaufort Road, there were gardens here at that time, no mention of it moving a third time see map https://maps.nls.uk/geo/explore/#zoom=17&amp;lat=51.34812&amp;lon=-2.96844&amp;layers=6&amp;b=1</t>
  </si>
  <si>
    <t>WESTON SUPER MARE, WORLE</t>
  </si>
  <si>
    <t>ST352628</t>
  </si>
  <si>
    <t>med GR taken as Worle School 100yds from Church.</t>
  </si>
  <si>
    <t>WESTON SUPER MARE BEAUFORT ROAD</t>
  </si>
  <si>
    <t>ST325615</t>
  </si>
  <si>
    <t>high. On 1888-1913 map</t>
  </si>
  <si>
    <t>WESTON-SUPER-MARE HIGH STREET</t>
  </si>
  <si>
    <t>High WESTON SUPER MARE HIGH STREET GR ST318606 Gauge Moved in July 1900 to WESTON SUPER MARE TOWN HALL ST318602</t>
  </si>
  <si>
    <t>BATH COMBE HAY MANOR</t>
  </si>
  <si>
    <t>ST734598</t>
  </si>
  <si>
    <t>BATH CROSSWAYS MONKTON COMBE</t>
  </si>
  <si>
    <t>ST779623</t>
  </si>
  <si>
    <t>WRINGTON THE COTTAGE</t>
  </si>
  <si>
    <t>AllanBS49/Lampyrichard</t>
  </si>
  <si>
    <t>ST469630</t>
  </si>
  <si>
    <t>High. [Lampyrichard] The Cottage shown on 1902 OS
[AllanBS49]At junction of Ladywell and Broad St, Wrington. BS40 5LB</t>
  </si>
  <si>
    <t>WRINGTON THE RECTORY</t>
  </si>
  <si>
    <t>AllanBS49</t>
  </si>
  <si>
    <t>ST469627</t>
  </si>
  <si>
    <t>High The Old Rectory, Broad St, Wrington, BS40 5LD</t>
  </si>
  <si>
    <t>WRINGTON WEST HAY</t>
  </si>
  <si>
    <t>ST462633</t>
  </si>
  <si>
    <t>High BS40 5NP</t>
  </si>
  <si>
    <t>CHEW MAGNA</t>
  </si>
  <si>
    <t>ST569632</t>
  </si>
  <si>
    <t>medium
checked OSGR it is ok. It is a little high on altitude, site probably an additional 150 yds WNW from church bearing (putting gauge near bottom of 'Compensation Reservoir' dam)</t>
  </si>
  <si>
    <t>BATH HENRIETTA PARK</t>
  </si>
  <si>
    <t>ST752652</t>
  </si>
  <si>
    <t>BATH STATUTORY HOSPITAL</t>
  </si>
  <si>
    <t>ST778629</t>
  </si>
  <si>
    <t>BATH KINGSWOOD SCHOOL</t>
  </si>
  <si>
    <t>ST743667</t>
  </si>
  <si>
    <t>BATH HAMPSTEAD COMBE PARK</t>
  </si>
  <si>
    <t>ST729655</t>
  </si>
  <si>
    <t>med Location on Coombe Park area in Bath</t>
  </si>
  <si>
    <t>BATH SOMERSET PLACE</t>
  </si>
  <si>
    <t>ST744661</t>
  </si>
  <si>
    <t>med GR location on Somerset Place</t>
  </si>
  <si>
    <t>BATH CHARLCOMBE</t>
  </si>
  <si>
    <t>TQ352736</t>
  </si>
  <si>
    <t>ST735672</t>
  </si>
  <si>
    <t>High
Incorrect existing GR (should be in Somerset not London!), station no. appears correct so would be worth doublechecking 1950 data. Only Charlcombe Grange Farm matches 325 ft altitude in Charlcombe village area.</t>
  </si>
  <si>
    <t>COMBE DOWN BATH</t>
  </si>
  <si>
    <t>ST763623</t>
  </si>
  <si>
    <t>med Area of Bath Taken suitable location for GR</t>
  </si>
  <si>
    <t>BATH ROYAL INSTITUTION</t>
  </si>
  <si>
    <t>ST752647</t>
  </si>
  <si>
    <t>BATH, ROYAL CRESCENT</t>
  </si>
  <si>
    <t>ST744654</t>
  </si>
  <si>
    <t>BATH</t>
  </si>
  <si>
    <t>med Note on sheet, readings simialr to Bath Royal Institiution Figures, but Penciled through with Henretta Park no other Location to go on</t>
  </si>
  <si>
    <t>BATH FAIRLY WESTON</t>
  </si>
  <si>
    <t>ST728664</t>
  </si>
  <si>
    <t>BATH, FAIRLEY WESTON (1)</t>
  </si>
  <si>
    <t>med Hard to Locate, looks like 2 Gauges at same Location, same height 200Ft, GR taken from Center of Weston Village Bath</t>
  </si>
  <si>
    <t>BATH FAIRLEY WESTON</t>
  </si>
  <si>
    <t>BATH, FAIRLEY WESTON (2)</t>
  </si>
  <si>
    <t>BATH CHARLCOMBE HAMILTON HOUSE</t>
  </si>
  <si>
    <t>ST740673</t>
  </si>
  <si>
    <t>BATHEASTON</t>
  </si>
  <si>
    <t>ST769685</t>
  </si>
  <si>
    <t>checked bigvern</t>
  </si>
  <si>
    <t>BATHEASTON (No1)</t>
  </si>
  <si>
    <t xml:space="preserve">high Gauge 1 Noted at 166 Ft (referenced as Daily Gauge) assumed next to each other as location etc the same, but readings slightlydifferent </t>
  </si>
  <si>
    <t>BATHEASTON (No2)</t>
  </si>
  <si>
    <t>high -Gauge 2 Noted at 166 Ft, assumed next to each other as location etc the same, but readings slightly different</t>
  </si>
  <si>
    <t>BATHEASTON RESERVOIR</t>
  </si>
  <si>
    <t>bigvern checked</t>
  </si>
  <si>
    <t>High  Gauge stands between both Reservoirs at Height 248 Feet</t>
  </si>
  <si>
    <t>SALTFORD HOUSE</t>
  </si>
  <si>
    <t>ST683673</t>
  </si>
  <si>
    <t>YATTON CHELVEY</t>
  </si>
  <si>
    <t>ST473679</t>
  </si>
  <si>
    <t>ST472679</t>
  </si>
  <si>
    <t xml:space="preserve">High Notes say Chelvey Church 1/4 mile NW Observer is Bristol Water Works so that is west of the pumping station, see 1900 map https://maps.nls.uk/geo/explore/#zoom=16.52&amp;lat=51.41031&amp;lon=-2.76374&amp;layers=168&amp;b=1 </t>
  </si>
  <si>
    <t>BACKWELL HOUSE</t>
  </si>
  <si>
    <t>ST493683</t>
  </si>
  <si>
    <t>BACKWELL</t>
  </si>
  <si>
    <t>Med Note only not even an annual reading for 1 year, Observer The Bristol Murcury, has Hill and House written in pencil questioned GR given for Village of Blackwell</t>
  </si>
  <si>
    <t>ST500692</t>
  </si>
  <si>
    <t>Medium Sheet 97 does not say Chelvey, but Flax Bourton, Observer could be Theodore Robinson of Backwell House near Flax Bourton  https://en.wikipedia.org/wiki/Backwell_House,_Somerset#The_Robinson_family</t>
  </si>
  <si>
    <t>ST507693</t>
  </si>
  <si>
    <t>FLAX BOURTON, THE GRANGE</t>
  </si>
  <si>
    <t>ST505695</t>
  </si>
  <si>
    <t>FLAX BOURTON, TYRITESFIELD</t>
  </si>
  <si>
    <t>med Taken from distance from station</t>
  </si>
  <si>
    <t>ST500691</t>
  </si>
  <si>
    <t>FLAX BOURTON, BACKWELL HILL HOUSE</t>
  </si>
  <si>
    <t>BARROW GURNEY RESERVOIR</t>
  </si>
  <si>
    <t>ST537679</t>
  </si>
  <si>
    <t>ST535674</t>
  </si>
  <si>
    <t>High
Existing GR is too low altitude and bearing/distance info doesn't quite match. 1900 to 1904 GR ST535674 is 100 yds from reservoir cottage (sheet notes 100 yds from cottage) at right altitude (320 ft) and bearing (slightly shorter distance); 1905 onwards the lower site altitude (300 ft), the GR ST535675 matches other site t owithin 100m so suggest keep same location.</t>
  </si>
  <si>
    <t>KEYNSHAM, WEST VIEW ROAD</t>
  </si>
  <si>
    <t>ST652685</t>
  </si>
  <si>
    <t>LONG ASHTON ESTATE OFFICE</t>
  </si>
  <si>
    <t>ST548707</t>
  </si>
  <si>
    <t>High Taken as Long Ashton Lodge as GR</t>
  </si>
  <si>
    <t>CLEVEDON THE KNOLL</t>
  </si>
  <si>
    <t>ST408714</t>
  </si>
  <si>
    <t>CLEVEDON WATER WORKS (OLD ST)</t>
  </si>
  <si>
    <t>ST420712</t>
  </si>
  <si>
    <t>CLEVEDON HAGWORTHINGHAM</t>
  </si>
  <si>
    <t>ST405715</t>
  </si>
  <si>
    <t>Low - Rainfall Similar to these results in Clevedon for this, so unable to find exact location, nominal location picked</t>
  </si>
  <si>
    <t>WRAXALL BOYS SCHOOL</t>
  </si>
  <si>
    <t>ST489718</t>
  </si>
  <si>
    <t>ST491719</t>
  </si>
  <si>
    <t>WRAXALL RECTORY</t>
  </si>
  <si>
    <t>ABBOTS LEIGH (MANOR HOUSE)</t>
  </si>
  <si>
    <t>ST540734</t>
  </si>
  <si>
    <t>FAILAND HOUSE (BRISTOL)</t>
  </si>
  <si>
    <t>ST516734</t>
  </si>
  <si>
    <t>ST516736</t>
  </si>
  <si>
    <t>FAILAND HOUSE (BRISTOL) (New Gauge)</t>
  </si>
  <si>
    <t>High New gauge in use in 1900's</t>
  </si>
  <si>
    <t>FAILAND HOUSE [BRISTOL]</t>
  </si>
  <si>
    <t>FAILAND HOUSE (BRISTOL) (Old Gauge)</t>
  </si>
  <si>
    <t>High Old Gauge in use until Dec1905</t>
  </si>
  <si>
    <t>FAILAND SCHOOL</t>
  </si>
  <si>
    <t>ST512724</t>
  </si>
  <si>
    <t>ST535946</t>
  </si>
  <si>
    <t>CASTLEFORD [CHEPSTOW]</t>
  </si>
  <si>
    <t>PEN MOEL [CHEPSTOW]</t>
  </si>
  <si>
    <t>COLEFORD THE COOMBS</t>
  </si>
  <si>
    <t>SO574112</t>
  </si>
  <si>
    <t>SO558134</t>
  </si>
  <si>
    <t>FOREST OF DEAN, BRACELAND</t>
  </si>
  <si>
    <t>FOREST OF DEAN RUARDEAN HILL LODGE</t>
  </si>
  <si>
    <t>SO635166</t>
  </si>
  <si>
    <t>LYDBROOK VIADUCT HO</t>
  </si>
  <si>
    <t>SO595169</t>
  </si>
  <si>
    <t>high House by Railway Viaduct</t>
  </si>
  <si>
    <t>TEWKESBURY PUCKRUP HALL</t>
  </si>
  <si>
    <t>SO887365</t>
  </si>
  <si>
    <t>WICKWAR RECTORY</t>
  </si>
  <si>
    <t>ST722888</t>
  </si>
  <si>
    <t>WICKWAR</t>
  </si>
  <si>
    <t>ST712872</t>
  </si>
  <si>
    <t>high GR taken from lat &amp; long readings 51.35N 2.25W as per sheet</t>
  </si>
  <si>
    <t>ALDERLEY</t>
  </si>
  <si>
    <t>ST768907</t>
  </si>
  <si>
    <t>high General Hale lived in Alderley Hose</t>
  </si>
  <si>
    <t>MITCHELDEAN BLAISDON</t>
  </si>
  <si>
    <t>ST703167</t>
  </si>
  <si>
    <t>MITCHELDEAN BLAISDON (2nd)</t>
  </si>
  <si>
    <t>high Daily Gauge</t>
  </si>
  <si>
    <t>MITCHELDEAN BLAISDON (1st)</t>
  </si>
  <si>
    <t>high Old Gauge - Discontinued use 1905</t>
  </si>
  <si>
    <t>GLOUCESTER CHURCHAM CHURCH LANE</t>
  </si>
  <si>
    <t>SO768186</t>
  </si>
  <si>
    <t>TIBBERTON COURT</t>
  </si>
  <si>
    <t>SO756218</t>
  </si>
  <si>
    <t>BROMSBERROW PUMPING STATION</t>
  </si>
  <si>
    <t>SO738332</t>
  </si>
  <si>
    <t>high
OSGR checked - directly on pump house marked on 1921 OS map</t>
  </si>
  <si>
    <t>TEWKESBURY FORTHAMPTON COURT</t>
  </si>
  <si>
    <t>SO870318</t>
  </si>
  <si>
    <t>SO856306</t>
  </si>
  <si>
    <t xml:space="preserve">Low
The existing GR is directly on Forthampton court house, but it doesn't seem quite right. For this to be right the altitude is incorrect, the church direction needs to be NW not N, the distance to Tewkesbury (disused) station needs to be shortened from 2.5 miles to 2.0 miles (and at SW bearing). To get the altitude to be correct (30ft) this puts the gauge site quite far south of the court grounds. The village of Chaceley matches the altitude, is 1 mile south of the church and is 2.6 miles SW of station. Perhaps the staff of Forthampton house lived in this village? GR SO856306 is close to 30 ft spot height </t>
  </si>
  <si>
    <t>TEWKESBURY UPPER LODE</t>
  </si>
  <si>
    <t>SO881328</t>
  </si>
  <si>
    <t>SO880330</t>
  </si>
  <si>
    <t>HIGH Notes say shed (to the south of Upper Lode House 65 feet NW of guage)</t>
  </si>
  <si>
    <t>TEWKESBURY WATERWORKS</t>
  </si>
  <si>
    <t>SO887321</t>
  </si>
  <si>
    <t>LYDNEY</t>
  </si>
  <si>
    <t>SO632025</t>
  </si>
  <si>
    <t>LYDNEY PRIORS MESNE</t>
  </si>
  <si>
    <t>SO591041</t>
  </si>
  <si>
    <t>FOREST OF DEAN WHITEMEAD PARK</t>
  </si>
  <si>
    <t>SO612076</t>
  </si>
  <si>
    <t>FOREST OF DEAN BLAKENEY HILL LODGE</t>
  </si>
  <si>
    <t>SO661086</t>
  </si>
  <si>
    <t>SO661087</t>
  </si>
  <si>
    <t>high Notes say shed 13 feet NW see old map https://maps.nls.uk/geo/explore/#zoom=17.89&amp;lat=51.77661&amp;lon=-2.49182&amp;layers=168&amp;b=1</t>
  </si>
  <si>
    <t>FOREST OF DEAN WORCESTER LODGE</t>
  </si>
  <si>
    <t>SO588106</t>
  </si>
  <si>
    <t>med based on distance from Coleford Church</t>
  </si>
  <si>
    <t>WESTBURY-ON-SEVERN CHAXHILL</t>
  </si>
  <si>
    <t>SO740145</t>
  </si>
  <si>
    <t>FOREST OF DEAN EDGEHILLS LODGE</t>
  </si>
  <si>
    <t>SO666152</t>
  </si>
  <si>
    <t>SEDBURY PARK (CHEPSTOW)</t>
  </si>
  <si>
    <t>ST553934</t>
  </si>
  <si>
    <t>LYDNEY CLANNA</t>
  </si>
  <si>
    <t>SO591022</t>
  </si>
  <si>
    <t>High - Clanna House</t>
  </si>
  <si>
    <t>CHELTENHAM SOUTHAM VILLA</t>
  </si>
  <si>
    <t>SO958231</t>
  </si>
  <si>
    <t>Cheltenham Southam VIlla(1)</t>
  </si>
  <si>
    <t>High: now 98 Prestbury Road (see: http://pittvillehistory.org.uk/Pittvilleplaces/Pittville_Baths.html )</t>
  </si>
  <si>
    <t>TEWKESBURY BECKFORD</t>
  </si>
  <si>
    <t>SO976358</t>
  </si>
  <si>
    <t>Medium. Beckford Hall shown on 1905 OS</t>
  </si>
  <si>
    <t>CHELTENHAM HIGH STREET</t>
  </si>
  <si>
    <t>SO945218</t>
  </si>
  <si>
    <t>markymarkjohnson/louishen</t>
  </si>
  <si>
    <t>Medium/high
[unknown] Is this the correct grid reference? The reference is not on the High Street.
[markymarkjohnson] Location moves; 1903 to 1907 the altitude 188 ft matches the High Street for 397 High street; GR SO944229
Louishen SO945217 could be correct there is a record of a station in Monpellier Gardens, removed in 2001 - see link https://bit.ly/2XHYesH also this from the met office https://library.metoffice.gov.uk/portal/Default/en-GB/RecordView/Index/12433
timreid: oh, good spot!</t>
  </si>
  <si>
    <t>CHELTENHAM HEWLETTS</t>
  </si>
  <si>
    <t>SO983227</t>
  </si>
  <si>
    <t>High: The Hewletts located on 1901 OS 25"</t>
  </si>
  <si>
    <t>CHELTENHAM PRESTBURY</t>
  </si>
  <si>
    <t>SO968240</t>
  </si>
  <si>
    <t>High: Prestbury House located on 1901 OS 25"</t>
  </si>
  <si>
    <t>Cheltenham Southam VIlla (2)</t>
  </si>
  <si>
    <t>CHELTENHAM DOWDESWELL</t>
  </si>
  <si>
    <t>SO984198</t>
  </si>
  <si>
    <t>High: There is a water works at this location 1 West of the church, the wall mentioned is the line above "filter Tanks' on this 1900 map https://maps.nls.uk/geo/explore/#zoom=17.096666666666668&amp;lat=51.87753&amp;lon=-2.02237&amp;layers=6&amp;b=1</t>
  </si>
  <si>
    <t>High: previous page gives grid reference of same location</t>
  </si>
  <si>
    <t>CHARLTON KINGS THE GRANGE</t>
  </si>
  <si>
    <t>SO966203</t>
  </si>
  <si>
    <t>High: Modern name "The Grange field" located unnanmed on 1901 OS 25"</t>
  </si>
  <si>
    <t>SO953216</t>
  </si>
  <si>
    <t>SO953215</t>
  </si>
  <si>
    <t>HIGH Says pumping station 30 feet north of guage, old pumping station shown on this 1900 map https://maps.nls.uk/geo/explore/#zoom=17.566666666666666&amp;lat=51.89323&amp;lon=-2.06902&amp;layers=6&amp;b=1</t>
  </si>
  <si>
    <t>CHELTENHAM NORTHFIELD</t>
  </si>
  <si>
    <t>SO984222</t>
  </si>
  <si>
    <t>High: Northfield located on 1901 OS 25"</t>
  </si>
  <si>
    <t>CHELTENHAM THE FRYERS &amp; KEMERTON LODGE</t>
  </si>
  <si>
    <t>SO940212</t>
  </si>
  <si>
    <t>High: now 35 Tivoli Road (see: https://britishlistedbuildings.co.uk/101388163-kemerton-lodge-cheltenham/photos/147903 )</t>
  </si>
  <si>
    <t>CHELTENHAM HEATH LODGE</t>
  </si>
  <si>
    <t>SO956228</t>
  </si>
  <si>
    <t>High: address found through planning application, located on Google Streetview see: https://discovery.nationalarchives.gov.uk/details/r/e5c0c2ac-ebff-4bb3-a67c-3c4db44f991f</t>
  </si>
  <si>
    <t>CHELTENHAM HEWLETTS RESERVOIR</t>
  </si>
  <si>
    <t>SO974223</t>
  </si>
  <si>
    <t>SO974221</t>
  </si>
  <si>
    <t>High, states wall of Reservoir (enclosed Reservoir 2) 36 feet north</t>
  </si>
  <si>
    <t>timreid/bigvern</t>
  </si>
  <si>
    <t>Gloucester Denmark Road (1)</t>
  </si>
  <si>
    <t>Medium: DENMARK ROAD Grid Ref nominal at 53ft SO839192    Moved to GLOUCESTER ALEXANDA ROAD in 1909 G Ref SO840190</t>
  </si>
  <si>
    <t>SO843190</t>
  </si>
  <si>
    <t>Gloucester Denmark Road (2)</t>
  </si>
  <si>
    <t>Medium: DENMARK ROAD Grid Ref nominal at 79 ft   Northamhay House? in pencil on sheet
timreid: I was wondering whether it might have been the nurseries</t>
  </si>
  <si>
    <t>SO841178</t>
  </si>
  <si>
    <t>Gloucester Lower Barton Street</t>
  </si>
  <si>
    <t>High: Grid reference on scan</t>
  </si>
  <si>
    <t>GLOUCESTER BARNWOOD VICARAGE</t>
  </si>
  <si>
    <t>SO856181</t>
  </si>
  <si>
    <t>High: See: https://sites.google.com/site/thebarnwoodelephant/the-history-of-barnwood</t>
  </si>
  <si>
    <t>GLOUCESTER LLANTHONY LOCK</t>
  </si>
  <si>
    <t>SO822183</t>
  </si>
  <si>
    <t>High: Lock house located on 1901 OS 25"</t>
  </si>
  <si>
    <t>GLOUCESTER WOTTON ASYLUM</t>
  </si>
  <si>
    <t>SO844186</t>
  </si>
  <si>
    <t>High: Asylum located on 1901 OS 25", see: https://www.countyasylums.co.uk/horton-road-gloucester/</t>
  </si>
  <si>
    <t>GLOUCESTER MAISEMORE LOCK</t>
  </si>
  <si>
    <t>SO818216</t>
  </si>
  <si>
    <t>GLOUCESTER WITCOMBE RESERVOIR</t>
  </si>
  <si>
    <t>SO903147</t>
  </si>
  <si>
    <t>SO903149</t>
  </si>
  <si>
    <t>Medium - existing GR is at right altitude but is WSW to church rather than NW. A GR SO903149 is more likely in the garden of a building next to the reservoir and the church is then ESE direction.</t>
  </si>
  <si>
    <t>GLOUCESTER HEMPSTED</t>
  </si>
  <si>
    <t>SO817168</t>
  </si>
  <si>
    <t>High: Hempsted Court located on 1901 OS 25"</t>
  </si>
  <si>
    <t>GLOUCESTER GLOUCESTER PARK ROAD</t>
  </si>
  <si>
    <t>SO833179</t>
  </si>
  <si>
    <t>High: Annotations suggest the niddle of the park.</t>
  </si>
  <si>
    <t>GLOUCESTER BELGRAVE ROAD</t>
  </si>
  <si>
    <t>SO835181</t>
  </si>
  <si>
    <t>High: Belgrave Road located on 1901 OS 25"</t>
  </si>
  <si>
    <t>HARESFIELD COURT</t>
  </si>
  <si>
    <t>SO810090</t>
  </si>
  <si>
    <t>SO810100</t>
  </si>
  <si>
    <t>High Says Haresfield Station is 200 yards East, putting it in the grounds of Haresfield Court
[markymarkjohnson] original GR probably a mistype with 9 being next to 0</t>
  </si>
  <si>
    <t>STROUD HARESFIELD HARESCOMBE GRANGE</t>
  </si>
  <si>
    <t>SO844106</t>
  </si>
  <si>
    <t>SO843105</t>
  </si>
  <si>
    <t xml:space="preserve">High Says wall (enclosed Garden) 15 feet north </t>
  </si>
  <si>
    <t>LONGNEY VICARAGE</t>
  </si>
  <si>
    <t>SO771125</t>
  </si>
  <si>
    <t>High: Vicarage located on 1901 OS 25"</t>
  </si>
  <si>
    <t>GLOUCESTER QUEDGELEY HOUSE</t>
  </si>
  <si>
    <t>SO803143</t>
  </si>
  <si>
    <t>High: Quedgeley House located on 1901 OS 25"</t>
  </si>
  <si>
    <t>SO904133</t>
  </si>
  <si>
    <t>Gloucester Cotswold Sanatorium</t>
  </si>
  <si>
    <t>High: Cotswold Sanitorium located on 1901 OS 25"</t>
  </si>
  <si>
    <t>SO924148</t>
  </si>
  <si>
    <t>Gloucester Birdlip Hill, The Knap</t>
  </si>
  <si>
    <t>High: Knap House located on 1901 OS 25"</t>
  </si>
  <si>
    <t>STROUD LYPIATT, PARK FARM</t>
  </si>
  <si>
    <t>SO886050</t>
  </si>
  <si>
    <t>High: Park Farm located on 1901 OS 25"</t>
  </si>
  <si>
    <t>STROUD PITCHCOMBE VIEW</t>
  </si>
  <si>
    <t>SO851081</t>
  </si>
  <si>
    <t>Medum: House with modern name Pitchcombe View visible unlabelled on 1901 OS 25"; reference: https://www.stroud.gov.uk/media/970954/item-44-old-weavers-pitchcombe.pdf</t>
  </si>
  <si>
    <t>STONEHOUSE WYCLIFFE COLLEGE</t>
  </si>
  <si>
    <t>SO807049</t>
  </si>
  <si>
    <t>High - confirmed within 100 m using altitude/location and OS map</t>
  </si>
  <si>
    <t>SO772080</t>
  </si>
  <si>
    <t>STONEHOUSE PARKLANDS NO 2</t>
  </si>
  <si>
    <t>STONEHOUSE PARKLANDS NO 1</t>
  </si>
  <si>
    <t>WHITMINSTER, THE JUNCTION</t>
  </si>
  <si>
    <t>SO785085</t>
  </si>
  <si>
    <t>SO756093</t>
  </si>
  <si>
    <t xml:space="preserve">High
Existing GR is incorrect. The altitude is too high (63 ft vs site altitude of 32 ft) and is a long way from the church. The railway is also much too high at 160 ft (junction could have been the railway junction). It is very likely that the church bearing is reversed and that this location is the canal junction between the Gloucester and Sharpness canal and the River Frome. </t>
  </si>
  <si>
    <t>BERKELEY SHARPNESS NEW DOCK</t>
  </si>
  <si>
    <t>SO669027</t>
  </si>
  <si>
    <t>High - directly at correct altitude in the small higher area at the docks. Well within +/- 100m</t>
  </si>
  <si>
    <t>WOODCHESTER CULVER HOUSE</t>
  </si>
  <si>
    <t>SO844014</t>
  </si>
  <si>
    <t>High: Culver House located on 1901 OS 25"</t>
  </si>
  <si>
    <t>STROUD STANLEY PARK</t>
  </si>
  <si>
    <t>SO830039</t>
  </si>
  <si>
    <t>High: Stanley Park located on 1901 OS 25"</t>
  </si>
  <si>
    <t>SO854051</t>
  </si>
  <si>
    <t>Stroud The Acre</t>
  </si>
  <si>
    <t>High: Acre House demolished in 1990s: https://www.stroudlocalhistorysociety.org.uk/people-places/places/acre/</t>
  </si>
  <si>
    <t>STROUD UPFIELD</t>
  </si>
  <si>
    <t>SO836056</t>
  </si>
  <si>
    <t>High: Upfield located on 1901 OS 25"</t>
  </si>
  <si>
    <t>AMBERLEY HIGHLANDS</t>
  </si>
  <si>
    <t>SO848009</t>
  </si>
  <si>
    <t>Medium: Amberley Court located on 1901 OS 25"</t>
  </si>
  <si>
    <t>AMBERLEY GLEN VIEW &amp; PRAIRIE COTTAGE</t>
  </si>
  <si>
    <t>SO851010</t>
  </si>
  <si>
    <t>Low: Guess: Amberley village</t>
  </si>
  <si>
    <t>HYDE GRANGE, NEAR CHALFORD, STROUD</t>
  </si>
  <si>
    <t>SO885018</t>
  </si>
  <si>
    <t>High: See: https://www.hettyhikes.co.uk/uk/england/glos/cots-c/hyde/ and Google Streetview</t>
  </si>
  <si>
    <t>CHALFORD HYDE HOUSE</t>
  </si>
  <si>
    <t>SO884019</t>
  </si>
  <si>
    <t>High: Hyde House located on 1901 OS 25"</t>
  </si>
  <si>
    <t>NAILSWORTH HORSLEY COURT</t>
  </si>
  <si>
    <t>ST839982</t>
  </si>
  <si>
    <t>High: Horsley Court located on 1901 OS 25"</t>
  </si>
  <si>
    <t>AVENING HOUSE</t>
  </si>
  <si>
    <t>ST878982</t>
  </si>
  <si>
    <t>High: Avening House located on 1901 OS 25"</t>
  </si>
  <si>
    <t>CHERINGTON RECTORY</t>
  </si>
  <si>
    <t>ST905986</t>
  </si>
  <si>
    <t>High: Rectory located on 1901 OS 25"</t>
  </si>
  <si>
    <t>BERKELEY CASTLE GARDENS</t>
  </si>
  <si>
    <t>ST685989</t>
  </si>
  <si>
    <t>High - confirmed exactly correct for altitude and location on os map</t>
  </si>
  <si>
    <t>SO847007</t>
  </si>
  <si>
    <t>Nailsworth Dunkirk Manor</t>
  </si>
  <si>
    <t>High: Dunkirk Manor located on 1901 OS 25" (labelled as Dunkirk House)</t>
  </si>
  <si>
    <t>EASTWOOD PARK</t>
  </si>
  <si>
    <t>ST676924</t>
  </si>
  <si>
    <t>Medium: Eastwood Park located on 1901 OS 25", but no information to precise location of gauge</t>
  </si>
  <si>
    <t>TORTWORTH COURT</t>
  </si>
  <si>
    <t>ST693925</t>
  </si>
  <si>
    <t>High: Totworth Court located on 1901 OS 25"</t>
  </si>
  <si>
    <t>TORTWORTH SCHOOL</t>
  </si>
  <si>
    <t>ST700930</t>
  </si>
  <si>
    <t>DURSLEY FARNLEY WOODMANCOTE</t>
  </si>
  <si>
    <t>ST760976</t>
  </si>
  <si>
    <t>Medium: Estimate based on location notes on scan. Nurseries.</t>
  </si>
  <si>
    <t>CHIPPING CAMPDEN</t>
  </si>
  <si>
    <t>SP152394</t>
  </si>
  <si>
    <t>Medium: Estimate based on location notes on scan.</t>
  </si>
  <si>
    <t>BRAITHWAITE HOUSE CAMPDEN</t>
  </si>
  <si>
    <t>SP152392</t>
  </si>
  <si>
    <t>High: See e.g. https://whatpub.com/pubs/NCO/1047/braithwaite-club-chipping-campden</t>
  </si>
  <si>
    <t>CHIPPING CAMPDEN HIDCOTE HOUSE</t>
  </si>
  <si>
    <t>SP172423</t>
  </si>
  <si>
    <t>High: Hidcote House located on 1901 OS 25"</t>
  </si>
  <si>
    <t>MICKLETON, KIFTSGATE COURT</t>
  </si>
  <si>
    <t>SP171431</t>
  </si>
  <si>
    <t>High: Kifsgate Court located on 1901 OS 25"</t>
  </si>
  <si>
    <t>SP160436</t>
  </si>
  <si>
    <t>Mickleton Greyrick House and Bank House</t>
  </si>
  <si>
    <t>High: Bank House located from local history site and streetmap</t>
  </si>
  <si>
    <t>WINCHCOMBE</t>
  </si>
  <si>
    <t>SP025283</t>
  </si>
  <si>
    <t>WORMINGTON GRANGE</t>
  </si>
  <si>
    <t>SP047346</t>
  </si>
  <si>
    <t>High: Wormington Grange located on 1901 OS 25"</t>
  </si>
  <si>
    <t>BADMINTON</t>
  </si>
  <si>
    <t>ST801828</t>
  </si>
  <si>
    <t>High: Badminton House located on 1901 OS 25"</t>
  </si>
  <si>
    <t>TETBURY COLLEGIATE SCHOOL</t>
  </si>
  <si>
    <t>ST889933</t>
  </si>
  <si>
    <t>High: See: https://books.google.co.uk/books?id=NYuIAwAAQBAJ&amp;lpg=PT50&amp;ots=18lO7cpthN&amp;dq=%22TETBURY%20COLLEGIATE%22%20SCHOOL&amp;pg=PT50#v=onepage&amp;q=%22TETBURY%20COLLEGIATE%22%20SCHOOL&amp;f=false</t>
  </si>
  <si>
    <t>volunteer52/bigvern</t>
  </si>
  <si>
    <t>ST587822</t>
  </si>
  <si>
    <t xml:space="preserve">ALMONDSBURY OVER COURT (1) PARK </t>
  </si>
  <si>
    <t>High - 3 Gauges in use with same observer, Over Court house has attached Park &amp; Walled Garden Gauges 1 &amp; 2 at 147Ft &amp; 3 at 137ft</t>
  </si>
  <si>
    <t xml:space="preserve">ALMONDSBURY OVER COURT (2) PARK </t>
  </si>
  <si>
    <t>ST587823</t>
  </si>
  <si>
    <t>ALMONDSBURY OVER COURT (3) GARDEN</t>
  </si>
  <si>
    <t>BADMINTON LYEGROVE</t>
  </si>
  <si>
    <t>ST777817</t>
  </si>
  <si>
    <t>High: Lyegrove House located on 1901 OS 25"</t>
  </si>
  <si>
    <t>FILTON</t>
  </si>
  <si>
    <t>ST608794</t>
  </si>
  <si>
    <t>Medium Lampyrichard bearings &amp; elvation suggest Conygre Farm around ST608794</t>
  </si>
  <si>
    <t>WINTERBOURNE KENDLESHIRE</t>
  </si>
  <si>
    <t>ST663794</t>
  </si>
  <si>
    <t>Medium. Kendleshire located on 1901 OS 25", precise location of gauge unclear. 200m confidence</t>
  </si>
  <si>
    <t>FRAMPTON COTTERELL PARK HOUSE</t>
  </si>
  <si>
    <t>ST663817</t>
  </si>
  <si>
    <t>High. Park House shown on 1901 OS 25"</t>
  </si>
  <si>
    <t>CHIPPING SODBURY FRAMPTON COTTERELL</t>
  </si>
  <si>
    <t>ST670818</t>
  </si>
  <si>
    <t>Low. NGR centred 1 3/4 mile N of Kendleshire , in Frampton Cotterell per notes. Observer James Marsh located in 1891 census at "Upper Wells, Frampton Cotterell" but can't locate Upper Wells yet. NGR best fit with elevation on sheet.</t>
  </si>
  <si>
    <t>CHIPPING SODBURY STANSHAWES COURT</t>
  </si>
  <si>
    <t>ST715819</t>
  </si>
  <si>
    <t>High. Stanshawes Court located on 1901 OS 25"</t>
  </si>
  <si>
    <t>CHIPPING SODBURY THE RIDGE</t>
  </si>
  <si>
    <t>ST723830</t>
  </si>
  <si>
    <t>High. The Ridge located on 1901 OS 25"</t>
  </si>
  <si>
    <t>ST589819</t>
  </si>
  <si>
    <t>Almondsbury Over Court Field</t>
  </si>
  <si>
    <t>Low. Over Court located on 1901 OS 25", elevation suggests the fields to SE of the house</t>
  </si>
  <si>
    <t>KINGS WESTON HOUSE</t>
  </si>
  <si>
    <t>ST542775</t>
  </si>
  <si>
    <t>Medium. No precise details on location of gauge in grounds of Kings Weston House</t>
  </si>
  <si>
    <t>BRISTOL THE GROVE FISHPONDS</t>
  </si>
  <si>
    <t>ST622756</t>
  </si>
  <si>
    <t>Medium: Some evidence to support the distance from the church.</t>
  </si>
  <si>
    <t>CLIFTON, STOKE BISHOP, PITCH AND PAY</t>
  </si>
  <si>
    <t>ST562753</t>
  </si>
  <si>
    <t>High. Located on 1901/2 OS 25"</t>
  </si>
  <si>
    <t>PUCKLECHURCH</t>
  </si>
  <si>
    <t>ST700766</t>
  </si>
  <si>
    <t xml:space="preserve">High. Pucklechurch vicarage located on 1901/2 OS 25" </t>
  </si>
  <si>
    <t>WESTBURY-ON-TRYM COTE HOUSE</t>
  </si>
  <si>
    <t>ST572763</t>
  </si>
  <si>
    <t>High. Cote House located on 1901/2 OS 6" &amp; 1902 OS 25"</t>
  </si>
  <si>
    <t>AVONMOUTH BRISTOL DOCKS</t>
  </si>
  <si>
    <t>ST509781</t>
  </si>
  <si>
    <t>CLIFTON ROYAL YORK CRESCENT</t>
  </si>
  <si>
    <t>ST569729</t>
  </si>
  <si>
    <t>CLIFTON PEMBROKE ROAD</t>
  </si>
  <si>
    <t>ST572738</t>
  </si>
  <si>
    <t>CLIFTON COLLEGE</t>
  </si>
  <si>
    <t>ST570738</t>
  </si>
  <si>
    <t>CLIFTON STOKE BISHOP BLAGDEN HOUSE</t>
  </si>
  <si>
    <t>ST561753</t>
  </si>
  <si>
    <t>BRISTOL ASHLEY DOWN</t>
  </si>
  <si>
    <t>ST595757</t>
  </si>
  <si>
    <t>High - Location 23 Kennington on sheet</t>
  </si>
  <si>
    <t>BRISTOL (KINGSWOOD, HOPEWELL HILL)</t>
  </si>
  <si>
    <t>ST643742</t>
  </si>
  <si>
    <t>ST643746</t>
  </si>
  <si>
    <r>
      <t xml:space="preserve">Medium Observer is West Gloucester Water Co. There was a reservoir at this location, put pin near the pumping station, see 1900 map </t>
    </r>
    <r>
      <rPr>
        <sz val="9"/>
        <rFont val="Arial"/>
        <family val="2"/>
      </rPr>
      <t>https://maps.nls.uk/geo/explore/#zoom=17.233333333333334&amp;lat=51.47069&amp;lon=-2.51365&amp;layers=168&amp;b=1</t>
    </r>
  </si>
  <si>
    <t>BRISTOL TELEPHONE AVENUE</t>
  </si>
  <si>
    <t>ST587728</t>
  </si>
  <si>
    <t>CLIFTON OAKFIELD ROAD</t>
  </si>
  <si>
    <t>ST577737</t>
  </si>
  <si>
    <t>High: Oakfield Road located on 1901 OS 25"</t>
  </si>
  <si>
    <t>DURDHAM DOWN HAMPTON LODGE</t>
  </si>
  <si>
    <t>ST569755</t>
  </si>
  <si>
    <t>CLIFTON CECIL ROAD</t>
  </si>
  <si>
    <t>High CLIFTON CECIL ROAD GR ST566737 moved to CLIFTON HASLEY PLACE from 1907. gauge relocated GR ST566735</t>
  </si>
  <si>
    <t>BATH (MONKSWOOD RESERVOIR)</t>
  </si>
  <si>
    <t>ST755711</t>
  </si>
  <si>
    <t>High: Monkswood Reservoir located on 1901 OS 25"</t>
  </si>
  <si>
    <t>ST572718</t>
  </si>
  <si>
    <t>[BRISTOL] CORONATION ROAD</t>
  </si>
  <si>
    <t>BRISTOL DOCKS UNDERFALL YARD</t>
  </si>
  <si>
    <t>ST571721</t>
  </si>
  <si>
    <t>BRISTOL SMALL STREET</t>
  </si>
  <si>
    <t>ST587730</t>
  </si>
  <si>
    <t>CIRENCESTER CRIPPS MEAD</t>
  </si>
  <si>
    <t>SP019022</t>
  </si>
  <si>
    <t>CIRENCESTER DOLLARWARD HOUSE</t>
  </si>
  <si>
    <t>SP022021</t>
  </si>
  <si>
    <t>CIRENCESTER DOLLARWOOD HOUSE (2)</t>
  </si>
  <si>
    <t>high New Gauge in use from 1906</t>
  </si>
  <si>
    <t>CIRENCESTER DOLLARWOOD HOUSE (1)</t>
  </si>
  <si>
    <t>high Old Gauge still in use</t>
  </si>
  <si>
    <t>CIRENCESTER ROYAL AGRICULTURAL COLLEGE</t>
  </si>
  <si>
    <t>SP002013</t>
  </si>
  <si>
    <t>CIRENCESTER FURTHER BARTON</t>
  </si>
  <si>
    <t>SP012038</t>
  </si>
  <si>
    <t>CIRENCESTER, ARGYLL HOUSE</t>
  </si>
  <si>
    <t>SP026018</t>
  </si>
  <si>
    <t>high name of Former Coach House located on map</t>
  </si>
  <si>
    <t>FAIRFORD HATHEROP CASTLE</t>
  </si>
  <si>
    <t>SP153051</t>
  </si>
  <si>
    <t>SP156052</t>
  </si>
  <si>
    <t>FAIRFORD HATHERSOP RECTORY</t>
  </si>
  <si>
    <t>LECHLADE</t>
  </si>
  <si>
    <t>SP202036</t>
  </si>
  <si>
    <t>LECHLADE, SOUTHROP</t>
  </si>
  <si>
    <t>high - Record stops Aug 1906 Same Observer as LECHLADE, SOUTHROP</t>
  </si>
  <si>
    <t>SP193000</t>
  </si>
  <si>
    <t>LECHLADE, CLAYHILL HOUSE</t>
  </si>
  <si>
    <t>med OS Map Says CLAYHILL HOUSE and matches with sheet info, Sheet says CLAYDON HOUSE</t>
  </si>
  <si>
    <t>LECHLADE SOUTHROP</t>
  </si>
  <si>
    <t>FAIRFORD (REEVEY, KEMPSFORD)</t>
  </si>
  <si>
    <t>SU160980</t>
  </si>
  <si>
    <t>high - location was Fairford Kempsford in 1906 moved to SU149972 Reevy Farm, check with station number 2198</t>
  </si>
  <si>
    <t>FAIRFORD HORCOTT</t>
  </si>
  <si>
    <t>SP152004</t>
  </si>
  <si>
    <t>FAIRFORD THE CLOSE</t>
  </si>
  <si>
    <t>SP151010</t>
  </si>
  <si>
    <t>FAIRFORD THE CROFT HOUSE</t>
  </si>
  <si>
    <t>SP153012</t>
  </si>
  <si>
    <t>med location from church</t>
  </si>
  <si>
    <t>FAIRFORD DRAYCOTT</t>
  </si>
  <si>
    <t>SP147011</t>
  </si>
  <si>
    <t>STOW-ON-THE-WOLD NETHERSWELL MANOR</t>
  </si>
  <si>
    <t>SP181247</t>
  </si>
  <si>
    <t>STOW-ON-THE-WOLD NETHER SWELL MANOR</t>
  </si>
  <si>
    <t>SP233259</t>
  </si>
  <si>
    <t>STOW-ON-THE-WOLD ODDINGTON RECTORY</t>
  </si>
  <si>
    <t>SP192256</t>
  </si>
  <si>
    <t>STOW-ON-THE-WOLD</t>
  </si>
  <si>
    <t>med Based on location from church</t>
  </si>
  <si>
    <t>TEMPLE GUITING</t>
  </si>
  <si>
    <t>SP092280</t>
  </si>
  <si>
    <t>MORETON-IN-MARSH LONGBOROUGH</t>
  </si>
  <si>
    <t>SP179297</t>
  </si>
  <si>
    <t>STOW-ON-THE-WOLD WYCK HILL GARDENS</t>
  </si>
  <si>
    <t>SP198222</t>
  </si>
  <si>
    <t>SP211224</t>
  </si>
  <si>
    <t>STOW-ON-THE-WOLD ICOMB PLACE</t>
  </si>
  <si>
    <t>STOW-ON-THE-WOLD QUARWOOD</t>
  </si>
  <si>
    <t>SP188246</t>
  </si>
  <si>
    <t>LITTLE BARRINGTON, BARRINGTON GROVE</t>
  </si>
  <si>
    <t>SP211128</t>
  </si>
  <si>
    <t>GREAT BARRINGTON</t>
  </si>
  <si>
    <t>SP204135</t>
  </si>
  <si>
    <t>SP112144</t>
  </si>
  <si>
    <t>NORTHLEACH SHERBOURNE HOUSE</t>
  </si>
  <si>
    <t>SP111145</t>
  </si>
  <si>
    <t>NORTHLEACH THE VICARAGE</t>
  </si>
  <si>
    <t>NORTHLEACH LEYGORE MANOR</t>
  </si>
  <si>
    <t>SP116165</t>
  </si>
  <si>
    <t>SP168207</t>
  </si>
  <si>
    <t>BOURTON -ON-THE-WATER EASTFIELD</t>
  </si>
  <si>
    <t>BOURTON-ON-THE-WATER CHARDWAR</t>
  </si>
  <si>
    <t>SP170209</t>
  </si>
  <si>
    <t>TYRain_1900-1909_15_pt1</t>
  </si>
  <si>
    <t>WHITCHURCH THE TRUMP</t>
  </si>
  <si>
    <t>SO545179</t>
  </si>
  <si>
    <t>Whitchurch The Tump</t>
  </si>
  <si>
    <t>High - 'Tump House' matches direction and distances on 1903 map. Gauge position picked just north of house to match tree notes.</t>
  </si>
  <si>
    <t>ROSS, GOODRICH COURT GARDENS</t>
  </si>
  <si>
    <t>SO568199</t>
  </si>
  <si>
    <t>High - 'Goodrich Court' was demolished in 1949. The large walled gardens (that still exist) are located 1/4 mile SW of Goodrich Court (1903 map). Gauge location picked in middle of gardens</t>
  </si>
  <si>
    <t>WALFORD-ON-WYE VICARAGE</t>
  </si>
  <si>
    <t>SO589205</t>
  </si>
  <si>
    <t>High - Vicarage on 1903 map, matches direction and distances on sheet. Kitchen garden (As per sheet note) picked on SE side of house.</t>
  </si>
  <si>
    <t>ROSS CROOME HALL</t>
  </si>
  <si>
    <t>SO637218</t>
  </si>
  <si>
    <t>High - 'Croome Hall' located in Pontshill nr Ross-on-Wye (1903 map), matches sheet direction/distance to church.</t>
  </si>
  <si>
    <t>ROSS THE GRAIG</t>
  </si>
  <si>
    <t>SO596235</t>
  </si>
  <si>
    <t>Med - Long running dataset (from 1859, location moved to the nearby Chase in 1913). The RoyalMetSoc archives has a diary so precise location detail could be located there. 'The Graig' is situated on Ashfield Cresent, there are a number of large old houses, I have discounted most of them through names on on google Streetview (and only looking at houses that are on 1903 map). The GR is for the most obvious candidate (large, tall tower imposing house in right post code and no name on it) but it would be nice to have documentary evidence to categorically prove it.</t>
  </si>
  <si>
    <t>ROSS BROAD STREET</t>
  </si>
  <si>
    <t>SO600243</t>
  </si>
  <si>
    <t xml:space="preserve">High - End of Broad Street roughly 400 yds NE of church and 800 yds WSW of demolished railway station match sheet notes. Notes also mention gauge is near a sundial, so picked open garden (on 1903 map) </t>
  </si>
  <si>
    <t>KENTCHURCH RECTORY</t>
  </si>
  <si>
    <t>SO418256</t>
  </si>
  <si>
    <t>High - Rectory right next to church (1903 map). Gauge place 80 yds W of church as per sheet notes.</t>
  </si>
  <si>
    <t>ROSS PERRYSTONE COURT</t>
  </si>
  <si>
    <t>SO625295</t>
  </si>
  <si>
    <t>SO624294</t>
  </si>
  <si>
    <t>High
Existing GR on wrong side of house at top of hill. To match altitude moves site 200m SW to SO624294</t>
  </si>
  <si>
    <t>MUCH DEWCHURCH BRYNGWYN</t>
  </si>
  <si>
    <t>SO487302</t>
  </si>
  <si>
    <t>High - 'Bryngwyn Manor' located S of Much Dewchurch (and W of Wormelow). Gauge placement on lawn (as per notes) on S side of house.</t>
  </si>
  <si>
    <t>ALLENSMORE WHITFIELD</t>
  </si>
  <si>
    <t>SO422333</t>
  </si>
  <si>
    <t>High - 'Whitfield' estate matches direction &amp; distance notes on 1903 map. Gardens picked as location for gauge.</t>
  </si>
  <si>
    <t>WOOLHOPE, THE HYDE</t>
  </si>
  <si>
    <t>SO622344</t>
  </si>
  <si>
    <t>High - 'Hyde House', on 'The Hyde' road near Woolhope. Lawn to S (1903 map) picked as location for gauge</t>
  </si>
  <si>
    <t>VOWCHURCH WHITEHOUSE</t>
  </si>
  <si>
    <t>SO349362</t>
  </si>
  <si>
    <t>SO349357</t>
  </si>
  <si>
    <t>High
Existing GR incorrect, too short distance to church and station. 'White House' matches distance, bearing and altitude.</t>
  </si>
  <si>
    <t>SO607356</t>
  </si>
  <si>
    <t>Woolhope Wessington Court</t>
  </si>
  <si>
    <t>High - 'Wessington Court', next to Woolhope. East of demolished Holme Lacy railway station. Gauge placed on lawn SW of house (1903 map)</t>
  </si>
  <si>
    <t>FOWNHOPE MORNEY CROSS</t>
  </si>
  <si>
    <t>SO570358</t>
  </si>
  <si>
    <t>Med - Centre of Morney Cross hamlet</t>
  </si>
  <si>
    <t>HEREFORD BROOMY HILL</t>
  </si>
  <si>
    <t>SO496395</t>
  </si>
  <si>
    <t>High - have chosen a building to the east of the water tower</t>
  </si>
  <si>
    <t>HEREFORD RICHMOND PLACE</t>
  </si>
  <si>
    <t>SO508404</t>
  </si>
  <si>
    <t>High - Richmond Place is now a club</t>
  </si>
  <si>
    <t>HEREFORD ST OWEN STREET</t>
  </si>
  <si>
    <t>SO512400</t>
  </si>
  <si>
    <t>Med - St Owen St, 200 yds NE of Cathedral</t>
  </si>
  <si>
    <t>HEREFORD HINTON COURT</t>
  </si>
  <si>
    <t>SO508391</t>
  </si>
  <si>
    <t>Low - have used a building off Hinton Road, North of St Martins Church, Station is North of here not South as in notes</t>
  </si>
  <si>
    <t>HEREFORD, BROADLANDS</t>
  </si>
  <si>
    <t>SO523409</t>
  </si>
  <si>
    <t>Med - Broadlands school appears to be the site</t>
  </si>
  <si>
    <t>SO552412</t>
  </si>
  <si>
    <t>LUGWARDINE THE LAURELS &amp; ANNANDALE (1907)</t>
  </si>
  <si>
    <t>Low, can't find the Laurels, chosen location 150yds NE of church</t>
  </si>
  <si>
    <t>BARTESTREE COURT</t>
  </si>
  <si>
    <t>SO596412</t>
  </si>
  <si>
    <t>LUGWARDINE HAGLEY PARK GARDENS</t>
  </si>
  <si>
    <t>SO562409</t>
  </si>
  <si>
    <t>High - Centre of Hagley Park Gardens</t>
  </si>
  <si>
    <t>HEREFORD BURGHILL COURT</t>
  </si>
  <si>
    <t>SO482433</t>
  </si>
  <si>
    <t>SO476443</t>
  </si>
  <si>
    <t>High
Existing GR incorrect. Burghill Court (previosly known as Burghill House and not to be confused with nearby Burlton Court) is located on the south west side of Burghill with GR SO476443 matching altitude and directions/bearing</t>
  </si>
  <si>
    <t>HEREFORD (BREINTON COURT)</t>
  </si>
  <si>
    <t>SO470396</t>
  </si>
  <si>
    <t>Medium
Confirmed - Though the existing GR the altitude is a little low, may not be directly in the Court gardens but not obvious where else.</t>
  </si>
  <si>
    <t>HEREFORD (BELMONT ABBEY)</t>
  </si>
  <si>
    <t>SO481380</t>
  </si>
  <si>
    <t xml:space="preserve"> SO479379</t>
  </si>
  <si>
    <t>High
Existing GR too close to the Abbey. The distance to nearby church and altitude put the site in SW corner of grounds at GR SO479379</t>
  </si>
  <si>
    <t>HEREFORD QUARRY HOUSE</t>
  </si>
  <si>
    <t>SO523414</t>
  </si>
  <si>
    <t>BARTESTREE POMONA</t>
  </si>
  <si>
    <t>SO570421</t>
  </si>
  <si>
    <t>High - South of Pomona Cottages</t>
  </si>
  <si>
    <t>CREDENHILL SWAINSHILL</t>
  </si>
  <si>
    <t>SO465421</t>
  </si>
  <si>
    <t>Med - Dwellings 1/4 mile East of Stretton Sugwas church</t>
  </si>
  <si>
    <t>HEREFORD HOLMES HALL</t>
  </si>
  <si>
    <t>SO504421</t>
  </si>
  <si>
    <t>HEREFORD HOLMER HALL</t>
  </si>
  <si>
    <t>High, flats in Holmer Hall, Location recordred incorrectly</t>
  </si>
  <si>
    <t>CREDENHILL STRETTON SUGWAS</t>
  </si>
  <si>
    <t>SO470432</t>
  </si>
  <si>
    <t>Med: 1mile NE of church</t>
  </si>
  <si>
    <t>YARKHILL VICARAGE</t>
  </si>
  <si>
    <t>SO605426</t>
  </si>
  <si>
    <t>CANON FROME VICARAGE</t>
  </si>
  <si>
    <t>SO651433</t>
  </si>
  <si>
    <t>High - Vicarage https://htt.herefordshire.gov.uk/her-search/monuments-search/search/Monument?ID=35393</t>
  </si>
  <si>
    <t>CREDENHILL</t>
  </si>
  <si>
    <t>SO447436</t>
  </si>
  <si>
    <t>Low - 440 yd SW of Church</t>
  </si>
  <si>
    <t>OCLE PYCHARD OCLE COURT</t>
  </si>
  <si>
    <t>SO596463</t>
  </si>
  <si>
    <t>High 50yd North of church</t>
  </si>
  <si>
    <t>MARDEN BURMARSH</t>
  </si>
  <si>
    <t>SO530469</t>
  </si>
  <si>
    <t>BRINSOP VICARAGE</t>
  </si>
  <si>
    <t>SO441443</t>
  </si>
  <si>
    <t>SARNESFIELD RECTORY</t>
  </si>
  <si>
    <t>SO368509</t>
  </si>
  <si>
    <t>KINGTON LYNHALES</t>
  </si>
  <si>
    <t>SO325552</t>
  </si>
  <si>
    <t>PEMBRIDGE DILWYN</t>
  </si>
  <si>
    <t>SO416545</t>
  </si>
  <si>
    <t>High - 200 yds SE of church</t>
  </si>
  <si>
    <t>WHITNEY ON WYE, WHITNEY COURT</t>
  </si>
  <si>
    <t>SO265479</t>
  </si>
  <si>
    <t>High - 1/4 mile N of station, 1/4 mile NW of church</t>
  </si>
  <si>
    <t>BRILLEY VICARAGE</t>
  </si>
  <si>
    <t>SO261492</t>
  </si>
  <si>
    <t>BODENHAM PIGEON HOUSE</t>
  </si>
  <si>
    <t>SO533511</t>
  </si>
  <si>
    <t>Lamby42</t>
  </si>
  <si>
    <t>SJ500125</t>
  </si>
  <si>
    <t>PENCOMBE RECTORY</t>
  </si>
  <si>
    <t>CharlesO/timreid</t>
  </si>
  <si>
    <t>SO603521</t>
  </si>
  <si>
    <t>High: Rectory located on 1901 OS 25</t>
  </si>
  <si>
    <t>HUNTINGTON COURT</t>
  </si>
  <si>
    <t>SO250534</t>
  </si>
  <si>
    <t>High: Huntingdon Court located on 1901 OS 25"</t>
  </si>
  <si>
    <t>BROMYARD</t>
  </si>
  <si>
    <t>SO656547</t>
  </si>
  <si>
    <t>High: location estimated from handwritten notes</t>
  </si>
  <si>
    <t>BROMYARD, MUNDERFIELD HAROLD</t>
  </si>
  <si>
    <t>SO622549</t>
  </si>
  <si>
    <t>Medium
[markymarkjohnson] using the Munderfield Harold house distance detail there is likely one location that fits SO622549</t>
  </si>
  <si>
    <t>BROMYARD ROWDEN ABBEY</t>
  </si>
  <si>
    <t>SO631563</t>
  </si>
  <si>
    <t>High: Rowden Abbey located on 1901 OS 25"</t>
  </si>
  <si>
    <t>BROMYARD BUCKENHILL</t>
  </si>
  <si>
    <t>SO658565</t>
  </si>
  <si>
    <t>High: Buckenholl Manor located on 1901 OS 25"</t>
  </si>
  <si>
    <t>PEMBRIDGE BURTON COURT</t>
  </si>
  <si>
    <t>SO422572</t>
  </si>
  <si>
    <t>High: Burton Court located on 1901 OS 25"</t>
  </si>
  <si>
    <t>KINGTON GRAVEL HILL</t>
  </si>
  <si>
    <t>SO299568</t>
  </si>
  <si>
    <t>High: On 1905 OS map</t>
  </si>
  <si>
    <t>LEOMINSTER, FARM</t>
  </si>
  <si>
    <t>SO490588</t>
  </si>
  <si>
    <t>Med: OSGR from Church &amp; Stn distances</t>
  </si>
  <si>
    <t>PEMBRIDGE MARSTON</t>
  </si>
  <si>
    <t>SO364574</t>
  </si>
  <si>
    <t>High: Maston Court located on 1901 OS 25"</t>
  </si>
  <si>
    <t>UPTON BISHOP THE BACHES</t>
  </si>
  <si>
    <t>SO642271</t>
  </si>
  <si>
    <t>High: On 1887 OS map</t>
  </si>
  <si>
    <t>MUCH MARCLE CLAREMONT</t>
  </si>
  <si>
    <t>SO660339</t>
  </si>
  <si>
    <t>MUCH MARCLE CAERSWALL</t>
  </si>
  <si>
    <t>SO640335</t>
  </si>
  <si>
    <t>High: Caerswall Farm located on 1901 OS 25"</t>
  </si>
  <si>
    <t>MUCH MANCLE THE MOUNT</t>
  </si>
  <si>
    <t>SO658341</t>
  </si>
  <si>
    <t>MUCH MARCLE, THE MOUNT</t>
  </si>
  <si>
    <t>High: The Mount located on 1901 OS 25"
Much Marcle - The Mount (old station number: 2254) metwebsite</t>
  </si>
  <si>
    <t>LEDBURY PUTLEY COURT</t>
  </si>
  <si>
    <t>SO644377</t>
  </si>
  <si>
    <t>High: Putley Court located on 1901 OS 25"</t>
  </si>
  <si>
    <t>LEDBURY ORCHARDLEIGH</t>
  </si>
  <si>
    <t>SO708374</t>
  </si>
  <si>
    <t>High: Orchardleigh, New Street located on 1901 OS 25"</t>
  </si>
  <si>
    <t>SO716370</t>
  </si>
  <si>
    <t>Ledbury Underdown No 2</t>
  </si>
  <si>
    <t>High: Underdown located on 1901 OS 25"</t>
  </si>
  <si>
    <t>LEDBURY UNDERDOWN NO. 1</t>
  </si>
  <si>
    <t>LEDBURY WELLINGTON HEATH</t>
  </si>
  <si>
    <t>SO712407</t>
  </si>
  <si>
    <t>High: based on handwritten distances</t>
  </si>
  <si>
    <t>MALVERN HILLS UPPER WYCH</t>
  </si>
  <si>
    <t>SO770437</t>
  </si>
  <si>
    <t>Medium: NGR is for village</t>
  </si>
  <si>
    <t>WHITBOURNE COURT</t>
  </si>
  <si>
    <t>SO725568</t>
  </si>
  <si>
    <t>High: Whitbourne Court located on 1901 OS 25"</t>
  </si>
  <si>
    <t>BRAMPTON BRYAN HALL</t>
  </si>
  <si>
    <t>SO369726</t>
  </si>
  <si>
    <t>High: The Hall located on 1901 OS 25"</t>
  </si>
  <si>
    <t>TYRain_1900-1909_16_pt1</t>
  </si>
  <si>
    <t>SJ507388</t>
  </si>
  <si>
    <t>WHITCHURCH W.W. FENN'S BANK</t>
  </si>
  <si>
    <t>High: Fenn's Bank located on 1901 OS 25"</t>
  </si>
  <si>
    <t>LUDLOW ASHFORD</t>
  </si>
  <si>
    <t>Blaura</t>
  </si>
  <si>
    <t>SO524704</t>
  </si>
  <si>
    <t>Med: Location in Ashford Carbonell approximate based on distance and direction from church mentioned in notes.</t>
  </si>
  <si>
    <t>LUDLOW ASHFORD HOUSE</t>
  </si>
  <si>
    <t>SO528717</t>
  </si>
  <si>
    <t>High: Named on OS 6" map of Herefordshire III.SE, 1902.</t>
  </si>
  <si>
    <t>TENBURY NASH COURT</t>
  </si>
  <si>
    <t>SO602716</t>
  </si>
  <si>
    <t>High: Named on OS 6" map of Shropshire LXXIX.SE, 1902.</t>
  </si>
  <si>
    <t>LUDLOW THE SHEET</t>
  </si>
  <si>
    <t>SO532742</t>
  </si>
  <si>
    <t>High: Sheet is tiny and named on OS 6" map of Herefordshire III.SE, 1902. Matches direction and distance from given landmark.</t>
  </si>
  <si>
    <t>CLEOBURY MORTIMER THE COLLEGE</t>
  </si>
  <si>
    <t>SO673758</t>
  </si>
  <si>
    <t>High: Named on OS 6" map of Shropshire LXXX. NW, 1902. Matches direction and distance from given landmark.</t>
  </si>
  <si>
    <t>BROMFIELD OAKLEY PARK</t>
  </si>
  <si>
    <t>SO491762</t>
  </si>
  <si>
    <t>BROMFIELD PRIORS HALTON</t>
  </si>
  <si>
    <t>SO491753</t>
  </si>
  <si>
    <t>High: Priors Halton is a small hamlet and named on OS 6" map of Shropshire LXXVIII.NE,1902. Matches direction and distance from given landmark although altitude is a poor match.</t>
  </si>
  <si>
    <t>LUDLOW HENLEY HALL</t>
  </si>
  <si>
    <t>SO541760</t>
  </si>
  <si>
    <t>High: Named on OS 6" map of Shropshire LXXIX. NW, 1902.</t>
  </si>
  <si>
    <t>Blaura/markymarkjohnson</t>
  </si>
  <si>
    <t>BROMFIELD VICARAGE</t>
  </si>
  <si>
    <t>High - GR SO480768 1900 to Sept 1907 only
Low [markymarkjohnson] Oct 1907 onwards, sheet directions are all over the place, following the increase in altitude of 20 ft between sites this would put the site near Kingshead Farm (which is just over 200 yrds away) with GR SO477770</t>
  </si>
  <si>
    <t>CRAVEN ARMS STOKESAY COURT</t>
  </si>
  <si>
    <t>SO444786</t>
  </si>
  <si>
    <t>High: Named on OS 6" map of Shropshire LXXI.SW, 1902.</t>
  </si>
  <si>
    <t>CLUNBURY VICARAGE</t>
  </si>
  <si>
    <t>SO371805</t>
  </si>
  <si>
    <t>High: Named on OS 6" map of Shropshire LXX.SW, 1901.</t>
  </si>
  <si>
    <t>CRAVEN ARMS STOKESAY VICARAGE</t>
  </si>
  <si>
    <t>SO438816</t>
  </si>
  <si>
    <t>High: Named on OS 6" map of Shropshire LXXI.NW, 1902.</t>
  </si>
  <si>
    <t>HOPESAY RECTORY</t>
  </si>
  <si>
    <t>SO389832</t>
  </si>
  <si>
    <t>High: NGR placed at Hopesay Rectory (no vicarage marked on map)</t>
  </si>
  <si>
    <t>CULMINGTON MANOR</t>
  </si>
  <si>
    <t>SO475835</t>
  </si>
  <si>
    <t>BISHOP'S CASTLE TOTTERTON</t>
  </si>
  <si>
    <t>SO360874</t>
  </si>
  <si>
    <t>SO361877</t>
  </si>
  <si>
    <t>Medium - Existing GR is at correct at altitude but is just 1 mile from church. Slightly more likely that gauge is sited on other side of house near road junction, has same altitude and 1.25 miles to church.</t>
  </si>
  <si>
    <t>BISHOPS CASTLE VICARAGE</t>
  </si>
  <si>
    <t>SO322883</t>
  </si>
  <si>
    <t>High: Named on OS 6" map of Shropshire LXII.NE, 1901.</t>
  </si>
  <si>
    <t>BISHOP'S CASTLE CASTLE STREET</t>
  </si>
  <si>
    <t>SO324892</t>
  </si>
  <si>
    <t>SO323891</t>
  </si>
  <si>
    <t>High - existing GR 200m away from Castle street. Altitude puts the site halfway along Castle street.</t>
  </si>
  <si>
    <t>BISHOP'S CASTLE CABIN</t>
  </si>
  <si>
    <t>SO314894</t>
  </si>
  <si>
    <t>BRIDGNORTH WOODLANDS HALL</t>
  </si>
  <si>
    <t>SO710887</t>
  </si>
  <si>
    <t>High: "Woodlands" (large house) named on OS 6" map of Shropshire LXVI.NE, 1901. Matches distance to landmarks written on sheet</t>
  </si>
  <si>
    <t>BISHOPS CASTLE LYDHAM MANOR</t>
  </si>
  <si>
    <t>SO330899</t>
  </si>
  <si>
    <t>BISHOPS CASTLE MORE RECTORY</t>
  </si>
  <si>
    <t>SO342915</t>
  </si>
  <si>
    <t>High: Named on OS 6" map of Shropshire LIV.SE, 1901.</t>
  </si>
  <si>
    <t>BRIDGNORTH HOOKFIELD HOUSE</t>
  </si>
  <si>
    <t>SO708928</t>
  </si>
  <si>
    <t>Med-Low: Hookfield House not located, hookfield is an area ~1/2 mile north that does not correspond with the landmarks provided.</t>
  </si>
  <si>
    <t>JimWhitaker</t>
  </si>
  <si>
    <t>SO698951</t>
  </si>
  <si>
    <t>Bridgnorth Cantreyn</t>
  </si>
  <si>
    <t>High: The OS ref is for KInsley Farm which, from a 1902 OS map, corresponds closely with the distances quoted from church and Bridgnorth.</t>
  </si>
  <si>
    <t>BRIDGENORTH CANTREYN</t>
  </si>
  <si>
    <t>High: Same site as above but a different gauge</t>
  </si>
  <si>
    <t>BRIDGNORTH ALDENHAM PARK</t>
  </si>
  <si>
    <t>SO670953</t>
  </si>
  <si>
    <t>High: Named on OS 6" map of Shropshire LVIII.NW, 1901.</t>
  </si>
  <si>
    <t>BRIDGNORTH CANTREYN BANK</t>
  </si>
  <si>
    <t>SO708949</t>
  </si>
  <si>
    <t>Med: Based on approximate distance and direction from landmarks noted on sheet</t>
  </si>
  <si>
    <t>CHURCH STRETTON PREEN MANOR</t>
  </si>
  <si>
    <t>SO543981</t>
  </si>
  <si>
    <t>High: Preen Manor, Church Preen named on OS 6" map of Shropshire L.SW, 1901.</t>
  </si>
  <si>
    <t>SO452939</t>
  </si>
  <si>
    <t>CHURCH STRETTON LONGHILLS</t>
  </si>
  <si>
    <t>High: Named on OS 25" map of Shropshire LVI.5, 1901.</t>
  </si>
  <si>
    <t>CHURCH STRETTON POLE COTTAGE LONGMYND</t>
  </si>
  <si>
    <t>SO413938</t>
  </si>
  <si>
    <t>High: Called Pole Cottage after a nearby OS survey pole!</t>
  </si>
  <si>
    <t>SO460955</t>
  </si>
  <si>
    <t>Church Stretton Caradoc Lodge</t>
  </si>
  <si>
    <t>High: Exact location found on 1902 OS map</t>
  </si>
  <si>
    <t>CHURCH STRETTON</t>
  </si>
  <si>
    <t>SO451935</t>
  </si>
  <si>
    <t>Med: Based on approximate distance and direction from church mentioned in notes on sheet</t>
  </si>
  <si>
    <t>CHURCH STRETTON SEWAGE WORKS</t>
  </si>
  <si>
    <t>SO438909</t>
  </si>
  <si>
    <t>High - confirmed direct placement using altitude/location and OS map</t>
  </si>
  <si>
    <t>CHURCH STRETTON WOOLSTASTON</t>
  </si>
  <si>
    <t>SO452984</t>
  </si>
  <si>
    <t>MIDDLETON CHIRBURY</t>
  </si>
  <si>
    <t>SO261985</t>
  </si>
  <si>
    <t>Med: Middleton is a property named on the OS 6" map from 1900s, elevation not a good match though (100ft difference).</t>
  </si>
  <si>
    <t>SO674993</t>
  </si>
  <si>
    <t>MUCH WENLOCK WILLEY PARK</t>
  </si>
  <si>
    <t>Medium: large park</t>
  </si>
  <si>
    <t>MINSTERLEY HAMPTON HALL</t>
  </si>
  <si>
    <t>SJ310056</t>
  </si>
  <si>
    <t>High: Hampton Hall located on 1901 OS 25"</t>
  </si>
  <si>
    <t>PONTESBURY SOMERVILLE</t>
  </si>
  <si>
    <t>SJ402056</t>
  </si>
  <si>
    <t>High: Somerville named on OS 6" map of Shropshire XL.SE, 1901 (landmark directions are ok but distances are not exact)</t>
  </si>
  <si>
    <t>MINSTERLEY WALLOP</t>
  </si>
  <si>
    <t>SJ314076</t>
  </si>
  <si>
    <t>Med: Possibly close to Wallop Hall as shown on OS 6" map. Directions to landmarks are ok but distances are a bit short. Elevation a good match.</t>
  </si>
  <si>
    <t>WESTBURY WINSLEY HALL</t>
  </si>
  <si>
    <t>SJ356077</t>
  </si>
  <si>
    <t>High: Winsley Hall located on 1901 OS 25"</t>
  </si>
  <si>
    <t>SHREWSBURY, MILL MEAD</t>
  </si>
  <si>
    <t>SJ506112</t>
  </si>
  <si>
    <t>High: Named on OS 6" map from 1900s</t>
  </si>
  <si>
    <t>SHREWSBURY ORDNANCE SURVEY OFFICE</t>
  </si>
  <si>
    <t>SJ501123</t>
  </si>
  <si>
    <t>Med: Based on approximate distances and directions from given landmarks</t>
  </si>
  <si>
    <t>SHREWSBURY THE ABBEY HOUSE</t>
  </si>
  <si>
    <t>High: Abbey House located on 1901 OS 25"</t>
  </si>
  <si>
    <t>SHREWSBURY THE ABBEY HOUSE KITCHEN GARDEN</t>
  </si>
  <si>
    <t>SJ501125</t>
  </si>
  <si>
    <t>SJ495121</t>
  </si>
  <si>
    <t>SHREWSBURY CORPORATION YARD</t>
  </si>
  <si>
    <t>SHREWSBURY HIGHFIELD</t>
  </si>
  <si>
    <t>SJ511119</t>
  </si>
  <si>
    <t>Med: Highfield marked on OS 6"map from 1900s but distance to landmark is too far.</t>
  </si>
  <si>
    <t>SJ490119</t>
  </si>
  <si>
    <t>SHREWSBURY, KINGSLAND, BROOKSIDE</t>
  </si>
  <si>
    <t>High: Brookside House at SJ 48945 11858 present but unnamed on 1901 OS 25"; name checked by Google Streetview</t>
  </si>
  <si>
    <t>BRIDGNORTH COTON HALL</t>
  </si>
  <si>
    <t>SO773863</t>
  </si>
  <si>
    <t>High: Coton Hall located on 1901 OS 25"</t>
  </si>
  <si>
    <t>BRIDGNORTH QUATFORD</t>
  </si>
  <si>
    <t>SO738906</t>
  </si>
  <si>
    <t>High: From noted landmark probably at vicarage next to church in Quatford marked on OS 6" map from 1900s</t>
  </si>
  <si>
    <t>SHIFNAL HATTON GRANGE</t>
  </si>
  <si>
    <t>High - Existing GR is short on distance and slightly low on altitude. Distance from church and altitude match in NE corner of estate in open area away from trees.</t>
  </si>
  <si>
    <t>SJ790066</t>
  </si>
  <si>
    <t>SHIFNAL NEACHLEY</t>
  </si>
  <si>
    <t>High: Possibly Neach Hill (large country house) which is in the approximate location
timreid; more likely Neachley Hall, marked on 1901 OS 25" as Neachley</t>
  </si>
  <si>
    <t>SHIFNAL BOYS NATIONAL SCHOOL</t>
  </si>
  <si>
    <t>SJ745074</t>
  </si>
  <si>
    <t>High: School marked on OS 6" map of Shropshire XLIV NW, 1901. Location fits with noted landmarks.</t>
  </si>
  <si>
    <t>SHIFNAL HOUGHTON HALL</t>
  </si>
  <si>
    <t>SJ741084</t>
  </si>
  <si>
    <t>High: Houghton Hall located on 1901 OS 25"</t>
  </si>
  <si>
    <t>SHREWSBURY SCHOOL</t>
  </si>
  <si>
    <t>SJ485120</t>
  </si>
  <si>
    <t>High: School named on OS 6" map of Shropshire from 1900 XXXIV SW (and is still there today)</t>
  </si>
  <si>
    <t>SHREWSBURY BERWICK HALL</t>
  </si>
  <si>
    <t>SJ471148</t>
  </si>
  <si>
    <t xml:space="preserve">High: Berwick House (aka Berwick Hall) named on OS 6" map of Shropshire from 1900 XXXIV NW </t>
  </si>
  <si>
    <t>SHREWSBURY RODEN</t>
  </si>
  <si>
    <t>SJ576165</t>
  </si>
  <si>
    <t>Low: Possibly in Roden village approx 6 miles outside Shrewsbury. Elevation matches well.</t>
  </si>
  <si>
    <t>SHREWSBURY FITZ RECTORY</t>
  </si>
  <si>
    <t>SJ447178</t>
  </si>
  <si>
    <t>High: Listed in the Historic England register, aka The Old Rectory</t>
  </si>
  <si>
    <t>SHREWSBURY FITZ MANOR</t>
  </si>
  <si>
    <t>SJ449178</t>
  </si>
  <si>
    <t>High: Listed in the Historic England register</t>
  </si>
  <si>
    <t>NEWPORT EDGMOND</t>
  </si>
  <si>
    <t>SJ721201</t>
  </si>
  <si>
    <t>High: Lat Long written on sheet plot in the correct small village</t>
  </si>
  <si>
    <t>High: Notes say it is next to the gauge on the previous sheet, the location of which is provided with some accuracy.</t>
  </si>
  <si>
    <t>NEWPORT ASTON HALL</t>
  </si>
  <si>
    <t>SJ742179</t>
  </si>
  <si>
    <t>High: Aston Hall located on 1901 OS 25"
Now Pinewoods housing estate</t>
  </si>
  <si>
    <t>NEWPORT AGRICULTURAL COLLEGE</t>
  </si>
  <si>
    <t>SJ712204</t>
  </si>
  <si>
    <t>NEWPORT CHETWYND PARK</t>
  </si>
  <si>
    <t>SJ733215</t>
  </si>
  <si>
    <t>SJ738214</t>
  </si>
  <si>
    <t xml:space="preserve">Medium - Compared to existing GR, Chetwynd park is the other side of the buildings/tracks to the East. </t>
  </si>
  <si>
    <t>NEWPORT CHETWYND GARDENS</t>
  </si>
  <si>
    <t>SJ732216</t>
  </si>
  <si>
    <t>Med: 1/4 mile NW of church, alt is about right</t>
  </si>
  <si>
    <t>WEM THE CLIVE VICARAGE</t>
  </si>
  <si>
    <t>SJ514234</t>
  </si>
  <si>
    <t>High: Clive Vicarage shown on OS 6" map of Shropshire XXI.SE, 1900.</t>
  </si>
  <si>
    <t>SJ507291</t>
  </si>
  <si>
    <t>WEM THE RECTORY</t>
  </si>
  <si>
    <t>CHESWARDINE KNIGHTON RESERVOIR</t>
  </si>
  <si>
    <t>SJ736282</t>
  </si>
  <si>
    <t>High: Reservoir shown on OS 6" map of Shropshire XXIII.NE, 1900. Water gauge shown on map, possibly the raingauge site?</t>
  </si>
  <si>
    <t>High: Replacement for the old gauge on the previous sheet, that was noted as going to pieces.</t>
  </si>
  <si>
    <t>OSWESTRY (LLANFORDA RES)</t>
  </si>
  <si>
    <t>SJ272297</t>
  </si>
  <si>
    <t>Medium - existing GR is near reservoir but with no altitude or directions unable to confirm precisely (maybe more information on othe decade sheets)</t>
  </si>
  <si>
    <t>OSWESTRY THE MOUNT RESERVOIR</t>
  </si>
  <si>
    <t>SJ275304</t>
  </si>
  <si>
    <t>High - confirmed within 100 m using altitude/location and OS map detail</t>
  </si>
  <si>
    <t>MARKET DRAYTON BUNTINGSDALE</t>
  </si>
  <si>
    <t>SJ654325</t>
  </si>
  <si>
    <t xml:space="preserve">High: Probably close to Buntingdale House as shown on OS 6" map from 1900s. </t>
  </si>
  <si>
    <t>MARKET DRAYTON MARLEY MOUNT</t>
  </si>
  <si>
    <t>SJ669344</t>
  </si>
  <si>
    <t>High: House named on OS 6" map from 1900s.</t>
  </si>
  <si>
    <t>ELLESMERE THE GRANGE</t>
  </si>
  <si>
    <t>SJ397355</t>
  </si>
  <si>
    <t>SJ545378</t>
  </si>
  <si>
    <t>TILSTOCK LODGE</t>
  </si>
  <si>
    <t>High: Tilstock Lodge not marked or present on 1901 OS maps, but marked on 1949 OS map.</t>
  </si>
  <si>
    <t>STOKE STANLEY RESERVOIR</t>
  </si>
  <si>
    <t>SJ929519</t>
  </si>
  <si>
    <t>High: Stanley Reservoir is aka Stanley Pool. NGR placed at dam wall.</t>
  </si>
  <si>
    <t>LEEK WALL GRANGE</t>
  </si>
  <si>
    <t>SJ966536</t>
  </si>
  <si>
    <t>SJ978552</t>
  </si>
  <si>
    <t>High
Existing GR is incorrect. Wall Grange is located 1.2 miles NE from here. Difficult to get down to 458 ft altitude. Placed site at lowest point of Farm at bottom of aqueduct.</t>
  </si>
  <si>
    <t>LEEK, HILLESDON</t>
  </si>
  <si>
    <t>SJ997570</t>
  </si>
  <si>
    <t xml:space="preserve">High - 'Hillesdon' house (later in 20thC changed to 'Hillesden') located on Mount Road, Leek (1903 map). Gauge placed in open area on NW side of house. </t>
  </si>
  <si>
    <t>SJ994577</t>
  </si>
  <si>
    <t>LEEK, HAREGATE</t>
  </si>
  <si>
    <t xml:space="preserve">Med: Possibly Haregate House (good match to elevation but landmarks are SW not W), alternative based on landmarks is Hare House which approx 1 mile from Haregate Hall but a poor elevation match. </t>
  </si>
  <si>
    <t>LEEK RUDYARD</t>
  </si>
  <si>
    <t>SJ951581</t>
  </si>
  <si>
    <t xml:space="preserve">Medium - No location detail on sheet. Rudyard is a small village, have assumed Rudyard Hotel lawn, no other large houses, site should be within 200 m. Interestingly I can't find in 1901 census record any Smith located in Rudyard... </t>
  </si>
  <si>
    <t>SK157449</t>
  </si>
  <si>
    <t>MAYFIELD HOUSE [ASHBOURNE]</t>
  </si>
  <si>
    <t>High: High: Mayfield House  located on 1901 OS 25"
The stations number is present but has been crossed out</t>
  </si>
  <si>
    <t xml:space="preserve">High: High: Mayfield House  located on 1901 OS 25"
[markymarkjohnson] According to BR 1908, there were 3 x gauges at Mayfield House, Ashbourne. Page 82 was a rain gauge recorded daily, page. 83 was a snow gauge, page.84 was a rain gauge recorded weekly </t>
  </si>
  <si>
    <t>SK158448</t>
  </si>
  <si>
    <t>High: Mayfield House  located on 1901 OS 25"</t>
  </si>
  <si>
    <t>SK008522</t>
  </si>
  <si>
    <t>SHARPCLIFFE HALL, IPSTONES</t>
  </si>
  <si>
    <t>High: Sharpcliffe  located on 1901 OS 25"</t>
  </si>
  <si>
    <t>UTTOXETER BROOK HOUSE</t>
  </si>
  <si>
    <t>SK095329</t>
  </si>
  <si>
    <t>High - 'Brook House',  Highwood Road, on 1898 map S of railway station, matches distance and direct to St John's Baptist Church. Gauge placed in open area NE of house.</t>
  </si>
  <si>
    <t>SK026393</t>
  </si>
  <si>
    <t>CHEADLE THE HEATH HOUSE</t>
  </si>
  <si>
    <t>High: Heath House  located on 1901 OS 25"</t>
  </si>
  <si>
    <t>OAKAMOOR, WOODBANK</t>
  </si>
  <si>
    <t>SK051447</t>
  </si>
  <si>
    <t>High - 'Woodbank' house, distance/direction matches church and disused station (1903 map)</t>
  </si>
  <si>
    <t>ALSTONFIELD VICARAGE</t>
  </si>
  <si>
    <t>SK132553</t>
  </si>
  <si>
    <t>Alstonefield Vicarage</t>
  </si>
  <si>
    <t>High - 'Alstonefield' Vicarage matches distance/direction from church and Alsop Le Dale disused railway station (1903 map)</t>
  </si>
  <si>
    <t>LONGTON HIGH SCHOOL</t>
  </si>
  <si>
    <t>SJ913425</t>
  </si>
  <si>
    <t>High - Longton School (now demolished on this and subsequent sites) matches distance/direction from church and station on Lilleshall street/St Clare street, Longton. Gauge located 60ft S of building as per sheet (1903 map)</t>
  </si>
  <si>
    <t>BURTON ON TRENT HANBURY HALL</t>
  </si>
  <si>
    <t>SK171279</t>
  </si>
  <si>
    <t>High - 'Hanbury Hall' now demolished (The road 'Hall Drive' remains) was located next to St Werburgh Church and matched distance/direction to Sudbury railway station. Gauge located in open space to W of house.</t>
  </si>
  <si>
    <t>SK076325</t>
  </si>
  <si>
    <t>Uttoxeter Dearndales</t>
  </si>
  <si>
    <t>High - 'The Dearndales' was a large house in Blount Green, Uttoxeter (https://www.search.staffspasttrack.org.uk/Details.aspx?&amp;ResourceID=6313&amp;PageIndex=80&amp;SearchType=2&amp;ThemeID=203) it is on the 1920 map not the 1898 one. Directions/location from church station roughly ok. Gauge placed in open space SE of house. UPDATED LOCATION NAME from previous unknown volunteer entry 'Uttoxeter Deandales'</t>
  </si>
  <si>
    <t>BURTON ASHBY ROAD 3 HAMILTON ROAD</t>
  </si>
  <si>
    <t>High
MOVED LOCATION. 1900 to 1902 Sept 16th: High - SK261231 large old victorian house matches direction/distance to Hamilton Rd, located in garden;1902 Sept 17th onwards: High SK263229 '3 Hamilton Road' garden.</t>
  </si>
  <si>
    <t>BURTON, BOROUGH HOSPITAL</t>
  </si>
  <si>
    <t>SK245228</t>
  </si>
  <si>
    <t>Medium - There were 2 hospitals/infirmaries in Burton-onTrent at this time (1900). it is more likely the location is Burton Infirmary (GR provided between Duke Street and New St). But there was another infirmary as part of a workhouse (on Belvedere Rd, this site went on to become the current Queen's hospital) with GR SK232245 (open space to W of hospital)</t>
  </si>
  <si>
    <t>BURTON SHOBNALL</t>
  </si>
  <si>
    <t>SK234231</t>
  </si>
  <si>
    <t>Medium - confirmed placement within 250m using altitude/location and OS map detail. Difficult to get better precision</t>
  </si>
  <si>
    <t>SK262238</t>
  </si>
  <si>
    <t>WINSHILL BURTON TRENT COTTAGE</t>
  </si>
  <si>
    <t>High - 'Trent Cottage' marked on 1901 OS map. Since 1969 known as Abbeyfield House.</t>
  </si>
  <si>
    <t>LONGTON THE MEIR</t>
  </si>
  <si>
    <t>SJ941418</t>
  </si>
  <si>
    <t>SJ934421</t>
  </si>
  <si>
    <t xml:space="preserve">High
The existing GR altitude is a little low. (602 vs 618 ft on sheet). The area between the methodist chapel and the school matches the altitude (along same road in Meir). </t>
  </si>
  <si>
    <t>ETRURIA</t>
  </si>
  <si>
    <t>SJ877469</t>
  </si>
  <si>
    <t>Medium - Following sheet note 'SW suburb of Hanley' next to Etruria on 1898 map. Estimated area South of Sun Street. Picked a house with an open gardens on St Mark's street (now mostly demolished) probably within +/-200 m</t>
  </si>
  <si>
    <t>WICHNOR PARK</t>
  </si>
  <si>
    <t>SK163171</t>
  </si>
  <si>
    <t>Medium - 'Wichnor Park' (now Wychnor Park) is a large area. Have estimated gauge location at 1 mile NW of Wychnor St Leonard Church. Alrewas disused station is roughly 1 1/2 miles SE matching sheet. Probably within +/-200 m</t>
  </si>
  <si>
    <t>BURTON HOAR CROSS</t>
  </si>
  <si>
    <t>SK123230</t>
  </si>
  <si>
    <t>High - 'Hoarcross House' is SE of Hoarcross Old Hall (1898 map), now all just called 'Hoar Cross Hall'. Gauge placed in middle of formal gardens to south of house.</t>
  </si>
  <si>
    <t>BURTON RANGEMORE</t>
  </si>
  <si>
    <t>SK179227</t>
  </si>
  <si>
    <t>High - Based on note description with house to S and wall to N, this is NOT Rangemore Hall but Rangemore buildings located ~400 yds south of Church.</t>
  </si>
  <si>
    <t>SJ923232</t>
  </si>
  <si>
    <t>STAFFORD, TIPPING STREET</t>
  </si>
  <si>
    <t>High
[Squidier] No station number listed. [markymarkjohnson] High - From the sheet notes of distance/direction from St Chad's and from two walls, this puts the site location at the end of the garden close to 'Back Walls South' road (1912 map). This is SJ923231 so a little further south than #Squidier GR.</t>
  </si>
  <si>
    <t>SJ908234</t>
  </si>
  <si>
    <t>STAFFORD WEST BANK DOXEY</t>
  </si>
  <si>
    <t xml:space="preserve">High - [markymarkjohnson] confirmation 'West Bank' house on 1912 map (now demolished), distance/location to station and churches match. Gauge located in SW tip of garden as per sheet note. </t>
  </si>
  <si>
    <t>SALT VICARAGE</t>
  </si>
  <si>
    <t>SJ953278</t>
  </si>
  <si>
    <t>High - Vicarage marked on 1900 map. distance/location to church and station match. Gauge placed in garden to match tree note E &amp; W.</t>
  </si>
  <si>
    <t>ECCLESHALL WALTON HALL</t>
  </si>
  <si>
    <t>SJ847282</t>
  </si>
  <si>
    <t>High - 'Walton Hall' nr Eccleshall  with distances/direction to church matching on western side of grounds.</t>
  </si>
  <si>
    <t>SJ872445</t>
  </si>
  <si>
    <t>STOKE-UPON-TRENT THE VILLAS</t>
  </si>
  <si>
    <t>High - 'The Villas', a Victorian housing estate.</t>
  </si>
  <si>
    <t>SJ867458</t>
  </si>
  <si>
    <t>STOKE HARTSHILL</t>
  </si>
  <si>
    <t>Medium: Handwritten lat/long specify location as 53° 0' 15" N 2° 12' 10 W, which is SJ 86504 45207, but handwritten notes place it close to Hartshill Church. Best guess is 53° 0' 35" N 2° 12' 10 W, which is one digit different from written lat/long, and is the vicarage. 200 yards E (directions in notes are inverted) puts the gauge at SJ867458.</t>
  </si>
  <si>
    <t>PENKRIDGE RODBASTON</t>
  </si>
  <si>
    <t>SJ921116</t>
  </si>
  <si>
    <t>Med: Rodbaston is a small area. NGR placed near Rodbaston Hall but could be 500m further north at the Lodge.</t>
  </si>
  <si>
    <t>HEDNESFORD SCOUT HOUSE</t>
  </si>
  <si>
    <t>SK014121</t>
  </si>
  <si>
    <t>High: Named on OS 6" map from 1900s. (Reservoir built in 1879).</t>
  </si>
  <si>
    <t>RUGELEY BRERETON</t>
  </si>
  <si>
    <t>CharlesO/bigvern</t>
  </si>
  <si>
    <t>SK053165</t>
  </si>
  <si>
    <t>Medium: Taken from Brereton House in Village as no confirmed location</t>
  </si>
  <si>
    <t>CHURCH EATON RECTORY</t>
  </si>
  <si>
    <t>SJ849175</t>
  </si>
  <si>
    <t>BROCTON BROCTON LODGE</t>
  </si>
  <si>
    <t>SJ971200</t>
  </si>
  <si>
    <t>High: Named on OS 6" map from 1900s.</t>
  </si>
  <si>
    <t>SHUGBOROUGH</t>
  </si>
  <si>
    <t>SJ991224</t>
  </si>
  <si>
    <t>High: Shugborough Hall</t>
  </si>
  <si>
    <t>STAFFORD EASTGATE STREET</t>
  </si>
  <si>
    <t>High: Street named on OS 6" map from 1900s, exact location unknown but street is only 400m long.</t>
  </si>
  <si>
    <t>BREWOOD BELVIDE RESERVOIR</t>
  </si>
  <si>
    <t>SJ861105</t>
  </si>
  <si>
    <t>SJ861103</t>
  </si>
  <si>
    <t>High: Rain gauge location marked on OS 6" map from 1900s.</t>
  </si>
  <si>
    <t>High: Replacement gauge for the sheet above. Rain gauge location marked on OS 6" map from 1900s.</t>
  </si>
  <si>
    <t>LICHFIELD WALSALL ROAD</t>
  </si>
  <si>
    <t>SK110091</t>
  </si>
  <si>
    <t>High: Based on road name and distances and directions to provided landmarks.</t>
  </si>
  <si>
    <t>LICHFIELD ST JOHN STREET</t>
  </si>
  <si>
    <t>SK116092</t>
  </si>
  <si>
    <t>LICHFIELD MAPLE HAYES</t>
  </si>
  <si>
    <t>SK096095</t>
  </si>
  <si>
    <t>High: Maple Hayes is a large house on the outskirts of Lichfield</t>
  </si>
  <si>
    <t>BILSTON (THE LUNT OUTFALL)</t>
  </si>
  <si>
    <t>SO963958</t>
  </si>
  <si>
    <t>Medium
Existing GR incorrect (no idea where this came from as nowhere near sewage works and doesn't fit bearings/distances). 
High - 1904 to 1907 there is a fairly small area this can be due to the low altitude (near lowest pond of sewage works), GR SO963968 covers within 100m; 
Medium - 1908 the gauge moves West and is within 60 ft of an engine shed, there are railway tracks on western side of sewage works, GR SO961967; 
Medium - 1908 onwards, this is the tricky one, gauge moves 400 yds N but the bearing to the church is NE, looks like this bearing is reversed and should be SW, this puts site on NW side of sewage works at GR SO961970</t>
  </si>
  <si>
    <t>WALSALL WEDNESBURY SEWAGE WORKS</t>
  </si>
  <si>
    <t>SP005965</t>
  </si>
  <si>
    <t>Med: NGR placed based on approx distances and directions to landmarks. Distances don't work exactly, location could be within ~500m radius.</t>
  </si>
  <si>
    <t>WALSALL</t>
  </si>
  <si>
    <t>SP016982</t>
  </si>
  <si>
    <t>Low: OSGR = Approx centre of town as no further location info.</t>
  </si>
  <si>
    <t>SJ851017</t>
  </si>
  <si>
    <t>WOLVERHAMPTON WROTTESLEY</t>
  </si>
  <si>
    <t>Medium
Lat/Long appear to be incorrect. Blaura: Med confidence - Probably on the large Wrottesley country estate. NGR positioned at the main hall. Approximate fit with the distance and directions to given landmarks.</t>
  </si>
  <si>
    <t>TAMWORTH BONEHILL HOUSE</t>
  </si>
  <si>
    <t>SK194025</t>
  </si>
  <si>
    <t>BLOXWICH SNEYD RESERVOIR</t>
  </si>
  <si>
    <t>SJ982025</t>
  </si>
  <si>
    <t>High: Rain gauge location at the reservoir marked on OS 6" map from 1900s.</t>
  </si>
  <si>
    <t>HAMMERWICK CANNOCK CHASE RESERVOIR</t>
  </si>
  <si>
    <t>SK040074</t>
  </si>
  <si>
    <t>SK046073</t>
  </si>
  <si>
    <t>High
Site altitude indicates it is below the dam. Sheet notes put site 300 yds east of the engine shed stack observed at the canal wharf. directions/bearings match station and with church bearing NW not SW</t>
  </si>
  <si>
    <t>MARKET DRAYTON OLD SPRINGS</t>
  </si>
  <si>
    <t>SJ701323</t>
  </si>
  <si>
    <t>High: Old Spring country estate named on OS 6" map from 1900s. NGR placed near main buildings as there is a reasonably good match with the landmarks provided.</t>
  </si>
  <si>
    <t>MAER HALL GARDENS</t>
  </si>
  <si>
    <t>SJ794382</t>
  </si>
  <si>
    <t>SJ792382</t>
  </si>
  <si>
    <t>High - existing GR bit high on altitude, correct altitude matches church sheet direction and distance</t>
  </si>
  <si>
    <t>WEST BROMWICH</t>
  </si>
  <si>
    <t>SP011915</t>
  </si>
  <si>
    <t>High - confirmed within 100 m using altitude/location and OS map (site more likely 100m S of this position due to altitude)</t>
  </si>
  <si>
    <t>WEDNESBURY (OCKER HILL)</t>
  </si>
  <si>
    <t>SO972938</t>
  </si>
  <si>
    <t>High - confirmed direct placement using altitude/location and OS map detail</t>
  </si>
  <si>
    <t>WALSALL BROCKHURST SEWAGE FARM</t>
  </si>
  <si>
    <t>SP007966</t>
  </si>
  <si>
    <t>High - confirmed within 100 m using altitude/location and OS map (site more likely 100m E of this position due to altitude)</t>
  </si>
  <si>
    <t>SJ802009</t>
  </si>
  <si>
    <t>PATSHULL PARK</t>
  </si>
  <si>
    <t>High: It's a big park, but handwritten notes put it close to the church.
Observer was Earl of Dartmouth</t>
  </si>
  <si>
    <t>WESTON PARK [SHIFNAL]</t>
  </si>
  <si>
    <t>SJ806108</t>
  </si>
  <si>
    <t>LOYNTON HALL</t>
  </si>
  <si>
    <t>SJ777243</t>
  </si>
  <si>
    <t>High: Loynton Hall named on OS 6" map from 1900s. Location also fits with landmarks provided.</t>
  </si>
  <si>
    <t>KINGSWINFORD</t>
  </si>
  <si>
    <t>SO887888</t>
  </si>
  <si>
    <t>Low: OSGR = Vicarage near centre of village as no other location info.</t>
  </si>
  <si>
    <t>DUDLEY SHAVERS END</t>
  </si>
  <si>
    <t>SO868937</t>
  </si>
  <si>
    <t>SO934912</t>
  </si>
  <si>
    <t>High
Incorrect existing GR. Gauge located at Shaver's End reservoir, altitude put's it near pumping buildings on north side.</t>
  </si>
  <si>
    <t>WOMBOURNE THE BRATCH</t>
  </si>
  <si>
    <t>SO865937</t>
  </si>
  <si>
    <t>High: The Bratch is a small hamlet near Wombourn on the OS 6" map from 1900s. Location probably ok within 200m radius.</t>
  </si>
  <si>
    <t>SO909976</t>
  </si>
  <si>
    <t>WOLVERHAMPTON GRAISELEY</t>
  </si>
  <si>
    <t>High: Graiseley House named on OS 6" map from 1900s, distance and directions to landmarks approximately correct.</t>
  </si>
  <si>
    <t>WOLVERHAMPTON TOWN HALL</t>
  </si>
  <si>
    <t>SO913986</t>
  </si>
  <si>
    <t>Med: NGR placed based on landmarks provided. Couldn't find a reference to a town hall at this location.</t>
  </si>
  <si>
    <t>WOLVERHAMPTON WEST PARK</t>
  </si>
  <si>
    <t>SO906990</t>
  </si>
  <si>
    <t>High 
Moved 400m SE to match sheet altitude</t>
  </si>
  <si>
    <t>WOLVERHAMPTON TETTENHALL &amp; OAKEN CODSALL</t>
  </si>
  <si>
    <t>NEWCASTLE MADELEY VICARAGE</t>
  </si>
  <si>
    <t>SJ773442</t>
  </si>
  <si>
    <t>High: Vicarage shown on OS 6" map from 1900s.</t>
  </si>
  <si>
    <t>BETLEY HALL (CREWE)</t>
  </si>
  <si>
    <t>SJ754490</t>
  </si>
  <si>
    <t>High: Betley Hall in the village of Betley. 1895 OS Map Sheet 123: Stoke-on-Trent</t>
  </si>
  <si>
    <t>SJ882566</t>
  </si>
  <si>
    <t>LEEK KNYPERSLEY</t>
  </si>
  <si>
    <t>Med: Knypersley is a small hamlet with a nearby Knypersley Hall and Knypersley Lodge. NGR placed between the hamlet and hall so could be ~300 m wrong.</t>
  </si>
  <si>
    <t>DENNIS [STOURBRIDGE]</t>
  </si>
  <si>
    <t>SO897857</t>
  </si>
  <si>
    <t>High: Dennis relates to Dennis Hall</t>
  </si>
  <si>
    <t>WITTON RESERVOIR</t>
  </si>
  <si>
    <t>SP088924</t>
  </si>
  <si>
    <t>Med: Several Witton reservoirs in the area. Directions to landmarks suggest Middle or Upper Witton Reservoirs are most likely location.</t>
  </si>
  <si>
    <t>SUTTON COLDFIELD (THE PARK)</t>
  </si>
  <si>
    <t>SP116964</t>
  </si>
  <si>
    <t>SP115963</t>
  </si>
  <si>
    <t>Low, places narker 1/4 mile East of Sutton Station</t>
  </si>
  <si>
    <t>SUTTON COLDFIELD LADYWOOD</t>
  </si>
  <si>
    <t>SP109974</t>
  </si>
  <si>
    <t>NUNEATON CHILVERS COTON VICARAGE</t>
  </si>
  <si>
    <t>SP363907</t>
  </si>
  <si>
    <t>ATHERSTONE</t>
  </si>
  <si>
    <t>SP309981</t>
  </si>
  <si>
    <t>BIRMINGHAM EDGBASTON</t>
  </si>
  <si>
    <t>SP046864</t>
  </si>
  <si>
    <t>SP052871</t>
  </si>
  <si>
    <r>
      <t xml:space="preserve">Low, note says Monument Lane Station, so could be open area to the North East of the station see 1900 map </t>
    </r>
    <r>
      <rPr>
        <sz val="9"/>
        <rFont val="Arial"/>
        <family val="2"/>
      </rPr>
      <t>https://maps.nls.uk/geo/explore/#zoom=17.656666666666663&amp;lat=52.48249&amp;lon=-1.92421&amp;layers=168&amp;b=1</t>
    </r>
  </si>
  <si>
    <t>CASTLE BROMWICH HALL</t>
  </si>
  <si>
    <t>SP142897</t>
  </si>
  <si>
    <t>WHITACRE (BIRMINGHAM WATERWORKS)</t>
  </si>
  <si>
    <t>SP227909</t>
  </si>
  <si>
    <t>SP225909</t>
  </si>
  <si>
    <t>Medium, Shustoke Church just over a mile east and there is a cottage just to the west</t>
  </si>
  <si>
    <t>EDGBASTON, WESTBOURNE</t>
  </si>
  <si>
    <t>SP049854</t>
  </si>
  <si>
    <t>BIRMINGHAM BOTANIC GARDENS</t>
  </si>
  <si>
    <t>SP047854</t>
  </si>
  <si>
    <t>Med: Botanical Gardens located on 1901 OS 25"</t>
  </si>
  <si>
    <t>SP061869</t>
  </si>
  <si>
    <t>BIRMINGHAM THE CRESCENT</t>
  </si>
  <si>
    <t>Med: The Crescent named on OS 6" map from 1900s. Unclear exactly where on The Crescent the gauge was located so NGR could be ~150m wrong.</t>
  </si>
  <si>
    <t>SP125872</t>
  </si>
  <si>
    <t>Stetchford Ely Cottage &amp; Trebortha House, Mary Road</t>
  </si>
  <si>
    <t>Medium: Moved 1903? locations are similar based on distances to landmarks so NGR placed in the centre of Mary Road (only a short road).
Trebortha House, Stechford is referenced in South Wales Daily News, 11 Dec 1900, page 8, just above "London Stock Exchance" in the first column. https://newspapers.library.wales/view/3747290/3747298/180/</t>
  </si>
  <si>
    <t>COLESHILL MAXSTOKE</t>
  </si>
  <si>
    <t>SP235867</t>
  </si>
  <si>
    <t>Med: Maxstoke is only a small place. NGR placed in the centre of the buildings shown on the 1900s OS map.</t>
  </si>
  <si>
    <t>SP105905</t>
  </si>
  <si>
    <t>BIRMINGHAM GRAVELLY HILL 39 WHEELWRIGHT ROAD</t>
  </si>
  <si>
    <t>High: Moved to Hillaries road in 1909
Original address is SP 10475 90496 then moved to somewhere around to SP 09890 90662</t>
  </si>
  <si>
    <t>MOSELEY WOODSTOCK ROAD SPARKHILL</t>
  </si>
  <si>
    <t>SPARKHILL [BIRMINGHAM]</t>
  </si>
  <si>
    <t>SP102837</t>
  </si>
  <si>
    <t>SP094830</t>
  </si>
  <si>
    <t>Low not much information- moved several times</t>
  </si>
  <si>
    <t>BIRMINGHAM SHELDON RECTORY</t>
  </si>
  <si>
    <t>SP151838</t>
  </si>
  <si>
    <t>EDGBASTON SUMMERFIELD CRESCENT</t>
  </si>
  <si>
    <t>SP042870</t>
  </si>
  <si>
    <t>Medium Christchurch 100 feet north (must be from the house) and guage somewhere in the gardens 50 north of the line of trees. Cannot tell which exact house  see map https://maps.nls.uk/geo/explore/#zoom=18.653333333333332&amp;lat=52.48227&amp;lon=-1.93874&amp;layers=168&amp;b=1</t>
  </si>
  <si>
    <t>KINGS HEATH BRANDWOOD HOUSE</t>
  </si>
  <si>
    <t>SP066802</t>
  </si>
  <si>
    <r>
      <t xml:space="preserve">High House, to the south of Kings Heath was a manor house, now demolished, see article https://billdargue.jimdofree.com/placenames-gazetteer-a-to-y/places-b/brandwood/ Says guage just west of manor, see 1900 map </t>
    </r>
    <r>
      <rPr>
        <sz val="9"/>
        <rFont val="Arial"/>
        <family val="2"/>
      </rPr>
      <t>https://maps.nls.uk/geo/explore/#zoom=17.086666666666662&amp;lat=52.42052&amp;lon=-1.90320&amp;layers=168&amp;b=1</t>
    </r>
  </si>
  <si>
    <t>LIFFORD SEWAGE WORKS</t>
  </si>
  <si>
    <t>SP056799</t>
  </si>
  <si>
    <t>Med: Lifford sewage works marked on map but landmark distance is not correct.</t>
  </si>
  <si>
    <t>HAMPTON-IN-ARDEN HAMPTON MANOR</t>
  </si>
  <si>
    <t>SP201808</t>
  </si>
  <si>
    <t>KINGS HEATH CAMBRIDGE ROAD</t>
  </si>
  <si>
    <t>SP080821</t>
  </si>
  <si>
    <t>Med: centre of street</t>
  </si>
  <si>
    <t>BIRMINGHAM OLTON</t>
  </si>
  <si>
    <t>SP133823</t>
  </si>
  <si>
    <t>Low No detailed location information GR is railway station</t>
  </si>
  <si>
    <t>SP029825</t>
  </si>
  <si>
    <t>SELLY OAK LODGE HILL CEMETERY</t>
  </si>
  <si>
    <t>medium middle of cemetry</t>
  </si>
  <si>
    <t>MOSELEY PROSPECT ROAD</t>
  </si>
  <si>
    <t>SP079823</t>
  </si>
  <si>
    <t>Medium centre of street</t>
  </si>
  <si>
    <t>RYTON-ON-DUNSMORE RYTON HOUSE</t>
  </si>
  <si>
    <t>SP388740</t>
  </si>
  <si>
    <t>High property still exists</t>
  </si>
  <si>
    <t>NEWBOLD REVEL</t>
  </si>
  <si>
    <t>SP455809</t>
  </si>
  <si>
    <t>High now Prison Service college</t>
  </si>
  <si>
    <t>COVENTRY KERESLEY GRANGE</t>
  </si>
  <si>
    <t>SP314821</t>
  </si>
  <si>
    <t>High: GR from 1904 OS Map</t>
  </si>
  <si>
    <t>FOLESHILL FOXFORD COUNCIL SCHOOL</t>
  </si>
  <si>
    <t>SP350834</t>
  </si>
  <si>
    <t>Low: 1/4 mile SE of Station</t>
  </si>
  <si>
    <t>BEDWORTH CEMETERY</t>
  </si>
  <si>
    <t>SP359868</t>
  </si>
  <si>
    <t>High: Middle of cemetery</t>
  </si>
  <si>
    <t>FARNBOROUGH</t>
  </si>
  <si>
    <t>SP434496</t>
  </si>
  <si>
    <t>Med: 100yds North of Church</t>
  </si>
  <si>
    <t>NORTHFIELD WEST HEATH HOUSE</t>
  </si>
  <si>
    <t>SP026776</t>
  </si>
  <si>
    <t>NORTHFIELD LONGBRIDGE</t>
  </si>
  <si>
    <t>SP012775</t>
  </si>
  <si>
    <t>Med/low: Longbridge hamlet close to Northfield but not very consistent with the landmarks provided. NGR placed at hamlet so could be ~1 mile inaccurate.</t>
  </si>
  <si>
    <t>RUGBY BILTON GRANGE</t>
  </si>
  <si>
    <t>SP492717</t>
  </si>
  <si>
    <t>Med: 800 yds NE or church</t>
  </si>
  <si>
    <t>COVENTRY HOLYHEAD ROAD</t>
  </si>
  <si>
    <t>SP324793</t>
  </si>
  <si>
    <t>High: Based on road name and distances to landmarks that appear to be fairly accurate.</t>
  </si>
  <si>
    <t>COVENTRY STOKE</t>
  </si>
  <si>
    <t>SP364784</t>
  </si>
  <si>
    <t>Med: Stoke is only small. Likely to be in the vicinity of Copsewood Grange based on directions to landmarks, distances slightly short to both.</t>
  </si>
  <si>
    <t>Blaura/flyingpig</t>
  </si>
  <si>
    <t>SP328780</t>
  </si>
  <si>
    <t>COVENTRY KINGSWOOD (COUNDON)</t>
  </si>
  <si>
    <t>HIGH census data gives observer at Kingswood 4 Spence Rd (flyingpig) Low: No idea where Kingswood (house name?) is so have placed at Coundon. Could be approx 1 mile out of place if Kingswood is somewhere in Coundon</t>
  </si>
  <si>
    <t>SP337796</t>
  </si>
  <si>
    <t>COVENTRY CITY HOSPITAL</t>
  </si>
  <si>
    <t>High: Hospital located on 1901 OS 25"</t>
  </si>
  <si>
    <t>COVENTRY PRIORY ROW</t>
  </si>
  <si>
    <t>SP336790</t>
  </si>
  <si>
    <t>Med: On priory Row 150yds from church</t>
  </si>
  <si>
    <t>LEEK WOOTTON, THE LODGE</t>
  </si>
  <si>
    <t>SP288683</t>
  </si>
  <si>
    <t>Low: Used Wootton lodge south of Leek Wootton</t>
  </si>
  <si>
    <t>SP114706</t>
  </si>
  <si>
    <t>TANWORTH-IN-ARDEN</t>
  </si>
  <si>
    <t>KENILWORTH THE SPRING</t>
  </si>
  <si>
    <t>SP288734</t>
  </si>
  <si>
    <t>SP505748</t>
  </si>
  <si>
    <t>RUGBY TEMPLE OBSERVATORY = SCHOOL</t>
  </si>
  <si>
    <t>MILVERTON LATMOS</t>
  </si>
  <si>
    <t>SP304658</t>
  </si>
  <si>
    <t xml:space="preserve">[Squidier] - should it read Lammas? (Flyingpig) it looks like Latmos is 40 Warwick New Road, I'll </t>
  </si>
  <si>
    <t>REDDITCH OAKENSHAW</t>
  </si>
  <si>
    <t>SP038653</t>
  </si>
  <si>
    <t>Low: Half mile Sounth of Headless Cross Chuurch</t>
  </si>
  <si>
    <t>SP325691</t>
  </si>
  <si>
    <t>LEAMINGTON CUBBINGTON WEST HILL</t>
  </si>
  <si>
    <t>Low: North of Westhill road</t>
  </si>
  <si>
    <t>WARWICK HATTON VICARAGE</t>
  </si>
  <si>
    <t>SP232676</t>
  </si>
  <si>
    <t>WARWICK BARFORD RECTORY</t>
  </si>
  <si>
    <t>Squidier / 
Louisen</t>
  </si>
  <si>
    <t>SP272609</t>
  </si>
  <si>
    <r>
      <t xml:space="preserve">High, the Rectory clealy marked on this 1900 map </t>
    </r>
    <r>
      <rPr>
        <sz val="9"/>
        <rFont val="Arial"/>
        <family val="2"/>
      </rPr>
      <t>https://maps.nls.uk/geo/explore/#zoom=17.82&amp;lat=52.24593&amp;lon=-1.60177&amp;layers=168&amp;b=1</t>
    </r>
  </si>
  <si>
    <t>LEAMINGTON, RADFORD HOUSE</t>
  </si>
  <si>
    <t>SP339647</t>
  </si>
  <si>
    <t>MEDIUM: Radford Hall, 1/4 mile East of Church</t>
  </si>
  <si>
    <t>WARWICK CASTLE GARDENS</t>
  </si>
  <si>
    <t>SP280645</t>
  </si>
  <si>
    <t>Med: Castle named on OS 6" map from 1900s. Location in gardens unknown but estimated based on landmarks given.</t>
  </si>
  <si>
    <t>LEAMINGTON THE PARADE</t>
  </si>
  <si>
    <t>SP317659</t>
  </si>
  <si>
    <t>Med: The Parade is on 6" OS map from 1900s. Unsure where exactly on the street the gauge was located so NGR is for the centre of the street which is ~700m long.</t>
  </si>
  <si>
    <t>LEAMINGTON BINSWOOD AVENUE</t>
  </si>
  <si>
    <t>SP317665</t>
  </si>
  <si>
    <t>Med: Binswood Avenue is on 6" OS map from 1900s. Unsure where exactly on the street the gauge was located so NGR is for the centre of the street which is ~600m long.</t>
  </si>
  <si>
    <t>HENLEY-IN-ARDEN BARRELLS PARK</t>
  </si>
  <si>
    <t>SP124665</t>
  </si>
  <si>
    <t>High: Named on OS 6" map from 1900s. Location matches with landmark provided.</t>
  </si>
  <si>
    <t>SP088538</t>
  </si>
  <si>
    <t>BIDFORD (MOOR HALL)</t>
  </si>
  <si>
    <t>ALCESTER RAGLEY HALL</t>
  </si>
  <si>
    <t>Squidier /
Louishen</t>
  </si>
  <si>
    <t>SP075562</t>
  </si>
  <si>
    <t>Medium. Notes say house is 25 feet high, so cannot be any of the 2 large houses. There is a farmouse at the northern edge of the estate, as the notes say, a greenhouse is 45 feet away, and there is still a large greenhouse there</t>
  </si>
  <si>
    <t>SNITTERFIELD</t>
  </si>
  <si>
    <t>SP215596</t>
  </si>
  <si>
    <t>KINETON BURTON DASSETT VIC</t>
  </si>
  <si>
    <t>SP391526</t>
  </si>
  <si>
    <t>WORMLEIGHTON HALL</t>
  </si>
  <si>
    <t>SP449534</t>
  </si>
  <si>
    <t>STRATFORD-ON-AVON GUILD STREET</t>
  </si>
  <si>
    <t>Stratford-on-Avon Guild Street &amp; Atherstone-on-Stour</t>
  </si>
  <si>
    <t>LONG COMPTON WESTON PARK</t>
  </si>
  <si>
    <t>SP287345</t>
  </si>
  <si>
    <t>SP287346</t>
  </si>
  <si>
    <t>High - moved existing GR slightly to match altitude and sheet notes that house is SE of the gauge</t>
  </si>
  <si>
    <t>SHIPSTON COMPTON WYNYATES</t>
  </si>
  <si>
    <t>SP330418</t>
  </si>
  <si>
    <t>Med: Likely to be around the church or large country house in the small hamlet shown on the 1900 OS 6" map.</t>
  </si>
  <si>
    <t>SHIPSTON HONINGTON</t>
  </si>
  <si>
    <t>SP265424</t>
  </si>
  <si>
    <t>High: Landmarks place the site in the vicinity of Honnington Lodge on the OS 6" map.</t>
  </si>
  <si>
    <t>SHIPSTON HONINGTON VICARAGE</t>
  </si>
  <si>
    <t>SP262425</t>
  </si>
  <si>
    <t xml:space="preserve">High: Named on OS 6" map from 1900s. </t>
  </si>
  <si>
    <t>STRATFORD ON AVON AVONFIELD</t>
  </si>
  <si>
    <t>SP207542</t>
  </si>
  <si>
    <t>SP199542</t>
  </si>
  <si>
    <t>High. I have found a house called Avonfield with a large garden 200 yards north of the old Midland Junction railway station, see 1900 map https://maps.nls.uk/geo/explore/#zoom=17.523333333333326&amp;lat=52.18528&amp;lon=-1.70805&amp;layers=168&amp;b=1</t>
  </si>
  <si>
    <t>SP185549</t>
  </si>
  <si>
    <t>STRATFORD-ON-AVON 
SHOTTERY HALL</t>
  </si>
  <si>
    <r>
      <t xml:space="preserve">Louishen: I agree with Squidier. SHOTTERY HALL clearly indicated on this 1900 map </t>
    </r>
    <r>
      <rPr>
        <sz val="9"/>
        <rFont val="Arial"/>
        <family val="2"/>
      </rPr>
      <t>https://maps.nls.uk/geo/explore/#zoom=17.14666666666667&amp;lat=52.19244&amp;lon=-1.73030&amp;layers=175&amp;b=1</t>
    </r>
  </si>
  <si>
    <t>STRATFORD-ON-AVON, HARDWICKE</t>
  </si>
  <si>
    <t>SP203554</t>
  </si>
  <si>
    <t>Med: Probably Hardwick House based on name and landmarks given but not an exact match. Gauge moved from Atherstone-on-Stour (and previosly Guild St).</t>
  </si>
  <si>
    <t>BROMSGROVE LOWER BITTAL RESERVOIR</t>
  </si>
  <si>
    <t>SP021743</t>
  </si>
  <si>
    <t>MEDIUM</t>
  </si>
  <si>
    <t>HALESOWEN FRANKLEY</t>
  </si>
  <si>
    <t>SO999792</t>
  </si>
  <si>
    <t>Med: General area correct, NGR placed based on rough match to landmarks given but they do not match particauarly well.</t>
  </si>
  <si>
    <t>EVESHAM, BENGWORTH</t>
  </si>
  <si>
    <t>SP048442</t>
  </si>
  <si>
    <t>SP034441</t>
  </si>
  <si>
    <t>Medium There were allotments 1/4 mile SW of the rialway station see 1900 map https://maps.nls.uk/geo/explore/#zoom=16.856666666666666&amp;lat=52.09720&amp;lon=-1.94840&amp;layers=168&amp;b=1</t>
  </si>
  <si>
    <t>REDDITCH PROSPECT HILL</t>
  </si>
  <si>
    <t>SP041680</t>
  </si>
  <si>
    <t>Med: Exact location on Prospect Hill (named road) unclear so NGR placed half way along.</t>
  </si>
  <si>
    <t>REDDITCH, HOLMWOOD GARDENS</t>
  </si>
  <si>
    <t>SP034671</t>
  </si>
  <si>
    <t>Med: Holmwood (large house) marked on OS 6" map from 1900s but location of gauge in gardens is unknown.</t>
  </si>
  <si>
    <t>REDDITCH, HEWELL GARDENS</t>
  </si>
  <si>
    <t>SP002689</t>
  </si>
  <si>
    <t>Med: Hewell Gardens are likely part of Hewell Park estate. If accurate the landmarks place the gauge near the Lodge.</t>
  </si>
  <si>
    <t>ALVECHURCH HIGH CROFT</t>
  </si>
  <si>
    <t>SP013729</t>
  </si>
  <si>
    <t>Low: Uplands, High Croft aligned south of Coopers Hill - www.worcestershire.gov.uk%2Fdownload%2Fdownloads%2Fid%2F4585%2Falvechurch_historic_townscape_characterisation.pdf</t>
  </si>
  <si>
    <t>ALVECHURCH THE UPLANDS</t>
  </si>
  <si>
    <t>BROMSGROVE BARNT GREEN</t>
  </si>
  <si>
    <t>SP010734</t>
  </si>
  <si>
    <t>EVESHAM (ABBEY ROAD P.S.)</t>
  </si>
  <si>
    <t>SP034433</t>
  </si>
  <si>
    <t>SP033432</t>
  </si>
  <si>
    <t>High The sheet says Evesham Sewage Works, and there was one on this site, see 1900 map https://maps.nls.uk/geo/explore/#zoom=17.220000000000002&amp;lat=52.08840&amp;lon=-1.95217&amp;layers=168&amp;b=1</t>
  </si>
  <si>
    <t>SP041437</t>
  </si>
  <si>
    <t>EVESHAM 18 PORT STREET</t>
  </si>
  <si>
    <r>
      <t xml:space="preserve">Louishen: I would put the marker to the south of the street SP041435, number 18 had a small semi circular garden right to the south, see 1900 map </t>
    </r>
    <r>
      <rPr>
        <sz val="9"/>
        <rFont val="Arial"/>
        <family val="2"/>
      </rPr>
      <t>https://maps.nls.uk/geo/explore/#zoom=18.580000000000002&amp;lat=52.09077&amp;lon=-1.94093&amp;layers=168&amp;b=1</t>
    </r>
  </si>
  <si>
    <t>SHIPSTON ARMSCOTE</t>
  </si>
  <si>
    <t>SP245449</t>
  </si>
  <si>
    <t>High: Armscote manor Gardens</t>
  </si>
  <si>
    <t>PERSHORE THE POPLARS</t>
  </si>
  <si>
    <t>SO981447</t>
  </si>
  <si>
    <t>High: Poplars Farm</t>
  </si>
  <si>
    <t>SHIPSTON TALTON</t>
  </si>
  <si>
    <t>SP239470</t>
  </si>
  <si>
    <t>Med: Just in front of Talton House</t>
  </si>
  <si>
    <t>DROITWICH HIMBLETON MANOR</t>
  </si>
  <si>
    <t>SO950585</t>
  </si>
  <si>
    <t>HIGH Named on map</t>
  </si>
  <si>
    <t>SHIPSTON TIDMINGTON HOUSE</t>
  </si>
  <si>
    <t>SP261386</t>
  </si>
  <si>
    <t>PERSHORE WOOLLAS HALL</t>
  </si>
  <si>
    <t>SO947406</t>
  </si>
  <si>
    <t>BLACKWELL SHIPSTON ON STOUR</t>
  </si>
  <si>
    <t>SP242432</t>
  </si>
  <si>
    <t>EVESHAM EASTWICK</t>
  </si>
  <si>
    <t>SP033427</t>
  </si>
  <si>
    <t>EVESHAM LANSDOWNE</t>
  </si>
  <si>
    <t>Jim Whitaker</t>
  </si>
  <si>
    <t>SP044434</t>
  </si>
  <si>
    <t>The OS ref  entered is that of a large House called Lansdown occupied around 1900 by a Richard Burlingham.</t>
  </si>
  <si>
    <t>SO938873</t>
  </si>
  <si>
    <t>NETHERTON FARM LODGE RESERVOIR</t>
  </si>
  <si>
    <t>Have used the sports centre to south of reservoir for GR</t>
  </si>
  <si>
    <t>DUDLEY BOROUGH CEMETRY</t>
  </si>
  <si>
    <t>SO935896</t>
  </si>
  <si>
    <t>Med: Not sure whereabouts the chapel would have been in the cemetery</t>
  </si>
  <si>
    <t>DUDLEY TRINDLE HOUSE</t>
  </si>
  <si>
    <t>SO951906</t>
  </si>
  <si>
    <t>BLOCKLEY UPTON WOLD</t>
  </si>
  <si>
    <t>SP147349</t>
  </si>
  <si>
    <t>Low: estimated next to farm house in village</t>
  </si>
  <si>
    <t>NORTHWICK PARK</t>
  </si>
  <si>
    <t>SP167364</t>
  </si>
  <si>
    <t>SO828762</t>
  </si>
  <si>
    <t>KIDDERMINSTER BRINTON PARK</t>
  </si>
  <si>
    <t>KIDDERMINSTER, PARK HALL</t>
  </si>
  <si>
    <t>SO864778</t>
  </si>
  <si>
    <t>MEDIUM to High</t>
  </si>
  <si>
    <t>KIDDERMINSTER HONEYBROOK HOUSE</t>
  </si>
  <si>
    <t>SO817783</t>
  </si>
  <si>
    <t>STOURBRIDGE HAGLEY RECTORY</t>
  </si>
  <si>
    <t>SO925811</t>
  </si>
  <si>
    <t>STOURBRIDGE PEDMORE</t>
  </si>
  <si>
    <t>SO907823</t>
  </si>
  <si>
    <t>HIGH 1911 census shows observer in large house next door to Portland House</t>
  </si>
  <si>
    <t>STOURBRIDGE LONGLANDS</t>
  </si>
  <si>
    <t>SO896841</t>
  </si>
  <si>
    <t>STOURPORT LINCOMBE LOCK</t>
  </si>
  <si>
    <t>SO822694</t>
  </si>
  <si>
    <t>SO820693</t>
  </si>
  <si>
    <t>HIGH states guage was 26 feet from the lockhouse, see 1900 map https://maps.nls.uk/geo/explore/#zoom=17.64&amp;lat=52.32211&amp;lon=-2.26388&amp;layers=168&amp;b=1</t>
  </si>
  <si>
    <t>BROMSGROVE STOKE REFORMATORY</t>
  </si>
  <si>
    <t>SO944672</t>
  </si>
  <si>
    <t>BROMSGROVE TARDEBIGGE RESERVOIR</t>
  </si>
  <si>
    <t>SO983683</t>
  </si>
  <si>
    <t>High - canal reservoir still exists</t>
  </si>
  <si>
    <t>BROMSGROVE, BURCOT</t>
  </si>
  <si>
    <t>SO984716</t>
  </si>
  <si>
    <t>High GR Converted from data on sheet</t>
  </si>
  <si>
    <t>BROMSGROVE UPWOOD BARNT GREEN</t>
  </si>
  <si>
    <t>SO993734</t>
  </si>
  <si>
    <t>High: Upwood is identified on OS 25 inch 1892-1914 map</t>
  </si>
  <si>
    <t>BEWDLEY SPRING GROVE</t>
  </si>
  <si>
    <t>SO807753</t>
  </si>
  <si>
    <t>Low: 1 mile east of Bewdley station in Spring Grove gardens</t>
  </si>
  <si>
    <t>WORCESTER BEVERE LOCK</t>
  </si>
  <si>
    <t>SO837594</t>
  </si>
  <si>
    <t>SO835594</t>
  </si>
  <si>
    <t>High Notes say lockhouse is 81 feet WSW see 1900 map https://maps.nls.uk/geo/explore/#zoom=18.116666666666667&amp;lat=52.23254&amp;lon=-2.24091&amp;layers=168&amp;b=1</t>
  </si>
  <si>
    <t>WORCESTER BELMONT ROAD</t>
  </si>
  <si>
    <t>SO853567</t>
  </si>
  <si>
    <t>Med: 2-300 yd West of Church</t>
  </si>
  <si>
    <t>WORCESTER WATER WORKS</t>
  </si>
  <si>
    <t>SO840565</t>
  </si>
  <si>
    <t>WORCESTER HAWFORD LODGE</t>
  </si>
  <si>
    <t>SO846600</t>
  </si>
  <si>
    <t>High: Now a school</t>
  </si>
  <si>
    <t>DROITWICH FRIAR STREET DEPOT</t>
  </si>
  <si>
    <t>SO895636</t>
  </si>
  <si>
    <t>High: end of Friar Street</t>
  </si>
  <si>
    <t>BEWDLEY WINTERDYNE</t>
  </si>
  <si>
    <t>SO790746</t>
  </si>
  <si>
    <t>High: Winterdyne named on OS6" map from 1900s</t>
  </si>
  <si>
    <t>High: 2nd gauge at the same location as the sheet above.</t>
  </si>
  <si>
    <t>BEWDLEY BEAUCASTLE</t>
  </si>
  <si>
    <t>SO764748</t>
  </si>
  <si>
    <t>SO856417</t>
  </si>
  <si>
    <t>UPTON ON SEVERN EARL'S CROOME</t>
  </si>
  <si>
    <t>Medium: not quite sure where the actual location is but the distances to landmarks are correct</t>
  </si>
  <si>
    <t>KEMPSEY DRAYCOTT HOUSE</t>
  </si>
  <si>
    <t>SO853481</t>
  </si>
  <si>
    <t>Med: grounds of Draycott House</t>
  </si>
  <si>
    <t>SHELSLEY WALSH</t>
  </si>
  <si>
    <t>SO721630</t>
  </si>
  <si>
    <t>High: 20yds from church</t>
  </si>
  <si>
    <t>TENBURY, ROCHFORD RECTORY</t>
  </si>
  <si>
    <t>SO620675</t>
  </si>
  <si>
    <t>Highish: Pretty sure this the correct Rectory marked on OS Six Inch 1188-1913. Rochford Church is only 0.8 ml NE line of site but as others have said, they may been quoting distance by road on the log). In that case, 2mls is correct as per sheet.</t>
  </si>
  <si>
    <t>STOCKTON-ON-TERNE EARDISTON</t>
  </si>
  <si>
    <t>SO689684</t>
  </si>
  <si>
    <t>Low: 1 mile se of church, in village</t>
  </si>
  <si>
    <t>SO805711</t>
  </si>
  <si>
    <t>STOURPORT ARELEY HALL</t>
  </si>
  <si>
    <t>BEWDLEY WINTERDYNE GARDENS</t>
  </si>
  <si>
    <t>Med: Somewhere close to the other Winterdyne locations?, gardens are large so exact position unknown.</t>
  </si>
  <si>
    <t>WORCESTER, BROMWICH HOUSE</t>
  </si>
  <si>
    <t>SO842546</t>
  </si>
  <si>
    <t>Highish: No reference for exact location of Bromwich House but notes on page make GR reference pretty likely.</t>
  </si>
  <si>
    <t>MARTLEY, IVY &amp; RECTORY</t>
  </si>
  <si>
    <t>SO821634</t>
  </si>
  <si>
    <t>SO756598</t>
  </si>
  <si>
    <t>MARTLEY RECTORY</t>
  </si>
  <si>
    <t>High: Martley Church still stands today and the rectory would be close to it. The station number shown on the sheet is incorrect.</t>
  </si>
  <si>
    <t>DROITWITCH HOLT LOCK</t>
  </si>
  <si>
    <t>OMBERSLEY (HOLT LOCK)</t>
  </si>
  <si>
    <t>High: Holt Lock is in existence today</t>
  </si>
  <si>
    <t>CLIFTON ON TEME</t>
  </si>
  <si>
    <t>SO714614</t>
  </si>
  <si>
    <t>TENBURY ST MICHAELS</t>
  </si>
  <si>
    <t>SO583657</t>
  </si>
  <si>
    <t>High at the church</t>
  </si>
  <si>
    <t>SO837489</t>
  </si>
  <si>
    <t>(Kempsey) Priors Court Callow End</t>
  </si>
  <si>
    <t>"Callow End", written in pencil, is a separate village from Kempsey - other side of the Severn. But there is a Priors Court there.</t>
  </si>
  <si>
    <t>LEIGH LODGE</t>
  </si>
  <si>
    <t>SO781532</t>
  </si>
  <si>
    <t>High GR from 1902 OS map</t>
  </si>
  <si>
    <t>WORCESTER DIGLIS LOCK</t>
  </si>
  <si>
    <t>SO847533</t>
  </si>
  <si>
    <t>High notes say watch house 90 feet south</t>
  </si>
  <si>
    <t>WORCESTER BOUGHTON PARK</t>
  </si>
  <si>
    <t>SO833539</t>
  </si>
  <si>
    <t>High now Golf course</t>
  </si>
  <si>
    <t>GREAT MALVERN DAVENHAM GARDENS</t>
  </si>
  <si>
    <t>SO778469</t>
  </si>
  <si>
    <t>Low confidence: there is no "Davenham Gardens" any more, but this is the location of Davenham House, approx correct dist. to Stn.</t>
  </si>
  <si>
    <t>MALVERN, HORNYOLD ROAD</t>
  </si>
  <si>
    <t>SO772472</t>
  </si>
  <si>
    <t>Low Slightly different grid ref given on Sheet but this doesn't match either the road name or the specified distance to a church</t>
  </si>
  <si>
    <t>GREAT MALVERN MADRESFIELD REC</t>
  </si>
  <si>
    <t>SO800473</t>
  </si>
  <si>
    <t>High, says Rectory is 90 feet south of guage, see 1900 map https://maps.nls.uk/geo/explore/#zoom=17.693333333333335&amp;lat=52.12372&amp;lon=-2.29366&amp;layers=168&amp;b=1</t>
  </si>
  <si>
    <t>GREAT MALVERN MADRESFIELD COURT</t>
  </si>
  <si>
    <t>SO808476</t>
  </si>
  <si>
    <t xml:space="preserve">Med Hard to be precise about location - Court has large grounds </t>
  </si>
  <si>
    <t>UPTON-ON-SEVERN WILLOW BANK</t>
  </si>
  <si>
    <t>SO852404</t>
  </si>
  <si>
    <t>High: property still exists</t>
  </si>
  <si>
    <t>SO763398</t>
  </si>
  <si>
    <t>GREAT MALVERN BRITISH CAMP RESERVOIR SOUTH</t>
  </si>
  <si>
    <t>High: still in existence today</t>
  </si>
  <si>
    <t>GREAT MALVERN BRITISH CAMP RES N</t>
  </si>
  <si>
    <t>SO763400</t>
  </si>
  <si>
    <t>GREAT MALVERN BRITISH CAMP RESERVOIR NORTH</t>
  </si>
  <si>
    <t>GREAT MALVERN CHURCH STREET</t>
  </si>
  <si>
    <t>SO779460</t>
  </si>
  <si>
    <t>Medium: Not quite sure where on Church Street</t>
  </si>
  <si>
    <t>GREAT MALVERN BELLE VUE HOUSE</t>
  </si>
  <si>
    <t>SO774460</t>
  </si>
  <si>
    <t>High: Bellevue terrace is shown on current maps</t>
  </si>
  <si>
    <t>UPTON-ON-SEVERN THE EADES</t>
  </si>
  <si>
    <t>SO841396</t>
  </si>
  <si>
    <t>TYRain_1900-1909_17_pt1</t>
  </si>
  <si>
    <t>RUGBY CALTHORPE TOWERS</t>
  </si>
  <si>
    <t>SP558781</t>
  </si>
  <si>
    <t>RUGBY CATTHORPE TOWERS</t>
  </si>
  <si>
    <t>HIGH The sheet says Calthorpe but map says CATTHORPE</t>
  </si>
  <si>
    <t>LUTTERWORTH WALCOTE</t>
  </si>
  <si>
    <t>SP567839</t>
  </si>
  <si>
    <t>HIGH Observer lived at Walcote House which fits directions</t>
  </si>
  <si>
    <t>SP727881</t>
  </si>
  <si>
    <t>Market Harborough Rose Hill</t>
  </si>
  <si>
    <t>HIGH Rose Hill was no 32 Leicester Road</t>
  </si>
  <si>
    <t>SP679903</t>
  </si>
  <si>
    <t>Gumley Rectory</t>
  </si>
  <si>
    <t>EAST LANGTON GRANGE</t>
  </si>
  <si>
    <t>SP725925</t>
  </si>
  <si>
    <t>SP679936</t>
  </si>
  <si>
    <t>Kibworth Beauchamp</t>
  </si>
  <si>
    <t>HIGH From directions an census data. Observer lived in large house near where High St changes to Fleckney Road</t>
  </si>
  <si>
    <t>KIBWORTH HARCOURT</t>
  </si>
  <si>
    <t>SP682945</t>
  </si>
  <si>
    <t>HIGH checked existing GR</t>
  </si>
  <si>
    <t>SP790966</t>
  </si>
  <si>
    <t>Hallaton Hall</t>
  </si>
  <si>
    <t>HORNINGHOLD HOUSE UPPINGHAM</t>
  </si>
  <si>
    <t>SP807973</t>
  </si>
  <si>
    <t>HORNINGHOLD HOUSE</t>
  </si>
  <si>
    <t>WITHCOTE HALL [OAKHAM]</t>
  </si>
  <si>
    <t>SK797058</t>
  </si>
  <si>
    <t>FLECKNEY</t>
  </si>
  <si>
    <t>SP648933</t>
  </si>
  <si>
    <t>LOW Grid ref is approximate based on directions. Observer not in census data</t>
  </si>
  <si>
    <t>WISTOW HALL GARDENS</t>
  </si>
  <si>
    <t>SP642957</t>
  </si>
  <si>
    <t>GLEN PARVA SOUTH WIGSTON SEWAGE FARM</t>
  </si>
  <si>
    <t>SP584977</t>
  </si>
  <si>
    <t>SP639970</t>
  </si>
  <si>
    <t>Newton Harcourt</t>
  </si>
  <si>
    <t>MEDIUM Grid ref is approximate based on directions. Observer not in census data</t>
  </si>
  <si>
    <t>BLABY, WHETSTONE ROAD</t>
  </si>
  <si>
    <t>SP564978</t>
  </si>
  <si>
    <t>HIGH Grid ref is approximate based on directions. Observer lived in last house before The Avenue (1911 census)</t>
  </si>
  <si>
    <t>BLABY HAVELOCK HOUSE</t>
  </si>
  <si>
    <t>SP567976</t>
  </si>
  <si>
    <t>HIGH 51 Lutterworth Road</t>
  </si>
  <si>
    <t>SK606026</t>
  </si>
  <si>
    <t>Leicester Stoneygate Road The Crossing</t>
  </si>
  <si>
    <t>MEDIUM Census data shows the house was actually called the Crossways a couple of houses up from Stoneleigh</t>
  </si>
  <si>
    <t>LEICESTER TOWN HALL SQUARE</t>
  </si>
  <si>
    <t>SK588043</t>
  </si>
  <si>
    <t>LEICESTER TOWN HALL</t>
  </si>
  <si>
    <t>SK587043</t>
  </si>
  <si>
    <t>LEICESTER HUMBERSTONE ASYLUM</t>
  </si>
  <si>
    <t>SK616062</t>
  </si>
  <si>
    <t>MARKET BOSWORTH OSBASTON HALL</t>
  </si>
  <si>
    <t>SK425045</t>
  </si>
  <si>
    <t>DESFORD INDUSTRIAL SCHOOL GARDENS</t>
  </si>
  <si>
    <t>SK484055</t>
  </si>
  <si>
    <t>OLD HUMBERSTONE</t>
  </si>
  <si>
    <t>SK623059</t>
  </si>
  <si>
    <t>LOW Grid ref is approximate based on directions. Annoying that they give distance to New Humberstone Church next to the station when they must be very close to Old Huberstone Church!</t>
  </si>
  <si>
    <t>LEICESTER ANSTEY PASTURES</t>
  </si>
  <si>
    <t>SK553077</t>
  </si>
  <si>
    <t>THORNTON RESERVOIR</t>
  </si>
  <si>
    <t>SK473072</t>
  </si>
  <si>
    <t>THURCASTON RECTORY</t>
  </si>
  <si>
    <t>SK566105</t>
  </si>
  <si>
    <t>SYSTON</t>
  </si>
  <si>
    <t>SK617136</t>
  </si>
  <si>
    <t>MEDIUM Using lat/long and census details it would appear to be close to The Hall</t>
  </si>
  <si>
    <t>THURCASTON, CROPSTON, BRADGATE RESERVOIR</t>
  </si>
  <si>
    <t>SK549114</t>
  </si>
  <si>
    <t>BARKBY HALL</t>
  </si>
  <si>
    <t>SK637098</t>
  </si>
  <si>
    <t>SWITHLAND THE BRAND</t>
  </si>
  <si>
    <t>SK536134</t>
  </si>
  <si>
    <t>REARSBY RECTORY</t>
  </si>
  <si>
    <t>SK650143</t>
  </si>
  <si>
    <t>RATCLIFFE-ON-WREAKE COLLEGE</t>
  </si>
  <si>
    <t>SK624150</t>
  </si>
  <si>
    <t>WHITWICK MOUNT ST BERNARD'S ABBEY</t>
  </si>
  <si>
    <t>SK457161</t>
  </si>
  <si>
    <t>SK574173</t>
  </si>
  <si>
    <t>Barrow-upon-Soar The Mount</t>
  </si>
  <si>
    <t>HIGH The Mount was 2 High Street</t>
  </si>
  <si>
    <t>ASHBY-DE-LA-ZOUCH COLE ORTON HALL</t>
  </si>
  <si>
    <t>SK391173</t>
  </si>
  <si>
    <t>ASHBY-DE-LA-ZOUCHE COLE ORTON</t>
  </si>
  <si>
    <t>LOW No directions on sheet. Observer was member of family who owned the Hall so have used same grid ref</t>
  </si>
  <si>
    <t>CHARNWOOD FOREST BLACKBROOK RESERVOIR</t>
  </si>
  <si>
    <t>SK457178</t>
  </si>
  <si>
    <t>LOUGHBOROUGH NAN PANTON RESERVOIR</t>
  </si>
  <si>
    <t>SK508171</t>
  </si>
  <si>
    <t>LOUGHBOROUGH THE WIDENINGS</t>
  </si>
  <si>
    <t>SK518180</t>
  </si>
  <si>
    <t>LOUGHBOROUGH FOREST ROAD</t>
  </si>
  <si>
    <t>SK534192</t>
  </si>
  <si>
    <t>HIGH Observer lived at 9 Forest Road (1901 census)</t>
  </si>
  <si>
    <t>SK534193</t>
  </si>
  <si>
    <t>Loughborough Forest Road</t>
  </si>
  <si>
    <t>LOUGHBOROUGH SEWAGE FARM</t>
  </si>
  <si>
    <t>SK530213</t>
  </si>
  <si>
    <t>SK589209</t>
  </si>
  <si>
    <t>Burton-on-the-Wolds, Burton Hall</t>
  </si>
  <si>
    <t>PRESTWOLD HALL</t>
  </si>
  <si>
    <t>SK579214</t>
  </si>
  <si>
    <t>WALTHAM-LE-WOLDS SCHOOL</t>
  </si>
  <si>
    <t>SK804252</t>
  </si>
  <si>
    <t>SK800248</t>
  </si>
  <si>
    <t>MEDIUM the school is actually at SK800248, the GR points to a field on the outskirts</t>
  </si>
  <si>
    <t>CROXTON KERRIAL VICARAGE</t>
  </si>
  <si>
    <t>SK835293</t>
  </si>
  <si>
    <t>BELVOIR CASTLE</t>
  </si>
  <si>
    <t>SK820337</t>
  </si>
  <si>
    <t>LIDDINGTON UPPINGHAM WATER WORKS</t>
  </si>
  <si>
    <t>SP891961</t>
  </si>
  <si>
    <t>LOW Grid ref is approximate based on directions. Thorpe-by-Water sounds a likely place!</t>
  </si>
  <si>
    <t>UPPINGHAM SCHOOL</t>
  </si>
  <si>
    <t>SP864996</t>
  </si>
  <si>
    <t>UPPINGHAM RIDLINGTON</t>
  </si>
  <si>
    <t>SK848026</t>
  </si>
  <si>
    <t>HIGH Grid ref based on directions and census data</t>
  </si>
  <si>
    <t>KETTON VICARAGE</t>
  </si>
  <si>
    <t>SK982043</t>
  </si>
  <si>
    <t>TINWELL SOUTH VIEW GLEBE FARM (STAMFORD)</t>
  </si>
  <si>
    <t>TF017062</t>
  </si>
  <si>
    <t>WHITWELL RECTORY</t>
  </si>
  <si>
    <t>SK924087</t>
  </si>
  <si>
    <t>GREAT CASTERTON RECTORY</t>
  </si>
  <si>
    <t>TF001087</t>
  </si>
  <si>
    <t>BURLEY-ON-THE-HILL</t>
  </si>
  <si>
    <t>SK883102</t>
  </si>
  <si>
    <t>TOLETHORPE HALL (STAMFORD)</t>
  </si>
  <si>
    <t>TF022103</t>
  </si>
  <si>
    <t>STOCKEN HALL, OAKHAM</t>
  </si>
  <si>
    <t>SK957181</t>
  </si>
  <si>
    <t>MARKET OVERTON</t>
  </si>
  <si>
    <t>SK889152</t>
  </si>
  <si>
    <t xml:space="preserve">HIGH The observer lived at the Hall. </t>
  </si>
  <si>
    <t>SK967694</t>
  </si>
  <si>
    <t>Lincoln Boultham</t>
  </si>
  <si>
    <t>HIGH Waterworks based on directions and observer was a CE</t>
  </si>
  <si>
    <t>LINCOLN SKELLINGTHORPE HALL</t>
  </si>
  <si>
    <t>SK930715</t>
  </si>
  <si>
    <t>LINCOLN BRANSTON HALL</t>
  </si>
  <si>
    <t>TF018671</t>
  </si>
  <si>
    <t>MEDIUM From directions, this is Branston Old Hall not Branston Hall (they're not far apart and the Leslie-Melvilles owned them both). Observer not on census data</t>
  </si>
  <si>
    <t>TF032070</t>
  </si>
  <si>
    <t>Stamford St Georges Square</t>
  </si>
  <si>
    <t>HIGH observer lived at no 13.</t>
  </si>
  <si>
    <t>HOLYWELL HALL</t>
  </si>
  <si>
    <t>SK999160</t>
  </si>
  <si>
    <t>BOURNE GUTHRAM</t>
  </si>
  <si>
    <t>TF169237</t>
  </si>
  <si>
    <t>LOW I've assumed it's near Guthram Gowt Farm from directions</t>
  </si>
  <si>
    <t>SPALDING PODE HOLE</t>
  </si>
  <si>
    <t>TF213220</t>
  </si>
  <si>
    <t>HIGH observer lived at Pode Hole engine house (1901 census)</t>
  </si>
  <si>
    <t>HOLBEACH MARSH SOMERSET HOUSE</t>
  </si>
  <si>
    <t>TF382316</t>
  </si>
  <si>
    <t>GRANTHAM STAINBY</t>
  </si>
  <si>
    <t>SK905227</t>
  </si>
  <si>
    <t>HIGH the observers lived in the rectory (1901 census)</t>
  </si>
  <si>
    <t>GRANTHAM LITTLE PONTON RECTORY</t>
  </si>
  <si>
    <t>SK922321</t>
  </si>
  <si>
    <t>GRANTHAM DENTON MANOR</t>
  </si>
  <si>
    <t>SK860323</t>
  </si>
  <si>
    <t>GRANTHAM GUILDHALL</t>
  </si>
  <si>
    <t>SK915356</t>
  </si>
  <si>
    <t>GRANTHAM SALTERSFORD</t>
  </si>
  <si>
    <t>SK926334</t>
  </si>
  <si>
    <t>GRANTHAM HIGH STREET</t>
  </si>
  <si>
    <t>SK913358</t>
  </si>
  <si>
    <t>HIGH observer lived at no 62 (1911 census)</t>
  </si>
  <si>
    <t>HORBLING THE HALL</t>
  </si>
  <si>
    <t>TF118351</t>
  </si>
  <si>
    <t>BOSTON BLACK SLUICE SKIRBECK</t>
  </si>
  <si>
    <t>TF335430</t>
  </si>
  <si>
    <t>HIGH Black sluice is wher the Maud Foster Drain joins the Haven</t>
  </si>
  <si>
    <t>BOSTON</t>
  </si>
  <si>
    <t>TF320440</t>
  </si>
  <si>
    <t>HIGH observer lived at no 39 (1911 census)</t>
  </si>
  <si>
    <t>BOSTON GRAND SLUICE</t>
  </si>
  <si>
    <t>TF323444</t>
  </si>
  <si>
    <t>TF322424</t>
  </si>
  <si>
    <t>MEDIUM Assumed to be 'Holgate' or 'Wyncote' from directions. 1901 census confirms house with servants on London Road Skirbeck Quarter but doesn't identify which one</t>
  </si>
  <si>
    <t>BOSTON BARGATE END</t>
  </si>
  <si>
    <t>TF331445</t>
  </si>
  <si>
    <t>CARLTON SCROOP HALL</t>
  </si>
  <si>
    <t>SK941453</t>
  </si>
  <si>
    <t>SLEAFORD RAUCEBY HALL</t>
  </si>
  <si>
    <t>TF028459</t>
  </si>
  <si>
    <t>SK875490</t>
  </si>
  <si>
    <t>Stubton (Newark)</t>
  </si>
  <si>
    <t>HIGH Grid ref is for Stubton Hall. Roughly matches directions and the observer was magistrate living in the only house in Stubton with servants (1901 census)</t>
  </si>
  <si>
    <t>FULBECK PARSONAGE</t>
  </si>
  <si>
    <t>SK947503</t>
  </si>
  <si>
    <t>LEADENHAM RECTORY</t>
  </si>
  <si>
    <t>SK949518</t>
  </si>
  <si>
    <t>TEMPLE BRUER</t>
  </si>
  <si>
    <t>TF008536</t>
  </si>
  <si>
    <t>HIGH There are conflicting directions. Observer lived in the Farm (1901 census)</t>
  </si>
  <si>
    <t>SLEAFORD, BLOXHOLM HALL</t>
  </si>
  <si>
    <t>TF063538</t>
  </si>
  <si>
    <t>WELBOURN</t>
  </si>
  <si>
    <t>SK966539</t>
  </si>
  <si>
    <t>MEDIUM Grid ref is approximate based on directions and observer lived in large farm house (census data)</t>
  </si>
  <si>
    <t>LEAKE LADE BANK ENGINES</t>
  </si>
  <si>
    <t>TF378544</t>
  </si>
  <si>
    <t>NAVENBY RECTORY</t>
  </si>
  <si>
    <t>SK985578</t>
  </si>
  <si>
    <t>CARLTON-LE-MOORLAND</t>
  </si>
  <si>
    <t>SK905580</t>
  </si>
  <si>
    <t>HIGH checked existing GR it's in the right village so assume it's correct</t>
  </si>
  <si>
    <t>MARKET DEEPING WILSTHORPE</t>
  </si>
  <si>
    <t>TF081148</t>
  </si>
  <si>
    <t>CARRINGTON GRANGE</t>
  </si>
  <si>
    <t>TF312545</t>
  </si>
  <si>
    <t>HORNCASTLE MAREHAM-LE-FEN</t>
  </si>
  <si>
    <t>TF282614</t>
  </si>
  <si>
    <t>HIGH The observer lived at the Manor House which also fits the directions</t>
  </si>
  <si>
    <t>HOMECASTLE MAREHAM-LE-FEN</t>
  </si>
  <si>
    <t>TF276609</t>
  </si>
  <si>
    <t>MEDIUM From directions and observer Mrs Kime lived on Main St (1891 census)</t>
  </si>
  <si>
    <t>SPILSBY HAGNABY PRIORY</t>
  </si>
  <si>
    <t>TF346625</t>
  </si>
  <si>
    <t>TF302633</t>
  </si>
  <si>
    <t>Horncastle Revesby (late Miningsby)</t>
  </si>
  <si>
    <t>HIGH Boston W.W. written in pencil above. Grid reference is Boston Waterworks filter beds</t>
  </si>
  <si>
    <t>KIRKSTEAD</t>
  </si>
  <si>
    <t>TF186621</t>
  </si>
  <si>
    <t>HIGH Observer lived at the Old Hall (1901 census). Directions roughly match</t>
  </si>
  <si>
    <t>KIRKSTEAD WOODHALL SPA</t>
  </si>
  <si>
    <t>TF194623</t>
  </si>
  <si>
    <t>LOW No directions -  The observer was medical officer at the spa in Woodhall but I can't find where he lived. Assume Kirkstead Hall TF194623 if no further info</t>
  </si>
  <si>
    <t>WOODHALL SPA PALM HOUSE</t>
  </si>
  <si>
    <t>TF197631</t>
  </si>
  <si>
    <t>MEDIUM Grid ref is approximate based on reverse directions. House is on Iddesleigh Road (from 1911 census)</t>
  </si>
  <si>
    <t>BUCKNALL</t>
  </si>
  <si>
    <t>TF172687</t>
  </si>
  <si>
    <t>HIGH Observer was the schoolmaster and the directions point to the school</t>
  </si>
  <si>
    <t>BARDNEY RAILWAY STATION</t>
  </si>
  <si>
    <t>TF113690</t>
  </si>
  <si>
    <t>HORNCASTLE BUCKNALL</t>
  </si>
  <si>
    <t>TF166685</t>
  </si>
  <si>
    <t>HIGH observer lived at Hall Yards Farm (1901 census)</t>
  </si>
  <si>
    <t>HORNCASTLE</t>
  </si>
  <si>
    <t>TF251695</t>
  </si>
  <si>
    <t>HIGH checked existing GR it's in the right village so assume it's correct. Observer lived at 1 Stanhope Villas</t>
  </si>
  <si>
    <t>TF265697</t>
  </si>
  <si>
    <t>Horncastle Beoley House</t>
  </si>
  <si>
    <t>LINCOLN ST BOTOLPHS</t>
  </si>
  <si>
    <t>SK972703</t>
  </si>
  <si>
    <t>HIGH address is 401 High Street (1911 census)</t>
  </si>
  <si>
    <t>LINCOLN ST CATHERINES</t>
  </si>
  <si>
    <t>SK971694</t>
  </si>
  <si>
    <t>Lincoln St Catherines Creston Villa</t>
  </si>
  <si>
    <t>HIGH Creston Villa added in pencil to the location. Now a Guest House</t>
  </si>
  <si>
    <t>LINCOLN BRAYFORD WHARF</t>
  </si>
  <si>
    <t>SK971712</t>
  </si>
  <si>
    <t>MEDIUM midpoint of Brayford Wharf. I can't find a likely J Horton on the census</t>
  </si>
  <si>
    <t>LINCOLN STATION</t>
  </si>
  <si>
    <t>SK975708</t>
  </si>
  <si>
    <t>MEDIUM I think this is the station for the Great Central</t>
  </si>
  <si>
    <t>LINCOLN MONK'S ROAD - SESSION HOUSE</t>
  </si>
  <si>
    <t>SK978714</t>
  </si>
  <si>
    <t>LINCOLN THE CLOSE</t>
  </si>
  <si>
    <t>SK978717</t>
  </si>
  <si>
    <t>HIGH address is 3 Greestone Place (census data)</t>
  </si>
  <si>
    <t>SK976719</t>
  </si>
  <si>
    <t>Lincoln D'Isney Place</t>
  </si>
  <si>
    <t>SK977720</t>
  </si>
  <si>
    <t>Lincoln Cottesford Place</t>
  </si>
  <si>
    <t>MEDIUM Grid ref is approximate based on directions. No information for observer</t>
  </si>
  <si>
    <t>TF237744</t>
  </si>
  <si>
    <t>Horncastle Hemingby</t>
  </si>
  <si>
    <t>HIGH Observer was the Rector grid ref is rectory</t>
  </si>
  <si>
    <t>SCAMPTON HOUSE</t>
  </si>
  <si>
    <t>SK945795</t>
  </si>
  <si>
    <t>AISTHORPE HALL</t>
  </si>
  <si>
    <t>SK945805</t>
  </si>
  <si>
    <t>WILLINGHAM BY STOW</t>
  </si>
  <si>
    <t>SK873844</t>
  </si>
  <si>
    <t>HIGH Directions indicate Willingham House and census shows observer lived in 19 room house with 4 maids and a footman!</t>
  </si>
  <si>
    <t>SE749098</t>
  </si>
  <si>
    <t>North Level Engine (Thorne, Doncaster)</t>
  </si>
  <si>
    <t>HIGH Also has Crowle in pencil above name</t>
  </si>
  <si>
    <t>CROWLE KEADBY</t>
  </si>
  <si>
    <t>SE834114</t>
  </si>
  <si>
    <t>LOW Observer is Great Central Railway no other info. Have assumed railway sidings by Keadby Lock</t>
  </si>
  <si>
    <t>NEW HOLLAND</t>
  </si>
  <si>
    <t>TA081242</t>
  </si>
  <si>
    <t>HIGH: Observer is Great Central Railway and rain gauge actually marked on map at New Holland station</t>
  </si>
  <si>
    <t>LINCOLN DODDINGTON</t>
  </si>
  <si>
    <t>SK900700</t>
  </si>
  <si>
    <t>HIGH Direction and observer indicate the rectory garden</t>
  </si>
  <si>
    <t>GATE BURTON</t>
  </si>
  <si>
    <t>SK850830</t>
  </si>
  <si>
    <t>LOW No directions Observer Great Central Railway so assumed nearest railway crossing</t>
  </si>
  <si>
    <t>GAINSBOROUGH</t>
  </si>
  <si>
    <t>SK819898</t>
  </si>
  <si>
    <t>LOW No directions Observer Great Central Railway so assumed Gainsborough Station</t>
  </si>
  <si>
    <t>GAINSBOROUGH NORTH SANDSFIELD</t>
  </si>
  <si>
    <t>SK813912</t>
  </si>
  <si>
    <t>GAINSBOROUGH MORTON</t>
  </si>
  <si>
    <t>SK806915</t>
  </si>
  <si>
    <t>HIGH Observer was a Maltster at Trent wharf so grid ref is the Malthouse. It also fits directions</t>
  </si>
  <si>
    <t>BURTON ON STATHER VICARAGE</t>
  </si>
  <si>
    <t>SE870179</t>
  </si>
  <si>
    <t>Burton upon Stather Normanby</t>
  </si>
  <si>
    <t>HIGH Grid ref is for school which fits the directions and observer is schoolmaster</t>
  </si>
  <si>
    <t>THORNTON CURTIS VICARAGE</t>
  </si>
  <si>
    <t>TA087179</t>
  </si>
  <si>
    <t>HORKSTOW</t>
  </si>
  <si>
    <t>SE985184</t>
  </si>
  <si>
    <t>MEDIUM Grid ref is approximate based on directions, No useful data on the census</t>
  </si>
  <si>
    <t>FERRIBY SLUICE</t>
  </si>
  <si>
    <t>SE976211</t>
  </si>
  <si>
    <t>RIBY</t>
  </si>
  <si>
    <t>TA183071</t>
  </si>
  <si>
    <t>HIGH observer lived at Riby Grove (1901 census)</t>
  </si>
  <si>
    <t>GRIMSBY ABBEY ROAD ERNECROFT""</t>
  </si>
  <si>
    <t>TA268089</t>
  </si>
  <si>
    <t>HIGH 41 Abbey Road</t>
  </si>
  <si>
    <t>GRIMSBY</t>
  </si>
  <si>
    <t>TA268091</t>
  </si>
  <si>
    <t>LOW No directions Observer Great Central Railway so assumed Grimsby Station</t>
  </si>
  <si>
    <t>BROCKLESBY PARK</t>
  </si>
  <si>
    <t>TA140113</t>
  </si>
  <si>
    <t>BARNETBY</t>
  </si>
  <si>
    <t>TA053098</t>
  </si>
  <si>
    <t>LOW No directions Observer Great Central Railway so assumed Barnetby Station</t>
  </si>
  <si>
    <t>TA115024</t>
  </si>
  <si>
    <t>Caistor Hundon Manor Castlemount</t>
  </si>
  <si>
    <t>HIGH Grid ref is for Hundon Manor. Castlemount is approx TA115012</t>
  </si>
  <si>
    <t>GRIMSBY WALTHAM</t>
  </si>
  <si>
    <t>TA260039</t>
  </si>
  <si>
    <t>HIGH observer lived in the Rectory (1901 census)</t>
  </si>
  <si>
    <t>GRIMSBY IRBY-ON-HUMBER</t>
  </si>
  <si>
    <t>TA197047</t>
  </si>
  <si>
    <t>HIGH observer lived at Mount Farm (1901 census)</t>
  </si>
  <si>
    <t>BRIGG</t>
  </si>
  <si>
    <t>TA004068</t>
  </si>
  <si>
    <t>LOW No directions Observer Great Central Railway so assumed Brigg Station</t>
  </si>
  <si>
    <t>SE995071</t>
  </si>
  <si>
    <t>Brigg, Bridge St</t>
  </si>
  <si>
    <t>HIGH Grid ref from retrospective review in 1978 also has ref. no. 131895</t>
  </si>
  <si>
    <t>KIRMOND</t>
  </si>
  <si>
    <t>TF186926</t>
  </si>
  <si>
    <t>HIGH Grid ref is based on very exact directions</t>
  </si>
  <si>
    <t>NORTH THORESBY RECTORY</t>
  </si>
  <si>
    <t>TF288987</t>
  </si>
  <si>
    <t>MARKET RASEN</t>
  </si>
  <si>
    <t>TF106891</t>
  </si>
  <si>
    <t xml:space="preserve">HIGH No Directions. Observer WB Jevons lived at 4 King Street (1901 census) </t>
  </si>
  <si>
    <t>TF107887</t>
  </si>
  <si>
    <t>LOW No directions Observer Great Central Railway so assumed Market Rasen Station</t>
  </si>
  <si>
    <t>MARKET RASEN TEALBY</t>
  </si>
  <si>
    <t>TF157908</t>
  </si>
  <si>
    <t>HIGH observer lived in the Vicarage (1911 census)</t>
  </si>
  <si>
    <t>CAISTOR CABOURNE</t>
  </si>
  <si>
    <t>TA139019</t>
  </si>
  <si>
    <t>HIGH Directions indicate the vicarage and the vicar was the observer</t>
  </si>
  <si>
    <t>TRUSTHORPE HALL</t>
  </si>
  <si>
    <t>TF500820</t>
  </si>
  <si>
    <t>LOUTH GOSPELGATE</t>
  </si>
  <si>
    <t>TF326872</t>
  </si>
  <si>
    <t>HIGH Mr Wallis lived at 22 Gospelgate. He even has a blue plaque</t>
  </si>
  <si>
    <t>LOUTH WESTGATE</t>
  </si>
  <si>
    <t>TF323872</t>
  </si>
  <si>
    <t>HIGH observer (Dr Faussett) lived at No 32</t>
  </si>
  <si>
    <t>YARBOROUGH THE RECTORY</t>
  </si>
  <si>
    <t>TF342936</t>
  </si>
  <si>
    <t>SPILSBY HAGWORTHINGHAM</t>
  </si>
  <si>
    <t>TF354691</t>
  </si>
  <si>
    <t>TF345695</t>
  </si>
  <si>
    <t xml:space="preserve">MEDIUM The current grid ref points to The Firs, but the census address for the observer shows Old Hall, High Street and the directions are consistent with this </t>
  </si>
  <si>
    <t>SPILSBY DALBY GRANGE</t>
  </si>
  <si>
    <t>TF412712</t>
  </si>
  <si>
    <t>ALFORD CEMETERY</t>
  </si>
  <si>
    <t>TF458754</t>
  </si>
  <si>
    <t>FARFORTH MAIDENWELL HOUSE</t>
  </si>
  <si>
    <t>TF322793</t>
  </si>
  <si>
    <t>WAINFLEET ALL SAINTS</t>
  </si>
  <si>
    <t>TF495585</t>
  </si>
  <si>
    <t>HIGH 1911 census shows observer lived at Bridge House (listed building)</t>
  </si>
  <si>
    <t>SKEGNESS</t>
  </si>
  <si>
    <t>TF569631</t>
  </si>
  <si>
    <t>HIGH Marine Gardens</t>
  </si>
  <si>
    <t>SPILSBY</t>
  </si>
  <si>
    <t>TF392663</t>
  </si>
  <si>
    <t>HIGH Observer lived at Hundleby House (1911 census) 76 Main Rd</t>
  </si>
  <si>
    <t>TF375635</t>
  </si>
  <si>
    <t>Spilsby East Keal Rectory</t>
  </si>
  <si>
    <t>TF381642</t>
  </si>
  <si>
    <t>Spilsby East Keal Manor</t>
  </si>
  <si>
    <t>SPILSBY HALTON HOLGATE</t>
  </si>
  <si>
    <t>TF417652</t>
  </si>
  <si>
    <t>MEDIUM Grid ref is based on directions. Census gives no more info</t>
  </si>
  <si>
    <t>SPILSBY BOSTON ROAD ASHBY ROAD</t>
  </si>
  <si>
    <t>TF401662</t>
  </si>
  <si>
    <t>MEDIUM Observer lived on Ashby Road (1911 census) grid ref is based on distance to church</t>
  </si>
  <si>
    <t>SK507251</t>
  </si>
  <si>
    <t>Sutton Bonnington</t>
  </si>
  <si>
    <t>MEDIUM Grid ref is approximate based on directions. It should be Sutton BONINGTON not BONNINGTON</t>
  </si>
  <si>
    <t>SK508278</t>
  </si>
  <si>
    <t>Kingston Hall (Loughborough)</t>
  </si>
  <si>
    <t>SK516280</t>
  </si>
  <si>
    <t>Kingston Midland Agricultural Inst</t>
  </si>
  <si>
    <t>HIGH At Kinston Fields later moved to Sutton Bonington as part of Nottingham University</t>
  </si>
  <si>
    <t>PLUMTREE NORMANTON-ON-THE-WOLDS</t>
  </si>
  <si>
    <t>tonyp5x5/flyingpig(checked)</t>
  </si>
  <si>
    <t>SK622328</t>
  </si>
  <si>
    <t>HIGH Observer's orientation of N seems about 30° off. From directions to nearest church &amp; railway station, approx grid ref SK622328. (Flyingpig) Observer lived at Normanton House (1901 census)</t>
  </si>
  <si>
    <t>CROPWELL BISHOP CROPWELL GROVE</t>
  </si>
  <si>
    <t>SK677375</t>
  </si>
  <si>
    <t>BINGHAM WHATTON MANOR</t>
  </si>
  <si>
    <t>SK742379</t>
  </si>
  <si>
    <t>BRAMCOTE</t>
  </si>
  <si>
    <t>SK508375</t>
  </si>
  <si>
    <t>HIGH Grid ref is for Bramcote Grange which was owned by the observer. Census data shows a large house on Town Street which this was</t>
  </si>
  <si>
    <t>SOUTH SCARLE VICARAGE</t>
  </si>
  <si>
    <t>SK847640</t>
  </si>
  <si>
    <t>NORTH COLLINGHAM MARKHAM HOUSE</t>
  </si>
  <si>
    <t>SK830618</t>
  </si>
  <si>
    <t>HIGH Markham House is 91 High Street</t>
  </si>
  <si>
    <t>NOTTINGHAM STRELLEY HALL</t>
  </si>
  <si>
    <t>tonyp5x5</t>
  </si>
  <si>
    <t>SK507421</t>
  </si>
  <si>
    <t>MEDIUM From directions to nearest church &amp; railway station, appears to be at approx grid ref SK 5068 4211</t>
  </si>
  <si>
    <t>SK508420</t>
  </si>
  <si>
    <t>MEDIUMLocation stated as "Lat 52° 58' 25" N, Lon 1° 14' 40" W". This converts to Lat 52.97361111, Lon -1.24444444 in decimal, which is grid ref SK 50835 42073. This appears to be 150 yds ESE of Strelley Hall.</t>
  </si>
  <si>
    <t>NOTTINGHAM STRELLEY</t>
  </si>
  <si>
    <t>SK508424</t>
  </si>
  <si>
    <t>MEDIUM From directions to nearest church &amp; railway station, appears to be 325 yds NNE of Strelley Hall at grid ref SK 50756 42445</t>
  </si>
  <si>
    <t>TROWELL RECTORY</t>
  </si>
  <si>
    <t>SK494399</t>
  </si>
  <si>
    <t>NOTTINGHAM THE CASTLE</t>
  </si>
  <si>
    <t>SK568395</t>
  </si>
  <si>
    <t>HIGH Stated grid ref verified, in grounds of Nottingham Castle</t>
  </si>
  <si>
    <t>NOTTINGHAM WILFORD HILL RESERVOIR</t>
  </si>
  <si>
    <t>SK580350</t>
  </si>
  <si>
    <t>NOTTINGHAM BEESTON FIELDS</t>
  </si>
  <si>
    <t>tonyp5x5/flyingpig</t>
  </si>
  <si>
    <t>SK518375</t>
  </si>
  <si>
    <t>HIGH Beeston Fields was an estate shown on OS 6" map (flyingpig). Judging by the directions to Beeston's church and railway station, this station appears to be located at Beeston Fields Golf Club (est. 1923)</t>
  </si>
  <si>
    <t>ANNESLEY SELSTON W.W.</t>
  </si>
  <si>
    <t>SK514544</t>
  </si>
  <si>
    <t>EASTWOOD COLLIERY</t>
  </si>
  <si>
    <t>SK459459</t>
  </si>
  <si>
    <t>High: After a lot searching I found Eastwood Colliery on an 1881 OS County Series map (1:2500). A note on the sheet says "Gauge on the flat lead roof of Colliery Offices 36' 6" by 11' 3".".  I have taken the NGR of the large roof as SK459459. https://www.aditnow.co.uk/Mines/Eastwood-No-1-2-Pit-Coal-Mine_17129/</t>
  </si>
  <si>
    <t>BULWELL WATNALL RESERVOIR</t>
  </si>
  <si>
    <t>SK498457</t>
  </si>
  <si>
    <t>NOTTINGHAM THE CASTLE ROOF</t>
  </si>
  <si>
    <t>SK569394</t>
  </si>
  <si>
    <t>HIGH Hyd. Sta. No. 117805</t>
  </si>
  <si>
    <t>NOTTINGHAM TALBOT STREET ST MATTHEWS VICARAGE</t>
  </si>
  <si>
    <t>SK566401</t>
  </si>
  <si>
    <t>SK570405</t>
  </si>
  <si>
    <t>Nottingham Huskinson Street and Radford Road</t>
  </si>
  <si>
    <t>MEDIUM Grid ref is Huskinson Street. Gauge was then moved to Radford road but only recorded for a few months</t>
  </si>
  <si>
    <t>NOTTINGHAM ROPEWALK THE PARK</t>
  </si>
  <si>
    <t>SK566398</t>
  </si>
  <si>
    <t>LOW midpoint of The Ropewalk</t>
  </si>
  <si>
    <t>NOTTINGHAM CARISBROOK HO: THE PARK</t>
  </si>
  <si>
    <t>SK561398</t>
  </si>
  <si>
    <t>HIGH 1 Cavendish Crescent North</t>
  </si>
  <si>
    <t>MAPPERLEY, ROBINSON ROAD</t>
  </si>
  <si>
    <t>SK590429</t>
  </si>
  <si>
    <t>LOW quite long road grid ref is midpoint. Same observer as page 193. He moved around a lot because the census shows him at yet another address</t>
  </si>
  <si>
    <t>SK588427</t>
  </si>
  <si>
    <t>Nottingham Mapperley Hill City Asylum</t>
  </si>
  <si>
    <t>NOTTINGHAM MAPPERLEY HALL DRIVE</t>
  </si>
  <si>
    <t>SK576423</t>
  </si>
  <si>
    <t>LOW midpoint of Mapperley Hall Drive</t>
  </si>
  <si>
    <t>SK646416</t>
  </si>
  <si>
    <t>Nottingham Stoke Bardolph Sewage Works</t>
  </si>
  <si>
    <t>NOTTINGHAM WATERLOO PROMENADE</t>
  </si>
  <si>
    <t>SK560407</t>
  </si>
  <si>
    <t>MEDIUM Midpoint of Waterloo Prom. Same observer as page 193. He moved around a lot because the census shows him at yet another address</t>
  </si>
  <si>
    <t>NOTTINGHAM WOODTHORPE</t>
  </si>
  <si>
    <t>SK575435</t>
  </si>
  <si>
    <t>HIGH The observer Capt Tomasson was the Chief Constable and lived at Woodthorpe House</t>
  </si>
  <si>
    <t>NOTTINGHAM BASFORD HALL</t>
  </si>
  <si>
    <t>SK538434</t>
  </si>
  <si>
    <t>NOTTINGHAM TRENT LANE SEWAGE PUMPING STATION</t>
  </si>
  <si>
    <t>SK589390</t>
  </si>
  <si>
    <t>NOTTINGHAM BASFORD WATERWORKS</t>
  </si>
  <si>
    <t>SK566428</t>
  </si>
  <si>
    <t>HIGH Called Bagthorpe W.W. on the 6" map</t>
  </si>
  <si>
    <t>NOTTINGHAM BURTON JOYCE W.W.</t>
  </si>
  <si>
    <t>SK653443</t>
  </si>
  <si>
    <t>HIGH On Shaftsbury Ave</t>
  </si>
  <si>
    <t>RADCLIFFE ON TRENT THE CLIFF HOUSE</t>
  </si>
  <si>
    <t>SK646396</t>
  </si>
  <si>
    <t>RADCLIFFE-ON-TRENT CHESTNUT HOUSE</t>
  </si>
  <si>
    <t>SK648391</t>
  </si>
  <si>
    <t>HIGH Chestnut House is 16 Cropwell Road</t>
  </si>
  <si>
    <t>RADCLIFFE-ON-TRENT</t>
  </si>
  <si>
    <t>SK648395</t>
  </si>
  <si>
    <t>HIGH no details on sheet but the observer lived in the first house Shelford Road after the station (census data)</t>
  </si>
  <si>
    <t>BULWELL NUTTALL RECTORY</t>
  </si>
  <si>
    <t>SK515445</t>
  </si>
  <si>
    <t>HIGH Observer's orientation of N seems about 90° off, anticlockwise. From directions to named church &amp; railway station, approx grid ref SK515445</t>
  </si>
  <si>
    <t>SK563439</t>
  </si>
  <si>
    <t>Bagthorpe Isolation Hospital</t>
  </si>
  <si>
    <t>LOWDHAM CHILWELL NURSERIES</t>
  </si>
  <si>
    <t>SK672461</t>
  </si>
  <si>
    <t>BULCOTE CORPORATION FARM</t>
  </si>
  <si>
    <t>SK660442</t>
  </si>
  <si>
    <t>SOUTHWELL OXTON HALL</t>
  </si>
  <si>
    <t>SK630515</t>
  </si>
  <si>
    <t>PAPPLEWICK WATER WORKS</t>
  </si>
  <si>
    <t>SK582521</t>
  </si>
  <si>
    <t>PAPPLEWICK HALL</t>
  </si>
  <si>
    <t>SK548517</t>
  </si>
  <si>
    <t>DAYBROOK RAMSDALE HILL RESERVOIR</t>
  </si>
  <si>
    <t>SK595482</t>
  </si>
  <si>
    <t>GONALSTON RECTORY</t>
  </si>
  <si>
    <t>SK681475</t>
  </si>
  <si>
    <t>SK547471</t>
  </si>
  <si>
    <t>Hucknall Torkard Forge Mills</t>
  </si>
  <si>
    <t>BULWELL BESTWOOD</t>
  </si>
  <si>
    <t>SK579482</t>
  </si>
  <si>
    <t>HIGH Bestwood Pumping Statiom</t>
  </si>
  <si>
    <t>BULWELL SPRINGFIELD</t>
  </si>
  <si>
    <t>SK544463</t>
  </si>
  <si>
    <t>SK586586</t>
  </si>
  <si>
    <t>Mansfield W.W. Rainworth</t>
  </si>
  <si>
    <t>SK546577</t>
  </si>
  <si>
    <t>Sutton-in-Ashfield W.W. Rushley P.S.</t>
  </si>
  <si>
    <t>HIGH Several miles from Sutton</t>
  </si>
  <si>
    <t>FARNSFIELD</t>
  </si>
  <si>
    <t>SK642571</t>
  </si>
  <si>
    <t>HIGH Observer lived on Station Lane and this is the only house on Station Lane that matches the directions</t>
  </si>
  <si>
    <t>SK767543</t>
  </si>
  <si>
    <t>Newark Averham Rectory</t>
  </si>
  <si>
    <t>SOUTHWELL, THE NURSERIES</t>
  </si>
  <si>
    <t>SK695542</t>
  </si>
  <si>
    <t>SOUTHWELL HALAM HOUSE</t>
  </si>
  <si>
    <t>SK677542</t>
  </si>
  <si>
    <t>HIGH House no longer exists but Pigeoncote in the garden is a listed building</t>
  </si>
  <si>
    <t>ELMFIELD SOUTHWELL</t>
  </si>
  <si>
    <t>SK704540</t>
  </si>
  <si>
    <t>SOUTHWELL WESTHORPE HALL</t>
  </si>
  <si>
    <t>SK687536</t>
  </si>
  <si>
    <t>NEWARK CASTLE GARDENS</t>
  </si>
  <si>
    <t>SK796540</t>
  </si>
  <si>
    <t>OSSINGTON</t>
  </si>
  <si>
    <t>SK759652</t>
  </si>
  <si>
    <t>HIGH Observer lived at Ossington Hall (1911 census) and directions are consistent</t>
  </si>
  <si>
    <t>CLIPSTONE WATERWORKS MANSFIELD</t>
  </si>
  <si>
    <t>SK602643</t>
  </si>
  <si>
    <t>MANSFIELD WEST BANK</t>
  </si>
  <si>
    <t>SK535618</t>
  </si>
  <si>
    <t>MANSFIELD BERRY HILL</t>
  </si>
  <si>
    <t>SK549595</t>
  </si>
  <si>
    <t>SK536590</t>
  </si>
  <si>
    <t>Mansfield High Oakham</t>
  </si>
  <si>
    <t>HIGH 1909 in brackets may have been taken as the station number</t>
  </si>
  <si>
    <t>OLLERTON THORESBY GARDENS</t>
  </si>
  <si>
    <t>SK643713</t>
  </si>
  <si>
    <t>MEDIUM Large gardens grid ref is centre of walled garden</t>
  </si>
  <si>
    <t>OLLERTON BOUGHTON W.W.</t>
  </si>
  <si>
    <t>SK667691</t>
  </si>
  <si>
    <t>SK625670</t>
  </si>
  <si>
    <t>Ollerton Edwinstowe Hall</t>
  </si>
  <si>
    <t>RETFORD MORTON HALL</t>
  </si>
  <si>
    <t>SK652800</t>
  </si>
  <si>
    <t>WORKSOP OSBERTON GARDENS</t>
  </si>
  <si>
    <t>SK630803</t>
  </si>
  <si>
    <t>WORKSOP RAILWAY STN.</t>
  </si>
  <si>
    <t>SK585797</t>
  </si>
  <si>
    <t>RAMPTON MANOR</t>
  </si>
  <si>
    <t>SK798790</t>
  </si>
  <si>
    <t>ELKESLEY PUMPING STATION</t>
  </si>
  <si>
    <t>SK663760</t>
  </si>
  <si>
    <t>SK625749</t>
  </si>
  <si>
    <t>Clumber Gardens</t>
  </si>
  <si>
    <t>LOW I've guessed it's in the walled garden</t>
  </si>
  <si>
    <t>WORKSOP WELBECK GARDENS</t>
  </si>
  <si>
    <t>SK551741</t>
  </si>
  <si>
    <t>LOW Enormous estate and gardens. The only reference point is 2 1/2 miles away and has been questioned</t>
  </si>
  <si>
    <t>WORKSOP WIGTHORPE HILL</t>
  </si>
  <si>
    <t>SK593834</t>
  </si>
  <si>
    <t>RETFORD BABWORTH HALL</t>
  </si>
  <si>
    <t>SK686810</t>
  </si>
  <si>
    <t>MEDIUM directions indicate it could be in the walled garden</t>
  </si>
  <si>
    <t>RETFORD GRAMMAR SCHOOL</t>
  </si>
  <si>
    <t>SK708806</t>
  </si>
  <si>
    <t>RETFORD</t>
  </si>
  <si>
    <t>SK701803</t>
  </si>
  <si>
    <t>LOW only clue is that the Great Central Railway is the observer, so I've assumed it's the station</t>
  </si>
  <si>
    <t>WORKSOP HODSOCK PRIORY</t>
  </si>
  <si>
    <t>SK612853</t>
  </si>
  <si>
    <t>SK788838</t>
  </si>
  <si>
    <t>Sturton-le- Steeple School</t>
  </si>
  <si>
    <t>SK618956</t>
  </si>
  <si>
    <t>Hesley Hall Tickhill</t>
  </si>
  <si>
    <t>STOCKWITH</t>
  </si>
  <si>
    <t>SK783940</t>
  </si>
  <si>
    <t>LOW only clue is that the Great Central Railway is the observer. No station at Stockwith so have assumed Stockwith sidings</t>
  </si>
  <si>
    <t>THE GARDENS (BAWTRY HALL)</t>
  </si>
  <si>
    <t>SK650929</t>
  </si>
  <si>
    <t>SCROOBY</t>
  </si>
  <si>
    <t>SK650908</t>
  </si>
  <si>
    <t>MEDIUM Grid ref based on directions. No further info from census</t>
  </si>
  <si>
    <t xml:space="preserve">HIGH This is the 3rd gauge at Hodstock but then Col Mellish was President of the Royal Meteorological Society </t>
  </si>
  <si>
    <t>TYRain_1900-1909_18_pt1</t>
  </si>
  <si>
    <t>SK337725</t>
  </si>
  <si>
    <t>CHESTERFIELD LINACRE RESERVOIR</t>
  </si>
  <si>
    <t>Old Gauge. Grid Reference is the Lodge, Linacre Reservoir</t>
  </si>
  <si>
    <t>New Gauge additional to previous site</t>
  </si>
  <si>
    <t>CHESTERFIELD TAPTON GROVE</t>
  </si>
  <si>
    <t>SK401724</t>
  </si>
  <si>
    <t>TOTLEY HALL</t>
  </si>
  <si>
    <t>SK307795</t>
  </si>
  <si>
    <t>DORE GLENWOOD</t>
  </si>
  <si>
    <t>SK321814</t>
  </si>
  <si>
    <t>High: Glenwood is identified as 14, Dore Road, Dore; Verified with Streetview; Identified on OS 25 inch 1892-1914 map; http://www.misgroup.ltd.uk/cache/filelibrary/4672/library/fileLibrary/2014/3/Glenwood.pdf</t>
  </si>
  <si>
    <t>KILLAMARSH NORWOOD</t>
  </si>
  <si>
    <t>SK465819</t>
  </si>
  <si>
    <t>Medium: Norwood is identified on OS 25 inch 1892-1914 map. There is a colliery a house and a cottage in the area with the name Norwood.  However the observer is Gt Midland Railway Co so the NGR is in the railway area at the Colliery</t>
  </si>
  <si>
    <t>SK360823</t>
  </si>
  <si>
    <t>Norton (Sheffield) Chantrey Grange</t>
  </si>
  <si>
    <t>SK442517</t>
  </si>
  <si>
    <t>Codnor Park</t>
  </si>
  <si>
    <t>Medium: Near Ironville; A bit tricky; althought there are accurate distance to an easily identifiable church there are two Codnor Park stations giving 4 solutions for the position - within 1/2 mile of each other. Only one appears to be near any houses on the OS 25 inch 1892-1914 map so NGR is there (but less that 1/4 mile from other solutions).  Interesting note about the observer: https://www.gracesguide.co.uk/William_Barton_Worthington</t>
  </si>
  <si>
    <t>HARDWICK HALL</t>
  </si>
  <si>
    <t>SK463367</t>
  </si>
  <si>
    <t>Grid Reference is for the Hall</t>
  </si>
  <si>
    <t>GRASSMOOR COLLIERY</t>
  </si>
  <si>
    <t>SK410676</t>
  </si>
  <si>
    <t>SK375711</t>
  </si>
  <si>
    <t>Chesterfield Gas Works</t>
  </si>
  <si>
    <t>Louishen More likely SK374712 but Rigid is right, the gassworks was at this site, see 1900 map https://maps.nls.uk/geo/explore/#zoom=17.18&amp;lat=53.23671&amp;lon=-1.43864&amp;layers=168&amp;b=1</t>
  </si>
  <si>
    <t>CHESTERFIELD</t>
  </si>
  <si>
    <t>SK385715</t>
  </si>
  <si>
    <t>HIGH Great Central Railway Station is at SK385715</t>
  </si>
  <si>
    <t>CHESTERFIELD SEWAGE WORKS</t>
  </si>
  <si>
    <t>SK392745</t>
  </si>
  <si>
    <t>SK387723</t>
  </si>
  <si>
    <t>CHESTERFIELD (SEWAGE WORKS)</t>
  </si>
  <si>
    <t>High
Grid Reference given is to Whittington Sewage Works. From description it should be Chesterfield Sewage Works at SK387723
[marlymarkjohnson] confirmation that Chesterfield sewage works GR is high confidence</t>
  </si>
  <si>
    <t>DERWENT DALE ROUNDHILL</t>
  </si>
  <si>
    <t>SK137962</t>
  </si>
  <si>
    <t>Medium: In the area of Roundhill shown on the OS 6 inch 1888-1913 map the elevation of 1675 is only possible in a small area so NGR taken there</t>
  </si>
  <si>
    <t>LONG EATON TRENT COLLEGE</t>
  </si>
  <si>
    <t>SK482338</t>
  </si>
  <si>
    <t>LANGLEY MILL DERBY ROAD</t>
  </si>
  <si>
    <t>SK452472</t>
  </si>
  <si>
    <t>MEDIUM Consistent with directions, Derby Road was called Langley Mill Lane on OS maps</t>
  </si>
  <si>
    <t>CODNOR CROSS HILL</t>
  </si>
  <si>
    <t>Rigid /
Louishen</t>
  </si>
  <si>
    <t>SK418487</t>
  </si>
  <si>
    <t>HIGH Cross Hill is south of the Railway, says church is 100 yards SE, putting the guage in the garden of this house see 1900 map https://maps.nls.uk/geo/explore/#zoom=18.8&amp;lat=53.03486&amp;lon=-1.37758&amp;layers=168&amp;b=1</t>
  </si>
  <si>
    <t>volunteer52/flyingpig</t>
  </si>
  <si>
    <t>SK144935</t>
  </si>
  <si>
    <t>Westend Moor Blacklow Cote</t>
  </si>
  <si>
    <t>HIGH CEDA gives lat/long that match this name and grid ref (flyingpig) Medium: There is a "property" named Blacklow Court shown on the OS 6 inch 1888-1913 map at NGR SK144935. The name is not exactly what is shown on the sheet - but it could be Blacklow before it was amended and Cote could be local dialect or mistranslation. Confirmatory evidence is that the elevation of the gauge (970) is exactly the eleveation of the property.</t>
  </si>
  <si>
    <t>WESTEND MOOR</t>
  </si>
  <si>
    <t>SK129936</t>
  </si>
  <si>
    <t>Medium: In the area of Westend Moor on the OS 6 inch 1888-1913 map the elevation of 1560 is only possible in a small area so NGR taken there</t>
  </si>
  <si>
    <t>ALPORT MOOR</t>
  </si>
  <si>
    <t>SK106942</t>
  </si>
  <si>
    <t>HIGH CEDA gives lat/long as 53.4451 -1.84039 which is a point at the right altitude (flyingpig) Medium: The site elevation is 1790ft.  The highest point on Alport Moor is a trig point at 1760 so the gauge is assumed to very near the summit.</t>
  </si>
  <si>
    <t>SK148952</t>
  </si>
  <si>
    <t>Derwent Dale Black Dike (new) No 12</t>
  </si>
  <si>
    <t xml:space="preserve">HIGH Black Dike isn't shown on historic OS maps but is on current maps with a rain gauge marked nearby at the grid ref </t>
  </si>
  <si>
    <t>RIDGEWALK MOOR</t>
  </si>
  <si>
    <t>SK134958</t>
  </si>
  <si>
    <t>Medium: In the area of Ridgewalk Moor is shown on the OS 6 inch 1888-1913 map. NGR taken where the elevation of 1650  is reach rising up the gulley leading to Ridgemore Moor</t>
  </si>
  <si>
    <t>DERWENT DALE MOSLEY BANK NO 5</t>
  </si>
  <si>
    <t>SK164959</t>
  </si>
  <si>
    <t>Medium: In area on top of Mosley Bank shown on the OS 6 inch 1888-1913 map is realtively flat at the elevation of the gauge (1340).  NGR taken at centre of the flat area</t>
  </si>
  <si>
    <t>BLEAKLOW STONES</t>
  </si>
  <si>
    <t>SK116964</t>
  </si>
  <si>
    <t>High: Trig point elevation 2056 ft same as the gauge;  https://en.wikipedia.org/wiki/Bleaklow</t>
  </si>
  <si>
    <t>SK155932</t>
  </si>
  <si>
    <t>Derwent Dale Banktop Hey No 16</t>
  </si>
  <si>
    <t>Medium: In the area of Banktop Hey on the OS 6 inch 1888-1913 map the elevation of 1340 is only possible in a small area so NGR taken there - just above Banktop Farm</t>
  </si>
  <si>
    <t>SK160934</t>
  </si>
  <si>
    <t>Derwent Dale Ridge Farm No 13</t>
  </si>
  <si>
    <t>High: Ridge Farm identified on OS 25 inch 1892-1914 map.  Elevation consistent</t>
  </si>
  <si>
    <t>SK123933</t>
  </si>
  <si>
    <t>Alport Moor Glethering Clough</t>
  </si>
  <si>
    <t>Medium: Name from OS 6 inch 1888-1913 at NGR SK123933 in a small area</t>
  </si>
  <si>
    <t>SK155915</t>
  </si>
  <si>
    <t>Birchinlee Moor Cote Ridge</t>
  </si>
  <si>
    <t>MEDIUM Cote Clough comes down from Birchinlee. Grid ref is at the top</t>
  </si>
  <si>
    <t>SK112925</t>
  </si>
  <si>
    <t>Lady Clough Moor</t>
  </si>
  <si>
    <t>HIGH CEDA gives lat/long as 53.4298 -1.83142 which is a point at the right altitude (flyingpig) Low: No specific location - general NGR for Lady Clough Moor area named on OS 25 inch 1892-1914</t>
  </si>
  <si>
    <t>SK078933</t>
  </si>
  <si>
    <t>Cold Harbour Moor Summit No 39</t>
  </si>
  <si>
    <t>Low: No specific location - general NGR for Cold Harbour Moor area named on OS 25 inch 1892-1914 - might be possible to find "summit" as suggested by name</t>
  </si>
  <si>
    <t>DERWENT DALE (HOWDEN DAM) 17</t>
  </si>
  <si>
    <t>SK168924</t>
  </si>
  <si>
    <t>High
[markymarkjohnson] confirmed GR within 100 m (difficult to get precise location)
[unknown] Historical note re Derwent Valley Dams:  https://www.newcivilengineer.com/archive/the-derwent-valley-dams-09-09-1999/</t>
  </si>
  <si>
    <t>ALPORT DALE ALPORT CASTLES</t>
  </si>
  <si>
    <t>SK135911</t>
  </si>
  <si>
    <t>High - Alport Castles Farm in Alport Dale is at 950 ft altitude (matching sheet and BR_1908). Station No. 42 matches BR_1908. Gauge placed in between space of farm buildings.</t>
  </si>
  <si>
    <t>FEATHERBED MOSS REDGATE CLOUGH NO 44</t>
  </si>
  <si>
    <t>SK086919</t>
  </si>
  <si>
    <t>Medium: No specific location - NGR for Red Gate Clough area at the elevation given of 1720 (ie near the top of the Clogh on OS 6 inch 1888-1913</t>
  </si>
  <si>
    <t>DERWENT DALE WALKER HOUSE NO 22</t>
  </si>
  <si>
    <t>SK173909</t>
  </si>
  <si>
    <t>Medium: Walker's Farm is identified on OS 6 inch 1888-1913 map at SK173909. the elevation is extreme;ly close to 758 (just above a spot height of 752). Almost certain to be the right location as this on eis in the Derwent Valley [markymarkjohnson] I agree confirmation with Walker's Farm SK173909. It is interesting to note that the monthy observations were only started with the knowledge that the site was shortly to be flooded! (Derwent dam construction started in 1902 and filling began in Nov 1914)
[volunteer52] A Walker House is identified on the OS 25 inch 1892-1914 map at SK248920. The elevation is just below 700 so it may be a bit up the hill as markymarkjohnson suggested for the other option - I picked a location to match 758ft. It is in Bradfield Dale rather than Derwent Dale??
[volunteer52] May have been Water House? 
[markymarkjohnson] Water House is &lt;700ft compared to sheet altitude of 758ft, so the gauge would need to be located up hill some way (the observer did many (45 !!) gauges in the surrounding area - almost a full time job! So having a gauge located up and away from Water House on the track which runs close to 750ft is a fairly reasonable option, at GR SK176887). There aren't many houses close to 758 ft, another option is the Presbytery (1896 map), building is there but has no name on on 1879 map and is marked 'shooting lodge' from 1919 onwards, next to the RC school. It still exists now above the flooded Derwent village. GR for garden is SK181889.</t>
  </si>
  <si>
    <t>WOODLAND DALE WOODLANDS NORTH NO 47</t>
  </si>
  <si>
    <t>SK171875</t>
  </si>
  <si>
    <t>Low (very) multiple options. [markymarkjohnson] Unable to find 'Woodland Dale' parish, Woodland Valley is contained with 'Hope Woodlands' parish.    Searching by altitude (1063ft) there are a number of tracks or knolls. If North and South (p.44 1044ft) refer to opposite valley slopes then may get to within half a mile. If North and South refer to Woodlands Valley as awhole then this covers covers a 4 mile area. [Blaura - probably part of the Derwent Valley Water Board supply network, of which E Sandeman (observer) was the chief engineer].
[markymarkjohnson] Here is a reasonable option: there are already sites located in/near Woodlands valley at Fairbrook stream, Nungrain (both close together at NW end of valley on south side), Rowlee (about mid point on north side), Alport Castles (head of valley joining Woodlands - also just below Rowlee). Assuming that the 'North' and 'South' sites are on opposite sides of the valley and not close to these other sites, this would put them in the south eastern part of the valley (also where the main text on OS maps say 'Woodlands Valley'). For the North site, at 'Two Thorn Fields' farm where the track crosses the stream is at 1063 ft GR SK171875.</t>
  </si>
  <si>
    <t>hampshirejohn/markymarkjohnson</t>
  </si>
  <si>
    <t>SK113900</t>
  </si>
  <si>
    <t>The Peak Fairbrook No 46</t>
  </si>
  <si>
    <t>"46" is not station number, so name &amp; GR incorrect
High - [markymarkjohnson] Fairbrook stream runs into Woodlands Valley, altitude of 1009 ft is just off main track (on a small footpath that appears on more modern maps) next to stream</t>
  </si>
  <si>
    <t>SK108900</t>
  </si>
  <si>
    <t xml:space="preserve">The Peak Nungrain No 45. </t>
  </si>
  <si>
    <t>"45" is not station number, so name &amp; GR incorrect 
High - [markymarkjohnson] updated Location name to 'Nungrain', Nungrain is the name of the moor on the north side of Fairbrook stream. Assumed gauge on the main path at altitude of 1320 ft (near the first tributary on right hand side you come to, walking up the hill - modern &amp; satellite map).</t>
  </si>
  <si>
    <t>HAYFIELD ASHOP HEAD</t>
  </si>
  <si>
    <t>SK068907</t>
  </si>
  <si>
    <t>High: No specific location - NGR taken from the 1950's list and is consistent for path through Ashop Head area at the elevation given of 1650</t>
  </si>
  <si>
    <t>BLACKDEAN MOOR CROOKSTONE NO 49</t>
  </si>
  <si>
    <t>SK147880</t>
  </si>
  <si>
    <t>Medium: No specific location - NGR for Crookstone area at the elevation given of 1460 (ie near the top of the Clogh on OS 6 inch 1888-1913)</t>
  </si>
  <si>
    <t>HOLLINCLOUGH (OLD) NO 25</t>
  </si>
  <si>
    <t>SK174900</t>
  </si>
  <si>
    <t>High: Hollin Clough and Hollinclough Farm ar identified on OS 6 inch 1888-1913. The elevation given of 770 is consistent with a location just (50m) to the east (uphill) from the farm. Site probably just underwater of Derwent Reservoir today</t>
  </si>
  <si>
    <t>LOCKERBROOK FARM</t>
  </si>
  <si>
    <t>SK165894</t>
  </si>
  <si>
    <t>High: Identified on OS 1:10560 1949-1946 map and https://lockerbrook.org.uk/finding-us/</t>
  </si>
  <si>
    <t>DERWENT DAM</t>
  </si>
  <si>
    <t>SK172898</t>
  </si>
  <si>
    <t>High: Identified on OS 1:10560 1949-1946 map</t>
  </si>
  <si>
    <t>SK149903</t>
  </si>
  <si>
    <t>Woodland Dale Rowlee</t>
  </si>
  <si>
    <t>Medium: NGR for trig point on Rowlee Pasture are on OS 6 inch 1888-1913. However the elevation given of 1540 is lower than the trig point at the knoll (1585) so the exact site may have been nearby (100m) but no indication of direction</t>
  </si>
  <si>
    <t>WOODLAND DALE WOODLANDS SOUTH NO 48</t>
  </si>
  <si>
    <t>SK162872</t>
  </si>
  <si>
    <t xml:space="preserve">Low (very) multiple options. [markymarkjohnson] Unable to find 'Woodland Dale' parish, Woodland Valley is contained with 'Hope Woodlands' parish.    Searching by altitude (1044ft) there are a number of tracks or knolls. If North (p.55 1063 ft) and South refer to opposite valley slopes then may get to within half a mile. If North and South refer to Woodlands Valley as a whole then this covers covers a 4 mile area.  [Blaura - probably part of the Derwent Valley Water Board supply network, of which E Sandeman (observer) was the chief engineer].
[markymarkjohnson] Here is a reasonable option: there are already sites located in/near Woodlands valley at Fairbrook stream, Nungrain (both close together at NW end of valley on south side), Rowlee (about mid point on north side), Alport Castles (head of valley joining Woodlands - also just below Rowlee). Assuming that the 'North' and 'South' sites are on opposite sides of the valley (close but not directly opposite each other) and not close to these other sites, this would put them in the south eastern part of the valley (also where the main text on OS maps say 'Woodlands Valley'). For the South site, the saddle point between Crookstone Hill and Wooler Knoll (close to where there is remains of a chapel site on the roman road on 1896 map) is at 1044 ft, GR SK162872. </t>
  </si>
  <si>
    <t>SK184884</t>
  </si>
  <si>
    <t>Derwent Post Office</t>
  </si>
  <si>
    <t>High: Derwent Post Office identified on OS 25 inch 1892-1914 map. Now under Ladybower Reservoir</t>
  </si>
  <si>
    <t>DERWENT BRIDGE END NO 28</t>
  </si>
  <si>
    <t>SK183884</t>
  </si>
  <si>
    <t>High: Bridge End Farm identified on OS 25 inch 1892-1914 map. Now under Ladybower Reservoir</t>
  </si>
  <si>
    <t>SK163881</t>
  </si>
  <si>
    <t>Ashopton Haglee</t>
  </si>
  <si>
    <t>High: Hagglee identified on OS 25 inch 1892-1914 map. Look like there was a plan for a dam at Haglee but it was never built.</t>
  </si>
  <si>
    <t>SK171862</t>
  </si>
  <si>
    <t>Ashopton Wooler Knoll</t>
  </si>
  <si>
    <t>Medium: NGR for Wooler Knoll itself on OS 6 inch 1888-1913. However the elevation given of 1080 is lower than the trig point at the knoll (1256) so the exact site may have been nearby (100m) but no indication of direction</t>
  </si>
  <si>
    <t>ASHOPTON INN</t>
  </si>
  <si>
    <t>SK194863</t>
  </si>
  <si>
    <t>High: Ashopton Inn identified on OS 25 inch 1892-1914 map. Now under Ladybower Reservoir</t>
  </si>
  <si>
    <t>SK177871</t>
  </si>
  <si>
    <t>Ashopton Grimbo Carr</t>
  </si>
  <si>
    <t>Medium: Grimbocar Wood identified on OS 6 inch 1888-1913. No specific location information. The elevation given of 1100 suggests it musst have been in the fields at the top of the wood - NGR taken there</t>
  </si>
  <si>
    <t>ASHOPTON CUTTHROAT BRIDGE NO 31</t>
  </si>
  <si>
    <t>SK213873</t>
  </si>
  <si>
    <t>Medium: No specific location - NGR for Cutthroat Bridge itself on OS 6 inch 1888-1913. The elevation given of 994 may suggest a few 100m further east</t>
  </si>
  <si>
    <t>SK234880</t>
  </si>
  <si>
    <t>Ashopton Moscar Flat</t>
  </si>
  <si>
    <t>Medium: No specific location - NGR for Moscar Flat area at the elevation given of 1154 (ie near the top of the Clogh on OS 6 inch 1888-1913)</t>
  </si>
  <si>
    <t>CASTLETON, DERBYSHIRE</t>
  </si>
  <si>
    <t>volunteer52/markymarkjohnson</t>
  </si>
  <si>
    <t>SK149828</t>
  </si>
  <si>
    <t>Medium
NGR of TQ374839 is definitely wrong - wherever if came from
[hampshirejohn] GR from interpreting gauge no in location name as station no. 
Medium - [markymarkjohnson] Using altitude of 625 ft puts the site within 125 yds of SK149828 (western side of Castleton churchyard)</t>
  </si>
  <si>
    <t>SK172834</t>
  </si>
  <si>
    <t>Hope School</t>
  </si>
  <si>
    <t>High: Hope School identified on OS 25 inch 1892-1914 map.</t>
  </si>
  <si>
    <t>SK101842</t>
  </si>
  <si>
    <t>Edale, Dale Head</t>
  </si>
  <si>
    <t>High: Dalehead identified on OS 25 inch 1892-1914 map.  Elevation consistent</t>
  </si>
  <si>
    <t>EDALE UPPER BOOTH NO 53</t>
  </si>
  <si>
    <t>SK102853</t>
  </si>
  <si>
    <t xml:space="preserve">High: Upper Booth identified on OS 25 inch 1892-1914 map. Elevation consistent; NGR of TQ355835 is definitely wrong - wherever if came from
[hampshirejohn] TQ355835 is for station 53 - Bethnal Green Victoria Park. </t>
  </si>
  <si>
    <t>ASHOPTON WINHILL NO 34</t>
  </si>
  <si>
    <t>SK188855</t>
  </si>
  <si>
    <t>Medium: No specific location - NGR for Winhill area at the elevation given of 1240 (ie just west of Winhill Barn on OS 6 inch 1888-1913)</t>
  </si>
  <si>
    <t>ASHOPTON COCKBRIDGE FARM</t>
  </si>
  <si>
    <t>SK192862</t>
  </si>
  <si>
    <t>High: Cockbridge Farm identified on OS 25 inch 1892-1914 map. Elevation consistent</t>
  </si>
  <si>
    <t>GRINDLEFORD GROUSE INN</t>
  </si>
  <si>
    <t>SK258779</t>
  </si>
  <si>
    <t>High: Grouse Inn identified on OS 25 inch 1892-1914 map.</t>
  </si>
  <si>
    <t>HATHERSAGE</t>
  </si>
  <si>
    <t>SK231814</t>
  </si>
  <si>
    <t>Medium
Very low. No information to determine position. GR used is Hathersage Church. Station 57 not included in 1950s list,but all low numbers are LOndon. 
[markymarkjohnson] Hathersage village is on a fairly steep slope, so using the site altitude of 525 ft, this GR (which is at 518 ft) covers an area +/-175 yds. Upgraded to Medium confidence</t>
  </si>
  <si>
    <t>SK198850</t>
  </si>
  <si>
    <t>Bamford Yorkshire Bridge Weir</t>
  </si>
  <si>
    <t>High: Waterfall (Weir) just north of Yorkshire Bridge identified on OS 25 inch 1892-1914 map. Elevation consistent</t>
  </si>
  <si>
    <t>BAMFORD</t>
  </si>
  <si>
    <t>SK206831</t>
  </si>
  <si>
    <t>HIGH CEDA gives lat/long as 53.3423 -1.69657 which is a point near the waterworks office  at the right altitude (flyingpig) Low: No detailed location information available. Stated elevation is not conclusive. NGR SW of centre of Bamford at the elevation 508 but there are other possibilities in the same area</t>
  </si>
  <si>
    <t>SK213829</t>
  </si>
  <si>
    <t>Bamford Engineers Office</t>
  </si>
  <si>
    <t>HIGH CEDA gives lat/long as 53.3432 -1.68154 which is a point at the right altitude (flyingpig) Low
No information to determine position. LOW grid reference is for Bamford waterworks right altitude and probably had an engineer (flyingpig)</t>
  </si>
  <si>
    <t>BUXTON LIGHTWOOD</t>
  </si>
  <si>
    <t>BLaura</t>
  </si>
  <si>
    <t>SK055751</t>
  </si>
  <si>
    <t>High: Lat Long written on sheet translates to a reasonable position based on name</t>
  </si>
  <si>
    <t>SK163753</t>
  </si>
  <si>
    <t>Tideswell Sterndale House Litton</t>
  </si>
  <si>
    <t>High: Sterndale House identified on OS 25 inch 1892-1914 map</t>
  </si>
  <si>
    <t>SK218763</t>
  </si>
  <si>
    <t>Eyam The Rectory</t>
  </si>
  <si>
    <t>High: Eyam Rectory identified on OS 25 inch 1892-1914 map</t>
  </si>
  <si>
    <t>EYAM BRETTON</t>
  </si>
  <si>
    <t>SK200779</t>
  </si>
  <si>
    <t>High: Bretton identified on OS 25 inch 1892-1914 map. Bretton is a very small hamlet. The notes say that the record was held at a farm.  The whole hamlet is at the same NGR</t>
  </si>
  <si>
    <t>EYAM EYAM VIEW</t>
  </si>
  <si>
    <t>SK209768</t>
  </si>
  <si>
    <t>High: Eyam View identified on OS 25 inch 1892-1914 map</t>
  </si>
  <si>
    <t>HOLMESFIELD BARBROOK RESERVOIR (ON BIG MOOR)</t>
  </si>
  <si>
    <t>SK280770</t>
  </si>
  <si>
    <t>SK277772</t>
  </si>
  <si>
    <t>High
Slight change to the NGR</t>
  </si>
  <si>
    <t>SK032712</t>
  </si>
  <si>
    <t>Buxton Portobello Bar</t>
  </si>
  <si>
    <t>NGR is taken from the 1950's list. It look There is Portobello Reservoir in the area and reference to proposed boreholes at Portobello Bar is found in https://archiveshub.jisc.ac.uk/search/archives/06ae6442-21fd-37b4-a059-25e6cff53dac?component=f7e591b1-ee08-32e5-ae83-ae983227a886.  The 1949 map show "Trial Hole" in that area</t>
  </si>
  <si>
    <t>BUXTON STANLEY MOOR</t>
  </si>
  <si>
    <t>SK041712</t>
  </si>
  <si>
    <t>High - confirmed within 100m using altitude/location and OS map detail</t>
  </si>
  <si>
    <t>BUXTON BURBAGE EDGE</t>
  </si>
  <si>
    <t>SK034725</t>
  </si>
  <si>
    <t>High: Lat Long written on sheet translates to a reasonable position based on name and distances to noted features</t>
  </si>
  <si>
    <t>BUXTON DEVONSHIRE HOSPITAL</t>
  </si>
  <si>
    <t>SK058734</t>
  </si>
  <si>
    <t>SK056736</t>
  </si>
  <si>
    <t>High: The Devonshire Hospital is identified on OS 25 inch 1892-1914 map. The NGR from 2680 needs to be checked because it is wrong. NGR proposed is adjacent to the wind gauge shown on the map at the south of the hos[tial grounds</t>
  </si>
  <si>
    <t>DARLEY DALE WHITWORTH INST</t>
  </si>
  <si>
    <t>SK274628</t>
  </si>
  <si>
    <t>DARLEY HALL</t>
  </si>
  <si>
    <t>SK276631</t>
  </si>
  <si>
    <t>BAKEWELL CATCLIFF</t>
  </si>
  <si>
    <t>SK215680</t>
  </si>
  <si>
    <t>Catcliff Cottages</t>
  </si>
  <si>
    <t>CHATSWORTH GARDENS</t>
  </si>
  <si>
    <t>SK262701</t>
  </si>
  <si>
    <t>SK261701</t>
  </si>
  <si>
    <t>HIGH. Louishen - Says large greenhouse 30 yards north, clearly putting it grounds south of the house</t>
  </si>
  <si>
    <t>MATLOCK BATH LOWER TOWER</t>
  </si>
  <si>
    <t>SK293584</t>
  </si>
  <si>
    <t>See page 87</t>
  </si>
  <si>
    <t>MATLOCK THE GABLES</t>
  </si>
  <si>
    <t>SK304604</t>
  </si>
  <si>
    <t>High: Lat long written on sheet seem consistent with the estimated written distances to nearby station and church</t>
  </si>
  <si>
    <t>MATLOCK DALE TOR HOUSE</t>
  </si>
  <si>
    <t>SK295592</t>
  </si>
  <si>
    <t>High: Tor House, Matlock Bath named on OS 6" map for Derbyshire, 1900.</t>
  </si>
  <si>
    <t>MATLOCK ROCKSIDE</t>
  </si>
  <si>
    <t>SK301609</t>
  </si>
  <si>
    <t>Now Rockside Hall/Hydro on Rockside Steps</t>
  </si>
  <si>
    <t>WIRKSWORTH BRIDGE HOUSE</t>
  </si>
  <si>
    <t>SK290539</t>
  </si>
  <si>
    <t>WINKSWORTH, MANOR HOUSE</t>
  </si>
  <si>
    <t>Rigid?/Blaura</t>
  </si>
  <si>
    <t>SK288540</t>
  </si>
  <si>
    <t>WIRKSWORTH, MANOR HOUSE</t>
  </si>
  <si>
    <t>High: Old Manor House, Coldwell St appears in the Historic England property list.</t>
  </si>
  <si>
    <t>WHATSTANDWELL PUMPING STATION, MEERBROOK</t>
  </si>
  <si>
    <t>SK326550</t>
  </si>
  <si>
    <t>Part of an old quarry</t>
  </si>
  <si>
    <t>MATLOCK CROMFORD</t>
  </si>
  <si>
    <t>SK296567</t>
  </si>
  <si>
    <t>Med: Cromford is only a small village, observer was a Rev Canon so I have used the NGR of the vicarage.</t>
  </si>
  <si>
    <t>STRETTON LINDWAY RESERVOIR</t>
  </si>
  <si>
    <t>SK357584</t>
  </si>
  <si>
    <t>Stretton Lindway Reservoir</t>
  </si>
  <si>
    <t>MEDIUM Horsefield House, next to the reservoir</t>
  </si>
  <si>
    <t>Rigid / 
Louishen</t>
  </si>
  <si>
    <r>
      <t xml:space="preserve">HIGH Louishen Lower Tower is a grade 2 listed building, </t>
    </r>
    <r>
      <rPr>
        <sz val="9"/>
        <rFont val="Arial"/>
        <family val="2"/>
      </rPr>
      <t>https://britishlistedbuildings.co.uk/101248008-lower-towers-matlock-bath#.XpsJ2VNKhTY</t>
    </r>
    <r>
      <rPr>
        <sz val="10"/>
        <color rgb="FF000000"/>
        <rFont val="Arial"/>
        <family val="2"/>
      </rPr>
      <t xml:space="preserve">
Same address and recorder as TYRain_1900-1909_18_pt1 p78</t>
    </r>
  </si>
  <si>
    <t>BELPER BLACKBROOK HOUSE</t>
  </si>
  <si>
    <t>SK333479</t>
  </si>
  <si>
    <t>High: Lat long written on sheet seem consistent with the name provided</t>
  </si>
  <si>
    <t>BELPER QUARRY BANK</t>
  </si>
  <si>
    <t>SK348483</t>
  </si>
  <si>
    <t>High: Quarry Bank named on OS 6" map for Derbyshire, XL SW, 1898.</t>
  </si>
  <si>
    <t>AMBERGATE, RIVERSIDE</t>
  </si>
  <si>
    <t>SK350526</t>
  </si>
  <si>
    <t xml:space="preserve">HIGH Medium. Distances from church and station not consistent. Northing range 505 to 507. </t>
  </si>
  <si>
    <t>AMBERGATE CRICH RESERVOIR WORKS</t>
  </si>
  <si>
    <t>hampshirejohn/flyingpig</t>
  </si>
  <si>
    <t>HIGH CEDA gives lat/long as 53.0701 -1.47907 (flyingpig) Medium. Reservoir marked on 1937-1961 1:25000.</t>
  </si>
  <si>
    <t>ALDERWASLEY</t>
  </si>
  <si>
    <t>SK325531</t>
  </si>
  <si>
    <t xml:space="preserve">Medium. Some inconsistencies in distances, altitude quoted has benchmark symbol, puts it in centre of village, possibly grounds of Alderwasley Hall. </t>
  </si>
  <si>
    <t>Medium. As sheet 92. This is "New gauge", that was "Old gauge".</t>
  </si>
  <si>
    <t>BREADSALL PRIORY</t>
  </si>
  <si>
    <t>SK381414</t>
  </si>
  <si>
    <t>DUFFIELD CASTLE HILL HOUSE</t>
  </si>
  <si>
    <t>SK344439</t>
  </si>
  <si>
    <t>DUFFIELD KIRKSTYLES</t>
  </si>
  <si>
    <t>SK335432</t>
  </si>
  <si>
    <t>HAZELWOOD CHEVIN</t>
  </si>
  <si>
    <t>SK335460</t>
  </si>
  <si>
    <t>BELPER HIGHFIELD</t>
  </si>
  <si>
    <t>SK350477</t>
  </si>
  <si>
    <t>High. Not located on map, but church is "42yds S".</t>
  </si>
  <si>
    <t>SK350368</t>
  </si>
  <si>
    <t>Derby Duffield Road Garden</t>
  </si>
  <si>
    <t>High - Derby Duffield Road Garden
[hampshirejohn] High. 200yds WNW or WSW of St Alkmunds. That church demolished, was at SK 351367.  So estimated (fairly accurately) SK350368.</t>
  </si>
  <si>
    <t>KIRK LANGLEY</t>
  </si>
  <si>
    <t>SK288389</t>
  </si>
  <si>
    <t xml:space="preserve">High.Only short distance from church, altitude matches. </t>
  </si>
  <si>
    <t>KIRK LANGLEY LANGLEY HALL</t>
  </si>
  <si>
    <t>SK287395</t>
  </si>
  <si>
    <t>BREADSALL LODGE</t>
  </si>
  <si>
    <t>SK376409</t>
  </si>
  <si>
    <t>High - confirmed within 100m using altitude/location and OS map detail
Note that this is a different rain gauge at same Breadsall Priory location p.94</t>
  </si>
  <si>
    <t>DERBY ROYAL INFIRMARY</t>
  </si>
  <si>
    <t>High &amp; Medium
Location MOVED: 1900 to 1904 High - Close to south boundary of (now mostly demolished) DRI 1/4 mile south (SK357352 ); THEN:  1905 to 1909 (and beyond?) Medium - assume that sheet should say 1/6 mile E not W as written, close to Wilderslow House (which became part of the hospital shortly after 1901 owner death) (SK355355). note there will have been an increase in altitude from 195 ft to 206 ft (not noted on sheet)</t>
  </si>
  <si>
    <t>DERBY WILD STREET</t>
  </si>
  <si>
    <t>SK340363</t>
  </si>
  <si>
    <t>High - middle of Wild Street, Derby selected. Street is short enough that rounding of GR at either end is still just +/- 100m. The observer is listed as J. Davis &amp; son, in the 1901 census there is an Arthur Davis who lived on Wild street, so likely the house number could be found if someone has a paid account to view the census records.</t>
  </si>
  <si>
    <t>DERBY DUFFIELD ROAD</t>
  </si>
  <si>
    <t>SK349368</t>
  </si>
  <si>
    <t>High - Taking demolished Friargate station and demolished (1968) St Alkmunds church distances and directions, puts this gauge on St Helen's Street which is around 250 yds SSW from end of Duffield Road (A6).
[hampshirejohn]. Same observer and same distance from St Alkmunds as sheet 99. 200yds W of St Alkmunds is indeed St Helens St, but if we go slightly further N  it is Duffield Road. I think that's more likely, as I put on sheet 99.. [markymarkjohnson] I agree, by crossmatching the two sites, the distance to Friargate Station on this sheet (800ft) stands out as being a mistake compared to 'garden' site sheet which has distance to Friargate station as 600 yds.</t>
  </si>
  <si>
    <t>LITTLEOVER THE KNOLL</t>
  </si>
  <si>
    <t>SK323338</t>
  </si>
  <si>
    <t>LITTLEOVER OLD HALL</t>
  </si>
  <si>
    <t>SK329341</t>
  </si>
  <si>
    <t>LITTLEOVER HILL</t>
  </si>
  <si>
    <t>SK332342</t>
  </si>
  <si>
    <t>Low
Data is only part of one year, 1910. No further evidence to place gauge.
[markymarkjohnson] Low - Based on altitude of 320 ft on 1899 OS map, GR SK332342 +/-175 yds covers the cluster of buildings at this altitude</t>
  </si>
  <si>
    <t>DERBY MIDLAND RAILWAY</t>
  </si>
  <si>
    <t>SK364353</t>
  </si>
  <si>
    <t>Medium - somewhere in the Railway site, but it's large.
[markymarkjohnson] updated to Medium. As there many buildings on this site (1899 map) there aren't that many places which match the notes (building 12 ft high, 36 ft N; building 36 ft high, 90 ft NW), the 36 ft high building likely one of the tall engine sheds. I can only find one spot which match these notes, GR SK365252 (amazingly close to hampshirejohn!) puts the site just SE of the biggest shed with a small building much closer just to the N, with open space (railway lines) in other directions (for at least 400 yds).</t>
  </si>
  <si>
    <t>DERBY ARBORETUM</t>
  </si>
  <si>
    <t>SK355350</t>
  </si>
  <si>
    <t xml:space="preserve">High - location placed in a slightly open area in middle of Derby Arboretum (from 1913 map) directly SW of main Derby station (as per sheet notes) </t>
  </si>
  <si>
    <t>CHELLASTON</t>
  </si>
  <si>
    <t>SK380305</t>
  </si>
  <si>
    <t>Low. Distances &amp; bearings inconsistent - about 400yds apart . MId point of the two implied locations.</t>
  </si>
  <si>
    <t>FINDERN THE LONGLANDS</t>
  </si>
  <si>
    <t>SK304302</t>
  </si>
  <si>
    <t>FINDERN MILL HILL FARM</t>
  </si>
  <si>
    <t>SK303308</t>
  </si>
  <si>
    <t>Medium. Only location that fits bearing and altitude</t>
  </si>
  <si>
    <t>ETWALL BLAKELEY LODGE</t>
  </si>
  <si>
    <t>SK268304</t>
  </si>
  <si>
    <t>MICKLEOVER COUNTY ASYLUM</t>
  </si>
  <si>
    <t>SK295330</t>
  </si>
  <si>
    <t xml:space="preserve">Low. Large site - bearing &amp; distance from Mickleover Church implies western end.  </t>
  </si>
  <si>
    <t>MICKLEOVER MANOR</t>
  </si>
  <si>
    <t>SK304341</t>
  </si>
  <si>
    <t>Guy Lingford/flyingpig</t>
  </si>
  <si>
    <t>SK303270</t>
  </si>
  <si>
    <t>Repton, The Croft</t>
  </si>
  <si>
    <t>HIGH listed building (flyingpig)</t>
  </si>
  <si>
    <t>ASHBOURNE WATER WORKS</t>
  </si>
  <si>
    <t>SK187459</t>
  </si>
  <si>
    <t>High. ON map.</t>
  </si>
  <si>
    <t>SNELSTON RECTORY</t>
  </si>
  <si>
    <t>SK144431</t>
  </si>
  <si>
    <t>ASHBOURNE YELDERSLEY HALL</t>
  </si>
  <si>
    <t>SK209440</t>
  </si>
  <si>
    <t>WILLINGTON SWADLINCOTE &amp; ASHBY W.W. MILTON</t>
  </si>
  <si>
    <t>SK324278</t>
  </si>
  <si>
    <t>GLOSSOP HALL</t>
  </si>
  <si>
    <t>SK038946</t>
  </si>
  <si>
    <t>GLOSSOP W.W. (SWINESHAW)</t>
  </si>
  <si>
    <t>SK044958</t>
  </si>
  <si>
    <t>Glossop Corporation W.W.Swineshaw</t>
  </si>
  <si>
    <t>WOODHEAD STATION</t>
  </si>
  <si>
    <t>SK113999</t>
  </si>
  <si>
    <t>STANTON HOUSE (BURTON)</t>
  </si>
  <si>
    <t>SK261198</t>
  </si>
  <si>
    <t>DERWENT DALE BIRCHINLEE</t>
  </si>
  <si>
    <t>SK166918</t>
  </si>
  <si>
    <t>High: Birchinlee Farm is on OS six inch 1888-1913 map; Elevation of 860 is only possible in a very small area just above the farm due to the steepness of the hillside</t>
  </si>
  <si>
    <t>MELBOURNE VICARAGE</t>
  </si>
  <si>
    <t>SK389249</t>
  </si>
  <si>
    <t>MELBOURNE THE HOLLOW</t>
  </si>
  <si>
    <t>SK386250</t>
  </si>
  <si>
    <t>HIGH The Hollow is 70 Penn Lane (flyingpig) Medium. Cannot locate exact property,  Church  "830ft E"</t>
  </si>
  <si>
    <t>HAYFIELD SANDY HEYS</t>
  </si>
  <si>
    <t>SK072891</t>
  </si>
  <si>
    <t>Medium: Centre of area named "Sandy Heys" on OS 25 inch 1892-1914 map</t>
  </si>
  <si>
    <t>HAYFIELD LEYGATEHEAD MOOR</t>
  </si>
  <si>
    <t>SK055894</t>
  </si>
  <si>
    <t>Medium: Centre of area named "Leygatehead Moor" on OS six inch 1888-1913 map</t>
  </si>
  <si>
    <t>HAYFIELD MILL HILL</t>
  </si>
  <si>
    <t>SK064901</t>
  </si>
  <si>
    <t>Medium: Centre of area named "Mill Hill" on OS 25 inch 1892-1914 map; Elevation is correct</t>
  </si>
  <si>
    <t>ERNECROFT (COMPSTALL)</t>
  </si>
  <si>
    <t>SJ982910</t>
  </si>
  <si>
    <t>High: House (farm?) named Ernocroft identified on OS 25 inch 1892-1914 map</t>
  </si>
  <si>
    <t>HAYFIELD CLUTHER ROCKS</t>
  </si>
  <si>
    <t>SK073877</t>
  </si>
  <si>
    <t>Medium: Centre of area named "Cluther Rocks" on OS 25 inch 1892-1914 map</t>
  </si>
  <si>
    <t>HAYFIELD UPPER HOUSE</t>
  </si>
  <si>
    <t>SK062878</t>
  </si>
  <si>
    <t>HAYFIELD KINDER TOP</t>
  </si>
  <si>
    <t>SK088889</t>
  </si>
  <si>
    <t>LOW No directions and altitude not much use, nearly all of Kinder is around 2020ft. Grid ref is stake on map.</t>
  </si>
  <si>
    <t>HAYFIELD PARK HALL MOOR</t>
  </si>
  <si>
    <t>SK045890</t>
  </si>
  <si>
    <t xml:space="preserve">LOw - Very low. Park Hall is at SK036883. Moorland east of that is open country.  GR is an arbitrary choice at the correct altitude. </t>
  </si>
  <si>
    <t>HAYFIELD OAKEN CLOUGH</t>
  </si>
  <si>
    <t>SK064860</t>
  </si>
  <si>
    <t>HAYFIELD (OAKEN CLOUGH)</t>
  </si>
  <si>
    <t>High: NGR (from 1950 sheet) is in this area and adjacent to a track</t>
  </si>
  <si>
    <t>HAYFIELD EDALE CROSS</t>
  </si>
  <si>
    <t>SK077860</t>
  </si>
  <si>
    <t>Medium: Area named "Edale Cross" on OS six inch 1888-1913 map</t>
  </si>
  <si>
    <t>HAYFIELD TURNSTEAD CLOUGH</t>
  </si>
  <si>
    <t>SK056867</t>
  </si>
  <si>
    <t>Low. Turnstead Clough Farm SK054867 is too low, so slightly East to get altitude.</t>
  </si>
  <si>
    <t>HAYFIELD BROAD CLOUGH</t>
  </si>
  <si>
    <t>SK068872</t>
  </si>
  <si>
    <t>Medium: Centre of area named "Sandy Heys" on OS 25 inch 1892-1914</t>
  </si>
  <si>
    <t>COMBS MOSS</t>
  </si>
  <si>
    <t>SK059763</t>
  </si>
  <si>
    <t>High: Rain gauge marked on OS 25 inch map 1892-1914</t>
  </si>
  <si>
    <t>This sheet is a duplicate copy of page 141</t>
  </si>
  <si>
    <t>This sheet is a duplicate copy of page 142</t>
  </si>
  <si>
    <t>COMBS RESERVOIR</t>
  </si>
  <si>
    <t>SK035799</t>
  </si>
  <si>
    <t>CHAPEL-EN-LE-FRITH</t>
  </si>
  <si>
    <t>SK057809</t>
  </si>
  <si>
    <t>SK067800</t>
  </si>
  <si>
    <t>Medium
The existing GR is incorrect at a very low altitude. There is no altitude location in the main Chapel-en-le-frith village. Searching at 965 ft around the village there are two locations with likely match (buildings at this altitude). Either Eaves (Hall) GR SK067800 or Smithy at top of incline GR SK067803 both SE of village. 'Eaves' GR provided, locations 300m apart.</t>
  </si>
  <si>
    <t>SK036870</t>
  </si>
  <si>
    <t>Hayfield The Dympus</t>
  </si>
  <si>
    <t>LOW The hill at the top of Dimpus Clough is the right height 1450ft (flyingpig)</t>
  </si>
  <si>
    <t>CHESTER THE NURSERIES</t>
  </si>
  <si>
    <t>SJ408686</t>
  </si>
  <si>
    <t>LOW Dicksons nurseries were at Upton. Grid ref is the middle of the larget nursery (flyingpig). There is a large area with nurseries NW of Chester shown on the  OS 25 inch map 1892-1914.  There is nothing to determine exact location</t>
  </si>
  <si>
    <t>CHESTER HOOLE LODGE</t>
  </si>
  <si>
    <t>SJ423677</t>
  </si>
  <si>
    <t>High: Hoole Lodge is on OS six inch 1888-1913 map; Elevation is consistent</t>
  </si>
  <si>
    <t>CHESTER WATERWORKS</t>
  </si>
  <si>
    <t>SJ421665</t>
  </si>
  <si>
    <t>NESTON HINDERTON</t>
  </si>
  <si>
    <t>SJ306783</t>
  </si>
  <si>
    <t>High: Rain gauge at Hinderton Hall marked on OS 6 inch map 1888-1913</t>
  </si>
  <si>
    <t>Guy Lingford/volunteer52</t>
  </si>
  <si>
    <t>Neston Hinderton</t>
  </si>
  <si>
    <t>High: volunteer52: I agree with Guy Lingford that the location is the same as sheet 152. I have entered the same NGR
Guy Lingford: Appears to be a duplicate of the readings recorded for the same location (Neston Hinderton) and shown on this worksheet on row 3812. Rainfall readings are almost identical suggesting that there were two rainfall gauges at this location.</t>
  </si>
  <si>
    <t>NESTON HINDERTON LODGE</t>
  </si>
  <si>
    <t>SJ299775</t>
  </si>
  <si>
    <t>High: Hinderton Lodge is on  OS 25 inch map 1892-1914; Elevation is consistent</t>
  </si>
  <si>
    <t>THURSTASTON DAWPOOL</t>
  </si>
  <si>
    <t>SJ245843</t>
  </si>
  <si>
    <t>High: Dawpool is identified on  OS 25 inch map 1892-1914</t>
  </si>
  <si>
    <t>WEST KIRBY CALDY MANOR</t>
  </si>
  <si>
    <t>SJ226853</t>
  </si>
  <si>
    <t>High: Caldy Manor is on  OS 25 inch map 1892-1914; Elevation is consistent; Large grounds</t>
  </si>
  <si>
    <t>SJ216862</t>
  </si>
  <si>
    <t>West Kirby Hilbre Road</t>
  </si>
  <si>
    <t>MEDIUM The observer lived at No 37 (1911 census), but Hilbre Road was extended as far as Sandy Lane after the maps were published and may have been subsequently re-numbered,  37 is now a modern house. Grid ref is mid-point of cextended road (flyingpig)</t>
  </si>
  <si>
    <t>WEST KIRBY GREENFIELD</t>
  </si>
  <si>
    <t>SJ217868</t>
  </si>
  <si>
    <t>High: Greenfield is on  OS 25 inch map 1892-1914; Elevation is consistent</t>
  </si>
  <si>
    <t>ECCLESTON RECTORY</t>
  </si>
  <si>
    <t>SJ412627</t>
  </si>
  <si>
    <t>High: Ecclestone Rectory is on OS 25 inch map 1892-1914; Elevation is consistent</t>
  </si>
  <si>
    <t>CHESTER CHRISTLETON HALL</t>
  </si>
  <si>
    <t>SJ438657</t>
  </si>
  <si>
    <t>High: Christleton Hall is identified on OS 25 inch map 1892-1914; Large grounds</t>
  </si>
  <si>
    <t>SJ393666</t>
  </si>
  <si>
    <t>Chester Sewage Works</t>
  </si>
  <si>
    <t>HIGH marked on map (flyingpig)</t>
  </si>
  <si>
    <t>CHESTER NORTHGATE STATION</t>
  </si>
  <si>
    <t>SJ405670</t>
  </si>
  <si>
    <t>High: Northgate Station is on  OS 25 inch map 1892-1914; Elevation is consistent</t>
  </si>
  <si>
    <t>CHESTER, PARKGATE ROAD, RUTLAND COTTAGE</t>
  </si>
  <si>
    <t>SJ401673</t>
  </si>
  <si>
    <t>High: 37, Parkgate Road is adjacent to a piece of land named Rutland Terrace on the OS 25 inch map 1892-1914 map.  NGR taken for that; elevation consistent; distance to church consistent
Reference to Rutland Cottage at 37, Parkgate Road in https://archive.org/stream/reportproceeding98ches/reportproceeding98ches_djvu.txt.  It is still there but is now the Reception for Chester University - confirmed in https://www.chester.ac.uk/sites/files/chester/Accommodation%20Handbook%20Chester.pdf</t>
  </si>
  <si>
    <t>ALDFORD</t>
  </si>
  <si>
    <t>SJ424590</t>
  </si>
  <si>
    <t>MEDIUM Miss Meredith was a schoolmistress who lived on Chester Road. Grid Ref is furthest house from the Church on Chester Rd but it's only about 600 yard walk (flyingpig) Medium: NGR based on distance to church (800yds NE) - nothing obvious to confirm location exactly</t>
  </si>
  <si>
    <t>EATON HALL GARDENS</t>
  </si>
  <si>
    <t>SJ415609</t>
  </si>
  <si>
    <t>SJ413607</t>
  </si>
  <si>
    <t>Medium - existing GR not within Eaton Hall estate. Site positioned on southern side of estate to match altitude and close to the formal gardens</t>
  </si>
  <si>
    <t>ECCLESTON</t>
  </si>
  <si>
    <t>SJ412625</t>
  </si>
  <si>
    <t>HIGH Grid ref based on directions and 1901 census shows observer 4 houses along from 'Riverside'</t>
  </si>
  <si>
    <t>BIRKENHEAD BIDSTON OBSERVATORY</t>
  </si>
  <si>
    <t>SJ287897</t>
  </si>
  <si>
    <t>markymarkjohnson / Louishen</t>
  </si>
  <si>
    <t>SJ287898</t>
  </si>
  <si>
    <r>
      <t xml:space="preserve">High - confirmed within 100m using altitude/location and OS map detail 
</t>
    </r>
    <r>
      <rPr>
        <sz val="10"/>
        <color rgb="FF1155CC"/>
        <rFont val="Arial"/>
        <family val="2"/>
      </rPr>
      <t>Louishen. Observatory shown on this 1900 map https://maps.nls.uk/geo/explore/#zoom=17.623333333333335&amp;lat=53.40075&amp;lon=-3.07355&amp;layers=168&amp;b=1</t>
    </r>
  </si>
  <si>
    <t>BIRKENHEAD OXTON WEXFORD ROAD</t>
  </si>
  <si>
    <t>SJ297879</t>
  </si>
  <si>
    <t>Med. Half way along Wexford Rd</t>
  </si>
  <si>
    <t>UPTON</t>
  </si>
  <si>
    <t>SJ407694</t>
  </si>
  <si>
    <t>Low. Taken at centre of Upton. No clue as to actual location</t>
  </si>
  <si>
    <t>HOYLAKE THE CHASE EAST</t>
  </si>
  <si>
    <t>SJ209888</t>
  </si>
  <si>
    <t>HIGH The Chase was where Barton Close now is</t>
  </si>
  <si>
    <t>HOYLAKE DISTRICT COUNCIL OFFICE</t>
  </si>
  <si>
    <t>markymarkjohnson (checked)</t>
  </si>
  <si>
    <t>SJ217889</t>
  </si>
  <si>
    <t>high
[unknown] entered GR
[markymarkjohnson] confirmed GR to within 100 m</t>
  </si>
  <si>
    <t>NEW BRIGHTON LISCARD (WARWICK DRIVE)</t>
  </si>
  <si>
    <t>SJ315926</t>
  </si>
  <si>
    <t>High NGR for Warwick Drive in Liskard
[markymarkjohnson] confirmed highconfidence within 100 m</t>
  </si>
  <si>
    <t>NEW BRIGHTON RUTLAND HOUSE</t>
  </si>
  <si>
    <t>SJ307936</t>
  </si>
  <si>
    <t>Medium: NGR taken for St George's Mount based on following information - within 0.25 miles: Reference to Bell William M.R.C.S.Eng. Rutland house, St. George's mount, New Brighton, Birkenhead &amp; 'Rutland House', which had extensive grounds, is now Nos 1 and 3, St George's Mount, and it would also seem that part, at any rate, of the land was sold off to the well known Wallasey builder, Moses Hughes, in 1922, for the construction of some of the houses in St George's Park. In 1926, Moses Hughes sold over 5,000 square yards of land to Wallasey Corporation for £1,165, and this is presumably the present enclosed area in the park.</t>
  </si>
  <si>
    <t>ALDFORD WOODHOUSE</t>
  </si>
  <si>
    <t>SJ418595</t>
  </si>
  <si>
    <t>High: OS 6" has Woodhouse (Farm with distance 100yards and direction S to Aldford church)</t>
  </si>
  <si>
    <t>HOOTON GRANGE</t>
  </si>
  <si>
    <t>SJ362787</t>
  </si>
  <si>
    <t xml:space="preserve">high 
[unknown] 53.301712, -2.959369  https://maps.nls.uk/view/101598457
[markymarkjohnson] confirmed location within </t>
  </si>
  <si>
    <t>EASTHAM MILL HEY</t>
  </si>
  <si>
    <t>SJ359794</t>
  </si>
  <si>
    <t>WIRRAL W.W. PRENTON</t>
  </si>
  <si>
    <t>SJ295864</t>
  </si>
  <si>
    <t>SJ295863</t>
  </si>
  <si>
    <r>
      <t xml:space="preserve">High - confirmed within 100m using altitude/location and OS map detail
</t>
    </r>
    <r>
      <rPr>
        <sz val="10"/>
        <color rgb="FF1155CC"/>
        <rFont val="Arial"/>
        <family val="2"/>
      </rPr>
      <t xml:space="preserve">Louishen. Notes ay engine house 50 feet north, see 1900 map https://maps.nls.uk/geo/explore/#zoom=17&amp;lat=53.37020&amp;lon=-3.06029&amp;layers=168&amp;b=1 </t>
    </r>
  </si>
  <si>
    <t>EASTHAM HOUSE</t>
  </si>
  <si>
    <t>SJ361798</t>
  </si>
  <si>
    <t>ROCK FERRY ELMHURST</t>
  </si>
  <si>
    <t>SJ329858</t>
  </si>
  <si>
    <t>Medium 1/2 mile south of the station there is a house with grounds called Ravenswood, see 1900 map https://maps.nls.uk/geo/explore/#zoom=16.75333333333333&amp;lat=53.36638&amp;lon=-3.00813&amp;layers=168&amp;b=1
Grid Ref of district. https://maps.nls.uk/view/102340990</t>
  </si>
  <si>
    <t>NORTHWICH HIGHFIELD</t>
  </si>
  <si>
    <t>SJ654734</t>
  </si>
  <si>
    <t>High: volunteer52: Highfield House is on OS 25 inch map 1892-1914 possibly two gauges at this location - see sheet 189 (also Northwich Highfield) and John AJ's NGR is the same</t>
  </si>
  <si>
    <t>NORTHWICH LOSTOCK GRALAM</t>
  </si>
  <si>
    <t>SJ682743</t>
  </si>
  <si>
    <t>SJ678746</t>
  </si>
  <si>
    <t>High 3/4 miles east of Lostock Gralam Station are allotments with sheds shown currentlt and on this 100 map https://maps.nls.uk/geo/explore/#zoom=16.596666666666668&amp;lat=53.26695&amp;lon=-2.48202&amp;layers=168&amp;b=1</t>
  </si>
  <si>
    <t>TARPORLEY SUMMER HILL</t>
  </si>
  <si>
    <t>SJ554629</t>
  </si>
  <si>
    <t>HIGH From census data, Summerhill was No 15 Forest Road (flyingpig)Med: Estimated location based on distance/direction from church and location of houses on old OS map.</t>
  </si>
  <si>
    <t>TARPORLEY WILLINGTON HALL</t>
  </si>
  <si>
    <t>SJ533660</t>
  </si>
  <si>
    <r>
      <t xml:space="preserve">High 53.188774, -2.700550  https://maps.nls.uk/view/102341074
</t>
    </r>
    <r>
      <rPr>
        <sz val="10"/>
        <color rgb="FF1C4587"/>
        <rFont val="Arial"/>
        <family val="2"/>
      </rPr>
      <t xml:space="preserve">Louishen: notes say raquet court 20 yards SE so i the grounds in front of the house </t>
    </r>
  </si>
  <si>
    <t>FRODSHAM HELSBY</t>
  </si>
  <si>
    <t>??/flyingpig</t>
  </si>
  <si>
    <t>SJ499759</t>
  </si>
  <si>
    <t>HIGH The observer lived at Orchard Croft (1911 census). The house still exists (flyingpig)  Medium 53.277306, -2.762262  St. Paul's church, Helsby village.</t>
  </si>
  <si>
    <t>HOOTON PUMPING STATION</t>
  </si>
  <si>
    <t>SJ351780</t>
  </si>
  <si>
    <t>SJ351777</t>
  </si>
  <si>
    <r>
      <t xml:space="preserve">High NGR is correct. Positioned on the Old Pumping Station, now several dwellings but of old construction
</t>
    </r>
    <r>
      <rPr>
        <sz val="10"/>
        <color rgb="FF1C4587"/>
        <rFont val="Arial"/>
        <family val="2"/>
      </rPr>
      <t>Loushen, old pumping station is shown on this 1900 map https://maps.nls.uk/geo/explore/#zoom=16.77&amp;lat=53.29410&amp;lon=-2.97425&amp;layers=168&amp;b=1</t>
    </r>
  </si>
  <si>
    <t>CHELFORD ASTLE HALL</t>
  </si>
  <si>
    <t>John AJ</t>
  </si>
  <si>
    <t>SJ812738</t>
  </si>
  <si>
    <t>MEDIUM I have put this  near to the house but as "The gardens are truly superb with large expanses of sweeping lawns dissected by mature
trees, such as Cedar of Lebanon and Beech." theposition may be inaccurate</t>
  </si>
  <si>
    <t>NORTHWICH</t>
  </si>
  <si>
    <t>SJ669739</t>
  </si>
  <si>
    <t>Medium Observer is recorded to be "Gt Central Railway Co" so I have placed at the station.</t>
  </si>
  <si>
    <t>NORTHWICH WINNINGTON</t>
  </si>
  <si>
    <t>SJ643747</t>
  </si>
  <si>
    <t>SJ648734</t>
  </si>
  <si>
    <r>
      <t xml:space="preserve">High, old water works shown on 1900 map 15 feet from pump house </t>
    </r>
    <r>
      <rPr>
        <sz val="9"/>
        <rFont val="Arial"/>
        <family val="2"/>
      </rPr>
      <t>https://maps.nls.uk/geo/explore/#zoom=17.25333333333333&amp;lat=53.25643&amp;lon=-2.52879&amp;layers=168&amp;b=1</t>
    </r>
  </si>
  <si>
    <t>High: volunteer52: See also sheet 180 which has the same name - maybe 2 gauges at this large house? Same observer and elevation
John AJ: Grid ref between Highfield Pl and Highfield Rd, appears to be a large dwelling on 1940's aerial photography</t>
  </si>
  <si>
    <t>CONGLETON, WESTGATE</t>
  </si>
  <si>
    <t>SJ851627</t>
  </si>
  <si>
    <t>HIGH Details from 1911 census observer lived at Westgate a large house at the end of Parson Street which I think must be called West Villa on the map</t>
  </si>
  <si>
    <t>CONGLETON BUGLAWTON VICARAGE</t>
  </si>
  <si>
    <t>SJ868635</t>
  </si>
  <si>
    <t>High Grid Ref of former vicarage demolished sometime after 2003. Placed in  back garden</t>
  </si>
  <si>
    <t>BOSLEY RESERVOIR</t>
  </si>
  <si>
    <t>SJ927657</t>
  </si>
  <si>
    <t>John AJ / 
Louishen</t>
  </si>
  <si>
    <t>HIGH - Louishen - rain guage is clearly marked at the northern edge of the reservoir see 1900 map https://maps.nls.uk/geo/explore/#zoom=17.3&amp;lat=53.18856&amp;lon=-2.10940&amp;layers=168&amp;b=1</t>
  </si>
  <si>
    <t>MACCLESFIELD WINCLE</t>
  </si>
  <si>
    <t>Binos</t>
  </si>
  <si>
    <t>SJ958660</t>
  </si>
  <si>
    <t>Medium GR APPROXIMATE, is that of the centre of the hamlet, but altitude does not agree with record</t>
  </si>
  <si>
    <t>BOSLEY MINNS</t>
  </si>
  <si>
    <t>SJ940662</t>
  </si>
  <si>
    <t>Medium GR APPROXIMATE, based on altitude given on record</t>
  </si>
  <si>
    <t>MIDDLEWICH BOSTOCK HALL</t>
  </si>
  <si>
    <t>SJ676683</t>
  </si>
  <si>
    <t>High: Bostock Hall marked on old OS map Sheet 109: Chester, 1895.</t>
  </si>
  <si>
    <t>SJ812737</t>
  </si>
  <si>
    <t>High: Astle Hall (now demolished) marked on old OS map Sheet 110: Macclesfield, 1895.</t>
  </si>
  <si>
    <t>Guy Lingford / 
Louishen</t>
  </si>
  <si>
    <t>SJ604502</t>
  </si>
  <si>
    <t>Baddiley Nantwich Waterworks</t>
  </si>
  <si>
    <r>
      <t xml:space="preserve">HIGH - Louishen (SJ604502) Baddiley Nantwich Waterworks is clealy shown on this 1900 map </t>
    </r>
    <r>
      <rPr>
        <sz val="9"/>
        <rFont val="Arial"/>
        <family val="2"/>
      </rPr>
      <t>https://maps.nls.uk/geo/explore/#zoom=17.956666666666667&amp;lat=53.04844&amp;lon=-2.59209&amp;layers=168&amp;b=1</t>
    </r>
  </si>
  <si>
    <t>NANTWICH REASEHEATH HALL</t>
  </si>
  <si>
    <t>SJ648542</t>
  </si>
  <si>
    <t>SJ647541</t>
  </si>
  <si>
    <t>Medium Put in the grounds of Reaseheath Hall (now Reaseheath College) 1900 map https://maps.nls.uk/geo/explore/#zoom=17&amp;lat=53.08430&amp;lon=-2.52622&amp;layers=6&amp;b=1</t>
  </si>
  <si>
    <t>CREWE QUEENS PARK</t>
  </si>
  <si>
    <t>SJ687556</t>
  </si>
  <si>
    <t>High: Exact location within the park uncertain so NGR put in the centre of the park</t>
  </si>
  <si>
    <t>MIDDLEWICH</t>
  </si>
  <si>
    <t>SJ709657</t>
  </si>
  <si>
    <r>
      <t xml:space="preserve">Medium There was a salt works there is 1900 and what looks like a shed 1/4 mile SE of the main church in Middlewich see 1900 map </t>
    </r>
    <r>
      <rPr>
        <sz val="9"/>
        <rFont val="Arial"/>
        <family val="2"/>
      </rPr>
      <t>https://maps.nls.uk/geo/explore/#zoom=17.040000000000003&amp;lat=53.18865&amp;lon=-2.43465&amp;layers=168&amp;b=1</t>
    </r>
  </si>
  <si>
    <t>SANDBACH MALKINS BANK</t>
  </si>
  <si>
    <t>SJ762591</t>
  </si>
  <si>
    <t>Medium: Exact location unknown so NGR is for the village, likely to be at one of the 'Works' marked on the old OS maps</t>
  </si>
  <si>
    <t>CONGLETON SEWAGE WORKS</t>
  </si>
  <si>
    <t>SJ853635</t>
  </si>
  <si>
    <r>
      <t xml:space="preserve">HIGH The 1:25000 map shows a sewage works at the supplied grid ref (flyingpig) Medium. Notes a bit innacurate, but there is and was a sewage works north of Congleton see 1900 map </t>
    </r>
    <r>
      <rPr>
        <sz val="9"/>
        <rFont val="Arial"/>
        <family val="2"/>
      </rPr>
      <t>https://maps.nls.uk/geo/explore/#zoom=16.19333333333333&amp;lat=53.16958&amp;lon=-2.21878&amp;layers=193&amp;b=1</t>
    </r>
  </si>
  <si>
    <t>CONGLETON PARK LANE CHESHIRE</t>
  </si>
  <si>
    <t>SJ864627</t>
  </si>
  <si>
    <t xml:space="preserve">Medium: Property called Parkhill on Park Lane, Congleton on old OS 6 inch Cheshire map LI. NW, 1899. </t>
  </si>
  <si>
    <t>STALYBRIDGE MARKET GROUND YARD</t>
  </si>
  <si>
    <t>SJ964983</t>
  </si>
  <si>
    <t>SJ964984</t>
  </si>
  <si>
    <r>
      <t xml:space="preserve">Low to medium. The most famous Market was Victoria Market Hall, still there so likely the open area to the east. A local may know more than me, see 1900 map </t>
    </r>
    <r>
      <rPr>
        <sz val="9"/>
        <rFont val="Arial"/>
        <family val="2"/>
      </rPr>
      <t>https://maps.nls.uk/geo/explore/#zoom=17.919999999999995&amp;lat=53.48317&amp;lon=-2.05677&amp;layers=168&amp;b=1</t>
    </r>
  </si>
  <si>
    <t>SWINESHAW MOOR LEES HILL</t>
  </si>
  <si>
    <t>SK006996</t>
  </si>
  <si>
    <t>SK009992</t>
  </si>
  <si>
    <r>
      <t xml:space="preserve">Medium Lees will can be seen on this map, the church and station are more like 2  / 2½ miles WNW but the hill is clear on this 1900 map </t>
    </r>
    <r>
      <rPr>
        <sz val="9"/>
        <rFont val="Arial"/>
        <family val="2"/>
      </rPr>
      <t>https://maps.nls.uk/geo/explore/#zoom=15.823333333333334&amp;lat=53.49000&amp;lon=-1.99009&amp;layers=6&amp;b=1</t>
    </r>
  </si>
  <si>
    <t>WOODHEAD RESERVOIR</t>
  </si>
  <si>
    <t>SK078993</t>
  </si>
  <si>
    <t>SK080994</t>
  </si>
  <si>
    <t xml:space="preserve">Low, marker placed at the westerm end of the reservoir, no better information </t>
  </si>
  <si>
    <t>SJ660435</t>
  </si>
  <si>
    <t>Audlem Vicarage</t>
  </si>
  <si>
    <r>
      <t>HIGH</t>
    </r>
    <r>
      <rPr>
        <sz val="10"/>
        <color rgb="FF1155CC"/>
        <rFont val="Arial"/>
        <family val="2"/>
      </rPr>
      <t xml:space="preserve"> Louishen I wouls say high,</t>
    </r>
    <r>
      <rPr>
        <sz val="10"/>
        <color rgb="FF000000"/>
        <rFont val="Arial"/>
        <family val="2"/>
      </rPr>
      <t xml:space="preserve"> the notes have been corrected to say that the church is 150 yards north, putting it in the garden of the vicarage as seen on this 1900 map https://maps.nls.uk/geo/explore/#zoom=17.423333333333332&amp;lat=52.98890&amp;lon=-2.50810&amp;layers=6&amp;b=1</t>
    </r>
  </si>
  <si>
    <t>NANTWICH DORFOLD HALL</t>
  </si>
  <si>
    <t>SJ636525</t>
  </si>
  <si>
    <t>High: "Same sheet as next page" (or, rather, same location and observer as sheet 209); copied its GR</t>
  </si>
  <si>
    <t>High: Same location and observer as sheet 208, but different values from "New Gauge"</t>
  </si>
  <si>
    <t>Guy Lingford</t>
  </si>
  <si>
    <t>SJ956972</t>
  </si>
  <si>
    <t>Dukinfield Higher Reservoir</t>
  </si>
  <si>
    <t xml:space="preserve">High: Reservoir shown on OS 1:25k map sheet 33/99, 1947 </t>
  </si>
  <si>
    <t>DUKINFIELD LOWER RESERVOIR</t>
  </si>
  <si>
    <t>SJ951973</t>
  </si>
  <si>
    <t>HADFIELD, MILLBROOK HOUSE</t>
  </si>
  <si>
    <t>SK010967</t>
  </si>
  <si>
    <t>Hollingworth, Millbrook Ho. 12"</t>
  </si>
  <si>
    <t>High: Millbrook House shown on OS 6 inch map Derbyshire II. N.E. 1899</t>
  </si>
  <si>
    <t>HADFIELD, MILLBROOK HO.</t>
  </si>
  <si>
    <t>BLaura/DellM</t>
  </si>
  <si>
    <t>Hollingworth, Millbrook Ho. 8"</t>
  </si>
  <si>
    <t xml:space="preserve">High: Same location as previous page, but different size &amp; height of gauge; copied GR </t>
  </si>
  <si>
    <t>ARNFIELD RESERVOIR</t>
  </si>
  <si>
    <t>SK012972</t>
  </si>
  <si>
    <t>Medium, most likely the western end of the reservoir, no more information</t>
  </si>
  <si>
    <t>RHODES WOOD RESERVOIR</t>
  </si>
  <si>
    <t>SK042982</t>
  </si>
  <si>
    <t>SK044979</t>
  </si>
  <si>
    <t>Medium, most likely the western end of the reservoir, otherwise it would be identified with Torside reservoir</t>
  </si>
  <si>
    <t>TORRSIDE RESERVOIR</t>
  </si>
  <si>
    <t>SK060983</t>
  </si>
  <si>
    <t>LOCATION VERY APPROXIMATE, no further info on record</t>
  </si>
  <si>
    <t>MOTTRAM STATION</t>
  </si>
  <si>
    <t>Binos / Louishen</t>
  </si>
  <si>
    <t>SJ989937</t>
  </si>
  <si>
    <r>
      <t xml:space="preserve">High, Guage location clearly marked on this 1900 map </t>
    </r>
    <r>
      <rPr>
        <sz val="9"/>
        <rFont val="Arial"/>
        <family val="2"/>
      </rPr>
      <t>https://maps.nls.uk/geo/explore/#zoom=17.44666666666667&amp;lat=53.44078&amp;lon=-2.01539&amp;layers=168&amp;b=1</t>
    </r>
  </si>
  <si>
    <t>MOTTRAM HILL END</t>
  </si>
  <si>
    <t>SJ989943</t>
  </si>
  <si>
    <t>High, Guage location clearly marked on this 1900 map 
https://maps.nls.uk/geo/explore/#zoom=17.48&amp;lat=53.44597&amp;lon=-2.01622&amp;layers=168&amp;b=1</t>
  </si>
  <si>
    <t>BROADBOTTOM HAREWOOD LODGE</t>
  </si>
  <si>
    <t>SJ991938</t>
  </si>
  <si>
    <r>
      <t xml:space="preserve">High Harewood Lodge NE of railway station, shown on 1900 map 
</t>
    </r>
    <r>
      <rPr>
        <sz val="9"/>
        <rFont val="Arial"/>
        <family val="2"/>
      </rPr>
      <t>https://maps.nls.uk/geo/explore/#zoom=17.803333333333335&amp;lat=53.44165&amp;lon=-2.01368&amp;layers=168&amp;b=1</t>
    </r>
  </si>
  <si>
    <t>MARPLE TOP LOCK</t>
  </si>
  <si>
    <t>SJ961884</t>
  </si>
  <si>
    <t>Medium Location of the highest lock on canal</t>
  </si>
  <si>
    <t>NORTHENDEN WYTHENSHAWE</t>
  </si>
  <si>
    <t>SJ834893</t>
  </si>
  <si>
    <t>Medium to low the only location that lies within the two distance locators was Rosehill House, school in 1900, see diagram https://drive.google.com/open?id=1QC7Yb1CXMmxmvm6ib8Dt88aIFifMDrO7</t>
  </si>
  <si>
    <t>MARPLE AQUEDUCT</t>
  </si>
  <si>
    <t>SJ955900</t>
  </si>
  <si>
    <t>SJ835895</t>
  </si>
  <si>
    <t>Location noted as between 500 - 285 yds from the other Northenden gauge</t>
  </si>
  <si>
    <t>STOCKPORT</t>
  </si>
  <si>
    <t>SJ896902</t>
  </si>
  <si>
    <r>
      <t xml:space="preserve">High GR of "Corporation Yard" mentioned on record.
</t>
    </r>
    <r>
      <rPr>
        <sz val="10"/>
        <color rgb="FF1155CC"/>
        <rFont val="Arial"/>
        <family val="2"/>
      </rPr>
      <t xml:space="preserve">Louishen Corporation Yard shown on this 1900 map </t>
    </r>
    <r>
      <rPr>
        <sz val="10"/>
        <color rgb="FF000000"/>
        <rFont val="Arial"/>
        <family val="2"/>
      </rPr>
      <t>https://maps.nls.uk/geo/explore/#zoom=17.42&amp;lat=53.40883&amp;lon=-2.15759&amp;layers=168&amp;b=1</t>
    </r>
  </si>
  <si>
    <t>GODLEY RESERVOIR</t>
  </si>
  <si>
    <t>SJ967954</t>
  </si>
  <si>
    <t>NEWTON</t>
  </si>
  <si>
    <t>SJ956955</t>
  </si>
  <si>
    <t>GR of Newton station, no other info other than record kept by "Gt Central Railway Co."</t>
  </si>
  <si>
    <t>APPLETON RESERVOIR (OLD GAUGE)</t>
  </si>
  <si>
    <t>SJ601844</t>
  </si>
  <si>
    <t>MEDIUM Approximate location</t>
  </si>
  <si>
    <t>SJ756869</t>
  </si>
  <si>
    <t>Bowdon Erlesdene</t>
  </si>
  <si>
    <t>https://britishlistedbuildings.co.uk/101067928-erlesdene-bowdon-ward#.Xo4pj4jdvIU</t>
  </si>
  <si>
    <t>SJ769884</t>
  </si>
  <si>
    <t>Google search gives address as Barrington House, 29 Barrington Road, WA14 1HP</t>
  </si>
  <si>
    <t>ALTRINCHAM NORMAN'S PLACE</t>
  </si>
  <si>
    <t>SJ765877</t>
  </si>
  <si>
    <t>Direction of stn &amp; church on record seem to be in error. GR is of centre of road</t>
  </si>
  <si>
    <t>CHEADLE HARTHILL</t>
  </si>
  <si>
    <t>SJ854886</t>
  </si>
  <si>
    <t>Met Office bib no. 30461. Approx location from distance &amp; direction to church</t>
  </si>
  <si>
    <t>CHEADLE ADSWOOD</t>
  </si>
  <si>
    <t>SJ880878</t>
  </si>
  <si>
    <t>Record gives location 52 23' 05"N 2 10' 50"W</t>
  </si>
  <si>
    <t>RUNCORN WESTON POINT</t>
  </si>
  <si>
    <t>SJ495815</t>
  </si>
  <si>
    <t>SJ497816</t>
  </si>
  <si>
    <t>LOW very approximate location</t>
  </si>
  <si>
    <t>THELWALL MILLINGTON HOUSE</t>
  </si>
  <si>
    <t>SJ646864</t>
  </si>
  <si>
    <t>GR is of modern building of Millington House, Weaste Lane, Thelwall, WA4 3JT</t>
  </si>
  <si>
    <t>THELWALL, MASSEY HALL</t>
  </si>
  <si>
    <t>SJ657867</t>
  </si>
  <si>
    <t>Bowdon Erlesdene No.1</t>
  </si>
  <si>
    <t>Bowdon Erlesdene No.2</t>
  </si>
  <si>
    <t>Assumed same general location as No.1</t>
  </si>
  <si>
    <t>WHALEY BRIDGE</t>
  </si>
  <si>
    <t>SK011814</t>
  </si>
  <si>
    <t>GR is of railway station as observer given as "Gt Central Railway Co."</t>
  </si>
  <si>
    <t>HANDFORTH, CLARE COTTAGE</t>
  </si>
  <si>
    <t>SJ858834</t>
  </si>
  <si>
    <t>Location from Distance &amp; bearing to stn &amp; church, plus modern building "Clare Cottage" in the same area</t>
  </si>
  <si>
    <t>SJ970836</t>
  </si>
  <si>
    <t>Disley Lyme Park No.1</t>
  </si>
  <si>
    <t>Location from No.1a's location</t>
  </si>
  <si>
    <t>DISLEY LYME PARK</t>
  </si>
  <si>
    <t>Disley Lyme Park No.1a</t>
  </si>
  <si>
    <t>Gauge substiuted for No.1, so same Station number? &amp; location.  Location from Distance &amp; bearing to stn &amp; church</t>
  </si>
  <si>
    <t>DISLEY (LYME PARK)</t>
  </si>
  <si>
    <t>SJ971836</t>
  </si>
  <si>
    <t>SJ966836</t>
  </si>
  <si>
    <t>Disley Lyme Park No.2</t>
  </si>
  <si>
    <t>High
Location corrected from No.2a's location</t>
  </si>
  <si>
    <t>Disley Lyme Park 2a</t>
  </si>
  <si>
    <t>high
Gauge substiuted for No.2, so same Station number? &amp; location Location marked on OS 6" 1888-1913 map</t>
  </si>
  <si>
    <t>BRAMHALL, BRAMHALL LANE</t>
  </si>
  <si>
    <t>SJ893857</t>
  </si>
  <si>
    <t>GR on Bramall Lane at correct distance from station. 50.22N 2.10W given as lat/long on sheet is in a field 300m SW of this GR</t>
  </si>
  <si>
    <t>SJ844780</t>
  </si>
  <si>
    <t>Alderley Edge Ashfield</t>
  </si>
  <si>
    <t>House marked on OS 25" 1892-1914 map</t>
  </si>
  <si>
    <t>KNUTSFORD</t>
  </si>
  <si>
    <t>SJ760786</t>
  </si>
  <si>
    <t>Manor Park is correct distance &amp; bearing from Knutsford Church (St. John the Baptist), possible gauge location?</t>
  </si>
  <si>
    <t>SJ970803</t>
  </si>
  <si>
    <t>Bollington Sponds Hill</t>
  </si>
  <si>
    <t>Grid Ref for top of Hill</t>
  </si>
  <si>
    <t>WILMSLOW PARKSYDE</t>
  </si>
  <si>
    <t>SJ843806</t>
  </si>
  <si>
    <t>Data at Met Office with Bib No 32198. Best guess at GR. Edward Pearson lived Parkysde, Alderley Road, but not named on map</t>
  </si>
  <si>
    <t>WILMSLOW POPLAR HOUSE</t>
  </si>
  <si>
    <t>SJ848812</t>
  </si>
  <si>
    <t>Poplar House, 12 Manchester Road, Wilmslow, SK9 1BG</t>
  </si>
  <si>
    <t>MACCLESFIELD THE PARK</t>
  </si>
  <si>
    <t>SJ911741</t>
  </si>
  <si>
    <t>SJ910739</t>
  </si>
  <si>
    <t>High
Gauge location marked on OS 25" 1892-1914 map</t>
  </si>
  <si>
    <t>MACCLESFIELD</t>
  </si>
  <si>
    <t>SJ917737</t>
  </si>
  <si>
    <t>Grid Ref for centre of town, no other info given on sheet</t>
  </si>
  <si>
    <t>MACCLESFIELD SWANSCOE PARK</t>
  </si>
  <si>
    <t>SJ936752</t>
  </si>
  <si>
    <t>Grid Ref for Swanscoe Hall, corresponds with Dist &amp; Bearing to Hurdsfield Church &amp; Macclesfield Central Station</t>
  </si>
  <si>
    <t>BOLLINGTON CROSS, TURNER HEATH</t>
  </si>
  <si>
    <t>SJ920768</t>
  </si>
  <si>
    <t>Turner Heath House, https://happyvalley.org.uk/?page_id=7867</t>
  </si>
  <si>
    <t>TYRain_1900-1909_19_pt1</t>
  </si>
  <si>
    <t>GORTON RESERVOIR</t>
  </si>
  <si>
    <t>SJ900961</t>
  </si>
  <si>
    <t>Low - GR within half a mile, no additional info on sheet that can help</t>
  </si>
  <si>
    <t>ASHTON-UNDER-LYNE (HENRIETTA ST YD.)</t>
  </si>
  <si>
    <t>SJ940995</t>
  </si>
  <si>
    <r>
      <t xml:space="preserve">High - Notes indicate location is 150 Yards NE of the Railway station, Water Works Store yard clearly marked on this map  
</t>
    </r>
    <r>
      <rPr>
        <sz val="9"/>
        <rFont val="Arial"/>
        <family val="2"/>
      </rPr>
      <t>https://maps.nls.uk/geo/explore/#zoom=17.046666666666667&amp;lat=53.49253&amp;lon=-2.09257&amp;layers=168&amp;b=1</t>
    </r>
  </si>
  <si>
    <t>LOWER SWINESHAW RESERVOIR</t>
  </si>
  <si>
    <t>SK004994</t>
  </si>
  <si>
    <t>Medium, no further info</t>
  </si>
  <si>
    <t>WITHINGTON CHORLTON CUM HARDY SEWAGE WORKS</t>
  </si>
  <si>
    <t>SJ807931</t>
  </si>
  <si>
    <t>High: Name specifically includes sewage works but seems to be different data to the next page that does not include any mention of sewage works</t>
  </si>
  <si>
    <t>CHORLTON-CUM-HARDY (SEWAGE WORKS)</t>
  </si>
  <si>
    <t>SJ810945</t>
  </si>
  <si>
    <t>Chorlton cum Hardy</t>
  </si>
  <si>
    <t>Medium Data differences and notes written on sheet suggest this is a different site to the page above and likely to be further north.</t>
  </si>
  <si>
    <t>FLIXTON SHAWDON</t>
  </si>
  <si>
    <t>SJ744942</t>
  </si>
  <si>
    <t>Medium: NGR based on distance notes provided on datasheet. Possible location is Ambleside House?</t>
  </si>
  <si>
    <t>MANCHESTER URMSTON SEWAGE WORKS</t>
  </si>
  <si>
    <t>SJ756962</t>
  </si>
  <si>
    <t>SJ759965</t>
  </si>
  <si>
    <t>Medium. If St Marys church is ½ mile SSW then puts guage in open ground, well back in 1900 it was, see map https://maps.nls.uk/geo/explore/#zoom=16.973333333333333&amp;lat=53.46566&amp;lon=-2.36328&amp;layers=6&amp;b=1</t>
  </si>
  <si>
    <t>DENTON RESERVOIR</t>
  </si>
  <si>
    <t>SJ913957</t>
  </si>
  <si>
    <t>High: Reservoir shown on OS 1:25k map sheet 33/99, 1947</t>
  </si>
  <si>
    <t>Greg_O/Revd Carole</t>
  </si>
  <si>
    <t>SJ826925</t>
  </si>
  <si>
    <t>Manchester Withington Palatine Road No 1</t>
  </si>
  <si>
    <t xml:space="preserve">Medium: Altitude at this point along Palatine Road is 100 shown on 25" 1897 OS revision </t>
  </si>
  <si>
    <t>MANCHESTER WITHINGTON PALATINE ROAD NO.2</t>
  </si>
  <si>
    <t>Revd Carole</t>
  </si>
  <si>
    <t>MANCHESTER WITHINGTON</t>
  </si>
  <si>
    <t>SJ840927</t>
  </si>
  <si>
    <t>Medium: NGR placed in an approximate position based on village name and landmarks provided</t>
  </si>
  <si>
    <t>MANCHESTER STRETFORD</t>
  </si>
  <si>
    <t>SJ801952</t>
  </si>
  <si>
    <t>Medium: placed on the benchmark 86 on 25" OS map, measured 2/3 mile from St Matthew's Church Stretford. COuld be gas works or Electricity generating station nearby</t>
  </si>
  <si>
    <t>ENTWISTLE OLD LYONS</t>
  </si>
  <si>
    <t>SD675190</t>
  </si>
  <si>
    <t>High: Old Lyons is identified on OS 6 inch 1888-1913. The elevation given of 1260 is consistent with the benchmark of 1254 at the house. Mentioned in https://www.lep.co.uk/heritage-and-retro/retro/frozen-death-lancashires-moors-673507</t>
  </si>
  <si>
    <t>ENTWISTLE WAYOH</t>
  </si>
  <si>
    <t>SD734162</t>
  </si>
  <si>
    <t>Medium: Wayoh Cottage is identified on OS 6 inch 1888-1913. The elevation given of 613 is consistent but there could be other locations around Wayoe Reservoir. The observer was R. H. Swindlehurst who was Engineer of Bolton Le Moors Waterworks ref(https://abbeysteadschool.co.uk/wp-content/uploads/2019/09/Cawthornes-Endowed-School-history.pdf) so a site close to the reservoir run by Bolton Corporation WW has been taken (the cottage)</t>
  </si>
  <si>
    <t>ENTWISTLE BROADHEAD</t>
  </si>
  <si>
    <t>SD742198</t>
  </si>
  <si>
    <t>High: Rain gauge shown on OS 25 inch 1888-1913 map at the required elevation within 100m of the lat long given on the sheet. Note the gauge was moved to a lower location in October 1905 but the distance to the new eelvation maybe no more than 200m. Itmay have returned in 1907 (elevation restored)</t>
  </si>
  <si>
    <t>HEATON MERSEY (STOCKPORT)</t>
  </si>
  <si>
    <t>SJ871906</t>
  </si>
  <si>
    <t>High: Found  W B Leigh's houe, Poolstock on 1897 25" Os revision.      "William Bailey Leigh (1864-1935) .... lived next door to Mersey Bank at Poolstock House¹ in Heaton Mersey.....Poolstock House is alas also no longer with us. It stood in the grounds of what is now St Winifreds Primary School" https://allanprussell.wordpress.com/category/heaton-mersey/</t>
  </si>
  <si>
    <t>HEATON MOOR (STOCKPORT)</t>
  </si>
  <si>
    <t>SJ878918</t>
  </si>
  <si>
    <t>High:   Found Dr F W Jordan at Astley House, Heaton Moor but cannot locate the house    https://archive.org/stream/annualreport09socigoog/annualreport09socigoog_djvu.txt   Also found reference to Astley House "Booth Daniel M.D. Astley house, 92 Heaton Moor rd.
Heaton Moor"   https://www.google.co.uk/url?sa=t&amp;rct=j&amp;q=&amp;esrc=s&amp;source=web&amp;cd=8&amp;cad=rja&amp;uact=8&amp;ved=2ahUKEwit0d720ufoAhXCkFwKHZSuC5MQFjAHegQIBRAB&amp;url=http%3A%2F%2Fspecialcollections.le.ac.uk%2Fdigital%2Fapi%2Fcollection%2Fp16445coll4%2Fid%2F260291%2Fdownload&amp;usg=AOvVaw1M4D4kjN5HdRzbGXLsv33o</t>
  </si>
  <si>
    <t>SD824281</t>
  </si>
  <si>
    <t>Greg_O
Louishen</t>
  </si>
  <si>
    <t>SD825282</t>
  </si>
  <si>
    <t>Rawtenstall Clough Bridge Reservoir</t>
  </si>
  <si>
    <t>HIGH Rain guage clearly marked on this1900 map https://maps.nls.uk/geo/explore/#zoom=17.02&amp;lat=53.74972&amp;lon=-2.26525&amp;layers=168&amp;b=1</t>
  </si>
  <si>
    <t>RAWTENSTALL CEMETERY</t>
  </si>
  <si>
    <t>SD813233</t>
  </si>
  <si>
    <t>SD813234</t>
  </si>
  <si>
    <r>
      <t xml:space="preserve">medium, St Mary's chuuch is more 660 yards SSW, bit this puts the guage near the Moturary Chapel in the cemetary\See map </t>
    </r>
    <r>
      <rPr>
        <sz val="9"/>
        <rFont val="Arial"/>
        <family val="2"/>
      </rPr>
      <t>https://maps.nls.uk/geo/explore/#zoom=16.22666666666667&amp;lat=53.70494&amp;lon=-2.28655&amp;layers=168&amp;b=1</t>
    </r>
  </si>
  <si>
    <t>TODMORDEN SCAITCLIFFE</t>
  </si>
  <si>
    <t>SD925251</t>
  </si>
  <si>
    <t>Medium. Distance from Church in Harley Wood seems right for Scaitcliffe Hall so that is what I have chosen</t>
  </si>
  <si>
    <t>Greg_O/volunteer52</t>
  </si>
  <si>
    <t>SD723173</t>
  </si>
  <si>
    <t>Entwistle Reservoir</t>
  </si>
  <si>
    <t>Medium:  volunteer52: Turton &amp; Entwistle Reservoir identified on OS 6 inch 1892-1914 map. The elevation (700) is exaclty at the level of the top of the dam. Although the gauge could be elsewhere around the reservoir the NGR is taken in the 700ft contour ring on the dam
Greg_O: Just west of Ramsbottom</t>
  </si>
  <si>
    <t>HASLINGDEN HOLDEN WOOD</t>
  </si>
  <si>
    <t>SD774223</t>
  </si>
  <si>
    <t>SD772222</t>
  </si>
  <si>
    <t>High 
Holden Wood is south of Haslington, but directions put guage on Haslington Moor?
[markymarkjohnson] Rawtenstall railway station is ~2 miles due east, I think wrong station was written on sheet. Have slightly moved existing GR south to match altitude on Holden reservoir dam head.</t>
  </si>
  <si>
    <t>HASLINGDEN CALF HEY</t>
  </si>
  <si>
    <t>SD754227</t>
  </si>
  <si>
    <t>High: Sheets 23 &amp; 24 look like they are two gauges at the same location (High level and Low level - see diagram on sheet 24). Calf Hey House and Calf Hey Reservoir both identified on OS 25 inch 1888-1913 map. The site elevation is consistent with Calf Hey House and an object is shown in the garden that matches the layout of the high level gauge shown on sheet 24). NGR taken for this object.</t>
  </si>
  <si>
    <t>HASLINGDEN HAZELWOOD</t>
  </si>
  <si>
    <t>SD787231</t>
  </si>
  <si>
    <t>High: Hazelwood is identified as 41 Bury Road and is verified by streetview (named house). The house is identified on OS 25 inch 1888-1913 map (but not named). The elevation is consistent.</t>
  </si>
  <si>
    <t>HASLINGDEN SPRINGFIELD LODGE</t>
  </si>
  <si>
    <t>SD 79081 22546</t>
  </si>
  <si>
    <t>High: Located on six inch 1883-1913 map on Laneside Road just to north of Tor View Rd junction</t>
  </si>
  <si>
    <t>HASLINGDON VICARAGE</t>
  </si>
  <si>
    <t>SD785235</t>
  </si>
  <si>
    <t>High: Haslingdon Vicarge is identified on OS 25 inch 1888-1913 map. The elevation and distances to the church and station are consistent.</t>
  </si>
  <si>
    <t>ROCHDALE COWM WHITWORTH</t>
  </si>
  <si>
    <t>SD882185</t>
  </si>
  <si>
    <t>High: Lat &amp; Lon from sheet confirmed with altitude on OS 6" mapping</t>
  </si>
  <si>
    <t>BACUP MOORVIEW BRITTANNIA</t>
  </si>
  <si>
    <t>SD884220</t>
  </si>
  <si>
    <t>High: Moor View located on OS6" by ref to Britannia station</t>
  </si>
  <si>
    <t>BACUP BEECH HOUSE</t>
  </si>
  <si>
    <t>SD872233</t>
  </si>
  <si>
    <t>High. Rossendale Council has offices in Beech House and I have natched modern map to OS map.</t>
  </si>
  <si>
    <t>ROCHDALE FACIT</t>
  </si>
  <si>
    <t>SD889192</t>
  </si>
  <si>
    <t>High: 53 40'10"N 2 10'09"W fits for distance/bearings of St John's church/Facit station and the 850 contour</t>
  </si>
  <si>
    <t>BOLTON BELMONT</t>
  </si>
  <si>
    <t>SD677157</t>
  </si>
  <si>
    <t>LOW Grid reference is at the centre of a reservoir complex in Belmont, which is SE of church. This is a guess</t>
  </si>
  <si>
    <t>BOLTON BELMONT HORDERN</t>
  </si>
  <si>
    <t>klspow/DellM/volunteer52</t>
  </si>
  <si>
    <t>SD656164</t>
  </si>
  <si>
    <t>Medium: volunteer52: The top of Hordern Pasture is a closed contour line of 1150, an area of about 400m x 250m.  So based on elevation of 1147 most likely this gauge was on the top of the moor.  I have proposed the centre of the hill for NGR - max error about 200m?
Hordern cottage in Belmont located on 1883-1919 map (SD 67294 15897) but is altitude 837 from nearby BM, not 1147 as on sheet</t>
  </si>
  <si>
    <t>BOLTON BELMONT SLATER LANE</t>
  </si>
  <si>
    <t>SD661189</t>
  </si>
  <si>
    <t>Medium: volunteer52: Slater Lane is identified on OS 6 inch 1892-1914. The lane is a track near the top of Great Hill and from the site elevation the position must have been near the bottom end where it joins Belmont Road.  NGR at elevation of 981</t>
  </si>
  <si>
    <t>ROCHDALE NAYDEN DEAN FILTERS</t>
  </si>
  <si>
    <t>SD857163</t>
  </si>
  <si>
    <t>High: Rain gauges shown at Filter Tanks alogside Naden Lower Reservoir identified on OS 25 inch 1888-1913 map at the required elevation.</t>
  </si>
  <si>
    <t>ROCHDALE NAYDEN DEAN</t>
  </si>
  <si>
    <t>SD856168</t>
  </si>
  <si>
    <t>High: Rain gauges shown at Naden Dean (house) identified on OS 25 inch 1888-1913 map at the required elevation. Note this is the "new gauge" and the station on sheet 37  (the "old gauge") is at the same location</t>
  </si>
  <si>
    <t>High: Rain gauges shown at Naden Dean (house) identified on OS 25 inch 1888-1913 map at the required elevation. Note this is the "old gauge" and the station on sheet 36  (the "new gauge") is at the same location</t>
  </si>
  <si>
    <t>ROCHDALE SPRING MILL WHITWORTH</t>
  </si>
  <si>
    <t>SD867167</t>
  </si>
  <si>
    <t>High: Spring Mill is identified on OS 25 inch 1888-1913 map at the lat/long shown on the sheet; theer is a reservoir and a print works with that name. To achieve the elevation the gauge must be just below the dam - which is correct for lat/long</t>
  </si>
  <si>
    <t>LITTLEBOROUGH BLACKSTONE EDGE LENCHES</t>
  </si>
  <si>
    <t>SE009178</t>
  </si>
  <si>
    <t xml:space="preserve">Low
Possible: There is an area named Leach close to the reservoirs for the Rochdale Canal (see observer). Maybe a mis interpretation on the sheet? There is Leach Hill and a house called Leach at SD956181 (at the right Elevation) on the OS 6 inch 1892-1914 map 
[markymarkjohnson] Low - ''Lench Holes' is located 350 yds SW of Leach House (actually Lench House on OS map) House according to 'The geology of the country around Huddersfield and Halifax (1930)', apparently fossils have been found there. GR for Lench House SE009178. Altitude is high though at 970 ft compared to the site at 800/806 ft (Leach House above is 832 ft).  </t>
  </si>
  <si>
    <t>BLACKSTONE EDGE WINDY BANK</t>
  </si>
  <si>
    <t>klspow/volunteer52</t>
  </si>
  <si>
    <t>SD944166</t>
  </si>
  <si>
    <t>Littleborough Blackstone Edge Windy Bank</t>
  </si>
  <si>
    <t>High: volunteer52: Rain gauge marked at Windy Bank Quarry on OS 25 inch 1888-1913 map NGR of that
klspow: No clues of the exact location relative to a station or church is shown on rainfall record. Windy bank, Littleborough is at SD 94492 16676 but Blackstone Edge is at approx SD 96380 16543</t>
  </si>
  <si>
    <t>LITTLEBOROUGH BYRON EDGE</t>
  </si>
  <si>
    <t>SD974190</t>
  </si>
  <si>
    <t>High: volunteer52: Rain gauge marked at Byron Edge on OS 25 inch 1888-1913 map elevation consistent; NGR of that taken</t>
  </si>
  <si>
    <t>SD830163</t>
  </si>
  <si>
    <t>Rochdale, Killgate Brook</t>
  </si>
  <si>
    <t>High: volunteer52: Rain gauge marked at Kill Gate Brook on OS 25 inch 1888-1913 map elevation consistent; NGR of that taken
In faint writing above it says Ramsbottom, which is close by.</t>
  </si>
  <si>
    <t>ROCHDALE, CHEESDEN BARN</t>
  </si>
  <si>
    <t>SD825168</t>
  </si>
  <si>
    <t>High: volunteer52: Rain gauge marked on OS 25 inch 1888-1913 map at NGR taken; elevation consistent; about 50m N of Cheesden Barn</t>
  </si>
  <si>
    <t>SD830176</t>
  </si>
  <si>
    <t>Rochdale, Shuttleworth Moss</t>
  </si>
  <si>
    <t>Low: Lower Shuttleworth Moss Mill, a mediaeval mill was sited just below this on 6" 1908 OS revision</t>
  </si>
  <si>
    <t>SD835184</t>
  </si>
  <si>
    <t>Rochdale Great Lodge, Higher Hill</t>
  </si>
  <si>
    <t>High: found Higher hill marked rain guage on 6" 1908 OS revision</t>
  </si>
  <si>
    <t>ROCHDALE THE CRESCENT</t>
  </si>
  <si>
    <t xml:space="preserve">High rain guage found by triangulation on 6" 1908 revision - noted that it is in open ground </t>
  </si>
  <si>
    <t>BOLTON BELMONT LONGWORTH</t>
  </si>
  <si>
    <t>SD674161</t>
  </si>
  <si>
    <t>Low: placed near the weir to get the correct altitude 6"1908 revision</t>
  </si>
  <si>
    <t>LITTLEBOROUGH (HOLLINGWORTH LAKE)</t>
  </si>
  <si>
    <t>SD941150</t>
  </si>
  <si>
    <t>SD942149</t>
  </si>
  <si>
    <t>LOW approximate location</t>
  </si>
  <si>
    <t>BLACKSTONE EDGE</t>
  </si>
  <si>
    <t>SD966182</t>
  </si>
  <si>
    <t>SD968180</t>
  </si>
  <si>
    <t>Medium - Most likely the western end of the REeservoir.</t>
  </si>
  <si>
    <t>BLACKSTONE EDGE CANAL SUMMIT</t>
  </si>
  <si>
    <t>SD947187</t>
  </si>
  <si>
    <t>Medium - this GR is located at the 180 yd stretch of the canal summit near some wharf buildings, so is +/- 100m. However, 'Summit' is used on the OS map to describe the area of buildings, in this case the GR could be up to 400 m further south at SD946183</t>
  </si>
  <si>
    <t>RAWTENSTALL CLOUGHBOTTOM RESERVOIR</t>
  </si>
  <si>
    <t>SD845269</t>
  </si>
  <si>
    <t>SD845266</t>
  </si>
  <si>
    <t>High: NGR Confirmed</t>
  </si>
  <si>
    <t>BLACKSTONE EDGE CHELBURN</t>
  </si>
  <si>
    <t>SD948188</t>
  </si>
  <si>
    <t>High - Rainfall Gauge marked on 1909 map near 'Chelburn' house, below Chelburn reservoir (now called Lower Chelburn Reservoir). This reservoir (and one above it) is the feed source for the Rochdale Canal.</t>
  </si>
  <si>
    <t>ROCHDALE FIELDHEAD</t>
  </si>
  <si>
    <t>SD899141</t>
  </si>
  <si>
    <t>HIGH Grid reference is for a rain guage on Old OS map, the gauge is located in an Old Rochdale depot and the observer, S S Platt, was Borough Surveyor. The relationship to church and station is approximately correct</t>
  </si>
  <si>
    <t>ROCHDALE ASHWORTH MOOR</t>
  </si>
  <si>
    <t>SD832156</t>
  </si>
  <si>
    <t>High. Rain gauge shown at Asworth Moor Reservoir</t>
  </si>
  <si>
    <t>BURY GIN HALL</t>
  </si>
  <si>
    <t>SD805144</t>
  </si>
  <si>
    <t>SD804141</t>
  </si>
  <si>
    <r>
      <t xml:space="preserve">High Clearly marked as Gin Hall on this 1900 map </t>
    </r>
    <r>
      <rPr>
        <sz val="9"/>
        <rFont val="Arial"/>
        <family val="2"/>
      </rPr>
      <t>https://maps.nls.uk/geo/explore/#zoom=16.953333333333337&amp;lat=53.62437&amp;lon=-2.29664&amp;layers=168&amp;b=1</t>
    </r>
  </si>
  <si>
    <t>BURY (GIN HALL) NO.2</t>
  </si>
  <si>
    <t>SD807141</t>
  </si>
  <si>
    <t>SD968125</t>
  </si>
  <si>
    <t>Milnrow, Piethorne, Rooden Reservoir</t>
  </si>
  <si>
    <t>ROCHDALE DEEPLISH HILL</t>
  </si>
  <si>
    <t>SD900121</t>
  </si>
  <si>
    <t>High: house found on 25" OS 1908 revision</t>
  </si>
  <si>
    <t>ROCHDALE BROADFIELD PARK OBSERVATORY</t>
  </si>
  <si>
    <t>RevdCarole/volunteer52</t>
  </si>
  <si>
    <t>SD895130</t>
  </si>
  <si>
    <t>High: volunteer52: Rain Gauge marked in Broadfield Park on OS 25 inch 1898-1914 map.  There is not an observatory  but next to the rain gauge is a wind gauge so it may refer to weather observations?</t>
  </si>
  <si>
    <t>SD902139</t>
  </si>
  <si>
    <t xml:space="preserve">Medium: Triangulated on distances to station and church. Only house in area which is substantial enough to have stables </t>
  </si>
  <si>
    <t>BOLTON SMITHILL MOOR</t>
  </si>
  <si>
    <t>SD658140</t>
  </si>
  <si>
    <t>Low: Smithills Moor covers a wide area. Have placed near track at 1375'</t>
  </si>
  <si>
    <t>BURY PARSONS LANE</t>
  </si>
  <si>
    <t>SD805109</t>
  </si>
  <si>
    <t>Medium: Poor Law Office marked - maybe this was shared with the jury and district joint water board of which R B RIgby was the Manager</t>
  </si>
  <si>
    <t>MILNROW PIETHORNE KITCLIFFE</t>
  </si>
  <si>
    <t>SD961125</t>
  </si>
  <si>
    <t>SD960123</t>
  </si>
  <si>
    <t>High - Rain guages marked out on this 1900 map https://maps.nls.uk/geo/explore/#zoom=17.93&amp;lat=53.60801&amp;lon=-2.06104&amp;layers=168&amp;b=1</t>
  </si>
  <si>
    <t>MILNROW PIETHORNE COLDGREAVE</t>
  </si>
  <si>
    <t>High Rain gauge marked on OS map.This and the next record seem to relate to the same place to judge by the distances of the church and the hills. Gauge was changed. Higher ground height and distance N and S fit and altitude does too.</t>
  </si>
  <si>
    <t>High See note above.</t>
  </si>
  <si>
    <t>MILNROW PIETHORNE NORMAN HILL</t>
  </si>
  <si>
    <t>SD972127</t>
  </si>
  <si>
    <t>Medium.There is a rain gauge marked on the OS map near Norman Hill reservoir but higher up  and at the correct height mentioned in the record. I have chosen  this point</t>
  </si>
  <si>
    <t>BOLTON, HEATON</t>
  </si>
  <si>
    <t>SD690096</t>
  </si>
  <si>
    <t>Medium: Heaton Reservoir seems a likely option</t>
  </si>
  <si>
    <t>RevCarole</t>
  </si>
  <si>
    <t>SD683096</t>
  </si>
  <si>
    <t>Bolton, Ash Lawn, Heaton, &amp; Bloomfield, Heaton.</t>
  </si>
  <si>
    <t xml:space="preserve">High BLOOMFIELD High: Found on 6" OS 1907 revisionHigh Ash Lawn Medium: There is a small reservoir at this location and a new road which has been called Ash Lawns </t>
  </si>
  <si>
    <t>BOLTON MOSS BANK</t>
  </si>
  <si>
    <t>SD691111</t>
  </si>
  <si>
    <t>Medium. I have picked the house on Moss Bank that has a drive to it running through Moss Bank</t>
  </si>
  <si>
    <t>BOLTON SMITHILLS HALL</t>
  </si>
  <si>
    <t>SD700118</t>
  </si>
  <si>
    <t>BOLTON SMITHILLS MOOR</t>
  </si>
  <si>
    <t>SD674131</t>
  </si>
  <si>
    <t>Medium. No rain gauge marked on OS map. I have picked the weir of the reservoir</t>
  </si>
  <si>
    <t>OLDHAM, HOLME GIRLS GRAMMAR SCHOOL</t>
  </si>
  <si>
    <t>SD919036</t>
  </si>
  <si>
    <t>High. Boys and Girls shared the building, but were administered separately</t>
  </si>
  <si>
    <t>OLDHAM BRUSHES CLOUGH</t>
  </si>
  <si>
    <t>klspow/RevdCarole</t>
  </si>
  <si>
    <t>SD 956097</t>
  </si>
  <si>
    <t>Oldham Brushes Clough</t>
  </si>
  <si>
    <t>High: This is noted as an 'Old Gauge' at Oldham Brushes Clough - two guages marked on the 6" 1907 OS revision, this one is at slightly lower altitude</t>
  </si>
  <si>
    <t>SD 955097</t>
  </si>
  <si>
    <t>High: This is noted as the 'New Gauge' at Oldham Brushes Clough - two guages marked on the 6" 1907 OS revision, this one is at slightly higheraltitude</t>
  </si>
  <si>
    <t>Greg_O/RedCarole</t>
  </si>
  <si>
    <t>SD705093</t>
  </si>
  <si>
    <t>Bolton, Queen's Park</t>
  </si>
  <si>
    <t>High: Meteorological Observatory marked on 1907 25" OS revision</t>
  </si>
  <si>
    <t>SD687096</t>
  </si>
  <si>
    <t>SD682089</t>
  </si>
  <si>
    <t xml:space="preserve">Medium Christchurch is 500 yards NW so this puts the guage near to the railway line </t>
  </si>
  <si>
    <t>PRESTWICH, POLEFIELD HOUSE</t>
  </si>
  <si>
    <t>SD816046</t>
  </si>
  <si>
    <t>High. This shows as Polefield on the OS map, there is also a Polefield Hall, and another Polefield. The history of Prestwich indicates the one chosen was known as Polefield House</t>
  </si>
  <si>
    <t>PRESTWICH RESERVOIR</t>
  </si>
  <si>
    <t>SD812030</t>
  </si>
  <si>
    <t>High Originally Prestwich Hills, now filled in and built over</t>
  </si>
  <si>
    <t>OLDHAM (GAS WORKS)</t>
  </si>
  <si>
    <t>SD958066</t>
  </si>
  <si>
    <t>SD907022</t>
  </si>
  <si>
    <t>Medium There was a gasworks in the Hollinwood area, but it govered a wide area see 1900 map https://maps.nls.uk/geo/explore/#zoom=17.2&amp;lat=53.51706&amp;lon=-2.14320&amp;layers=168&amp;b=1</t>
  </si>
  <si>
    <t>OLDHAM HONEYWELL LANE</t>
  </si>
  <si>
    <t>SD932036</t>
  </si>
  <si>
    <t>High: readings taken by Gt Central Railway Co. Have positioned near to railway track at similar altitude</t>
  </si>
  <si>
    <t>SD931039</t>
  </si>
  <si>
    <t>Oldham, Alexandra Park</t>
  </si>
  <si>
    <t>High: Observatory and rain guage marked on 62 OS1907 revision</t>
  </si>
  <si>
    <t>MANCHESTER NEWTON HEATH</t>
  </si>
  <si>
    <t>SD881003</t>
  </si>
  <si>
    <t>Low: Based on direction and distance from church 1903 moved to Moston (next sheet)</t>
  </si>
  <si>
    <t>MANCHESTER MOSTON</t>
  </si>
  <si>
    <t>SD883019</t>
  </si>
  <si>
    <t>Low Directions from church and station seem to conflict. Taken the distance from the church</t>
  </si>
  <si>
    <t>MANCHESTER WHITWORTH PARK</t>
  </si>
  <si>
    <t>SJ847958</t>
  </si>
  <si>
    <t>SJ848958</t>
  </si>
  <si>
    <t>Medium to High  large park is still there</t>
  </si>
  <si>
    <t>SD836020</t>
  </si>
  <si>
    <t>Manchester Cheetham Hill 2 Wilton Polygon</t>
  </si>
  <si>
    <t>High: found Wilton Polygon on 25" OS map.   St David's Junior school now on site   "NEW WESLEYAN CHURCH AT CHEETHAM HILL - The memorial stones of a new Wesleyan church which is being built in the Wilton Polygon, facing Bury Old Road, Cheetham Hill  https://manchestervictorianarchitects.org.uk/buildings/wesleyan-chapel-bury-old-roadwilton-polygon-cheetham-hill"</t>
  </si>
  <si>
    <t>MANCHESTER LADY BARN HOUSE SCHOOL FALLOWFIELD</t>
  </si>
  <si>
    <t>SJ854952</t>
  </si>
  <si>
    <t>High: Address given as Mauldeth Road in School History https://www.ladybarnhouse.org/about-us/school-history/ This house is labelled L B. on 25" OS 1916 revision. ALso Bench mark 122 nearby</t>
  </si>
  <si>
    <t>MANCHESTER HIGHER CRUMPSALL</t>
  </si>
  <si>
    <t>SD831023</t>
  </si>
  <si>
    <t>Low: based on distance from station</t>
  </si>
  <si>
    <t>ASHTON WATERHOUSES</t>
  </si>
  <si>
    <t>SD 92120 00845</t>
  </si>
  <si>
    <t>LOW Found this "MANCHESTER AND ASHTON UNDER LYNE CANAL, HOLLINWOOD BRANCH WATERHOUSES AQUEDUCT" and have referenced this as my best guess</t>
  </si>
  <si>
    <t>Found this "MANCHESTER AND ASHTON UNDER LYNE CANAL, HOLLINWOOD BRANCH WATERHOUSES AQUEDUCT" and have referenced this as my best guess</t>
  </si>
  <si>
    <t>PRESTWICH ASYLUM</t>
  </si>
  <si>
    <t>SD804041</t>
  </si>
  <si>
    <t>High: Lat &amp; long put the guage behind Asylum Cottages</t>
  </si>
  <si>
    <t>MANCHESTER SACKVILLE STREET</t>
  </si>
  <si>
    <t>SJ845975</t>
  </si>
  <si>
    <t xml:space="preserve">Medium: distances from landmarks tie in as does Bench Mark. </t>
  </si>
  <si>
    <t>ASHTON-UNDER-LYNE (KNOTT H RES)</t>
  </si>
  <si>
    <t>SD958014</t>
  </si>
  <si>
    <t>SD957013</t>
  </si>
  <si>
    <t>High. There was a Knott Hill House there, and the guage location is clearly marked see 1900 map https://maps.nls.uk/geo/explore/#zoom=16.96&amp;lat=53.50985&amp;lon=-2.06343&amp;layers=6&amp;b=1</t>
  </si>
  <si>
    <t>ECCLES WORSLEY NEW HALL</t>
  </si>
  <si>
    <t>SD741006</t>
  </si>
  <si>
    <t>High. Cannot tell where the gauge was but this is the Hall</t>
  </si>
  <si>
    <t>ECCLES WORSLEY OLD HALL</t>
  </si>
  <si>
    <t>SD741010</t>
  </si>
  <si>
    <t>High. This is the Old Hall. Cannot say where the gauge was exactly</t>
  </si>
  <si>
    <t>MANCHESTER GODLEE OBSERVATORY</t>
  </si>
  <si>
    <t>SJ844977</t>
  </si>
  <si>
    <t>MANCHESTER GODLEE OBSERVATORY (1)</t>
  </si>
  <si>
    <t>High (very):  University of Manchester, Sackville St building, Floor G; observatory dome " is constructed out of papier-mâché" (!)</t>
  </si>
  <si>
    <t>MANCHESTER GODLEE OBSERVATORY (2)</t>
  </si>
  <si>
    <t>High (very)
Might be appropriate to distinguish between 8" (p.94) and 11"(p.95) gauges in location name?</t>
  </si>
  <si>
    <t>MANCHESTER PLYMOUTH GROVE</t>
  </si>
  <si>
    <t>SJ857961</t>
  </si>
  <si>
    <t>Med: Unable to locate observer's full address so have based OSGR on centre of Plymouth Grove.</t>
  </si>
  <si>
    <t>MANCHESTER PICCADILLY</t>
  </si>
  <si>
    <t>SJ843982</t>
  </si>
  <si>
    <t>High: Picadilly relates to the Gardens, not the station which was not named that until 1960.</t>
  </si>
  <si>
    <t>Greg_O/ Lampyrichard</t>
  </si>
  <si>
    <t>SJ854994</t>
  </si>
  <si>
    <t>Manchester Oldham Road</t>
  </si>
  <si>
    <t>High. Bearings in notes line up with Manchester Corporation Cleansing Department, stables &amp; sheds shown on 1893 OS 25"</t>
  </si>
  <si>
    <t>MANCHESTER FAIRFIELD</t>
  </si>
  <si>
    <t>SJ905971</t>
  </si>
  <si>
    <t>High: OSGR on Fairfield Stn,as observer named as Gt Central Railway.</t>
  </si>
  <si>
    <t>LIVERPOOL GROVE PARK</t>
  </si>
  <si>
    <t>SJ371886</t>
  </si>
  <si>
    <t>High: Observer resided at No 10 Grove Park</t>
  </si>
  <si>
    <t>LIVERPOOL HUSKISSON STATION</t>
  </si>
  <si>
    <t>SJ342926</t>
  </si>
  <si>
    <t>Medium to High. GR from Wikipedia. Staion closed 1975.Was freight only from 1885.</t>
  </si>
  <si>
    <t>ST HELENS ECCLESTON HILL</t>
  </si>
  <si>
    <t>SJ488941</t>
  </si>
  <si>
    <t>High. Says Pumping station 40 feet east see 1900 map https://maps.nls.uk/geo/explore/#zoom=17&amp;lat=53.44162&amp;lon=-2.77151&amp;layers=6&amp;b=1</t>
  </si>
  <si>
    <t>EARLESTOWN NEWTON CEMETERY</t>
  </si>
  <si>
    <t xml:space="preserve">         SJ587946</t>
  </si>
  <si>
    <t>LEIGH, SEWAGE WORKS</t>
  </si>
  <si>
    <t>SJ661993</t>
  </si>
  <si>
    <t>SJ661991</t>
  </si>
  <si>
    <t>High. Notes say tanks are 150 feet NW, see old 1900 map https://maps.nls.uk/geo/explore/#zoom=16.436666666666667&amp;lat=53.48910&amp;lon=-2.51032&amp;layers=6&amp;b=1</t>
  </si>
  <si>
    <t>LIVERPOOL RATHBONE ROAD</t>
  </si>
  <si>
    <t>SJ391907</t>
  </si>
  <si>
    <t>SJ389908</t>
  </si>
  <si>
    <r>
      <t xml:space="preserve">Medium Says All Saints Church 600 yards east and a shed 40 feet south see 1900 map </t>
    </r>
    <r>
      <rPr>
        <sz val="9"/>
        <rFont val="Arial"/>
        <family val="2"/>
      </rPr>
      <t>https://maps.nls.uk/geo/explore/#zoom=17.743333333333332&amp;lat=53.41055&amp;lon=-2.91847&amp;layers=168&amp;b=1</t>
    </r>
  </si>
  <si>
    <t>LIVERPOOL HOPE STREET</t>
  </si>
  <si>
    <t>DellM / ExBeeb</t>
  </si>
  <si>
    <t>SJ355896</t>
  </si>
  <si>
    <t>High: ExBeeb: Observer resided at 39 Hope Street</t>
  </si>
  <si>
    <t>Greg_O/RossWilliams</t>
  </si>
  <si>
    <t>SJ443911</t>
  </si>
  <si>
    <t>Liverpool Huyton Vicarage</t>
  </si>
  <si>
    <t>I have chosen the vicarage itself</t>
  </si>
  <si>
    <t>LIVERPOOL KNOTTY ASH</t>
  </si>
  <si>
    <t xml:space="preserve">        SJ419912</t>
  </si>
  <si>
    <t>Highish. Love the extra name in pencil for observer! (Mr K Dodd) ;-) Think the extra road name written in may be Grant Road and directions from Church/Station tally. Not quite sure why they picked a church so far away to relate to as there's one in Knotty Ash itself.</t>
  </si>
  <si>
    <t>LIVERPOOL NEWSHAM PARK</t>
  </si>
  <si>
    <t>SJ376928</t>
  </si>
  <si>
    <t>SJ379919</t>
  </si>
  <si>
    <t>High, St John the Baptist Cof E Church is 630 yards NE</t>
  </si>
  <si>
    <t>BRUCHE HALL, NEAR WARRINGTON</t>
  </si>
  <si>
    <t>SJ626894</t>
  </si>
  <si>
    <t>Medium to High. Bruche Hall was demolished by 1896. It was south of Haydock Green. Gr taken from old OS map</t>
  </si>
  <si>
    <t>WARRINGTON TRAINING COLLEGE</t>
  </si>
  <si>
    <t>SJ615884</t>
  </si>
  <si>
    <t>Medium Orinally St Elphins College. I have chosen a point in the middle of the building</t>
  </si>
  <si>
    <t>LIVERPOOL ST JOHNS GARDENS</t>
  </si>
  <si>
    <t>SJ345907</t>
  </si>
  <si>
    <t>Medium to Low. I have chosen a point in the centre of St John's Gardens. GR from old OS map</t>
  </si>
  <si>
    <t>Greg_O / ExBeeb</t>
  </si>
  <si>
    <t>SJ354907</t>
  </si>
  <si>
    <t>Liverpool St John's Gardens + Monument Place</t>
  </si>
  <si>
    <t>High: OSGR given for Monument Place, moved there in1904 from St.John's Gardens.</t>
  </si>
  <si>
    <t>LIVERPOOL, MONUMENT PLACE</t>
  </si>
  <si>
    <t>Medium GR for Monument Place (centre of} from old OS Map</t>
  </si>
  <si>
    <t>LIVERPOOL SMITHDOWN ROAD</t>
  </si>
  <si>
    <t>SJ391885</t>
  </si>
  <si>
    <t>SJ387889</t>
  </si>
  <si>
    <t>High says Holy trinity Church is 400 Yards East (or North east) so likely near the old pavillion in the park see 1900 map https://maps.nls.uk/geo/explore/#zoom=16.189999999999994&amp;lat=53.39421&amp;lon=-2.92266&amp;layers=168&amp;b=1</t>
  </si>
  <si>
    <t>PEXHILL RESERVOIR</t>
  </si>
  <si>
    <t>SJ501889</t>
  </si>
  <si>
    <t>Medium. GR taken from http://trigpointing.uk/trig/16973</t>
  </si>
  <si>
    <t>LIVERPOOL BREEZE LANE</t>
  </si>
  <si>
    <t>SJ361950</t>
  </si>
  <si>
    <t>WARRINGTON HOWLEY</t>
  </si>
  <si>
    <t>SJ603881</t>
  </si>
  <si>
    <t>SJ602882</t>
  </si>
  <si>
    <t xml:space="preserve">MEDIUM, Warrington Arpley railway station, was 550 yards SW, puting it in front of Warrington Town Hall, Bath Street </t>
  </si>
  <si>
    <t>WARRINGTON CENTRAL STATION</t>
  </si>
  <si>
    <t>SJ608885</t>
  </si>
  <si>
    <t>Medium. I have chosen a point at the front entrance to the station</t>
  </si>
  <si>
    <t>AIGBURTH KELTON</t>
  </si>
  <si>
    <t>SJ381868</t>
  </si>
  <si>
    <t>Medium. I have chosen a point at the middle of the house</t>
  </si>
  <si>
    <t>Aigburth Holmfield No 1</t>
  </si>
  <si>
    <t>MediumLiverpool . Medium. I have chosen a point at the middle of the house.</t>
  </si>
  <si>
    <t>Greg_O/Ross Williams</t>
  </si>
  <si>
    <t>Aigburth Holmfield No 2</t>
  </si>
  <si>
    <t>Medium Liverpool (Ross Williams - same location, guage was changed in1906</t>
  </si>
  <si>
    <t>WOOLTON CAMP HILL GARDENS &amp; ROSELEIGH GARDENS 1908</t>
  </si>
  <si>
    <t>SJ424858</t>
  </si>
  <si>
    <t>Low. I have chosen the building shown on the OS map as being on Camp Hill</t>
  </si>
  <si>
    <t>SJ430874</t>
  </si>
  <si>
    <t>Gateacre, The Nook</t>
  </si>
  <si>
    <t>low Liverpool (Ross Williams. Medium to Low) I have chosen the house on the Nook)</t>
  </si>
  <si>
    <t>ORMSKIRK AUGHTON SPRINGS</t>
  </si>
  <si>
    <t>SD391057</t>
  </si>
  <si>
    <t>Medium. I have chosen the building on the site</t>
  </si>
  <si>
    <t>FORMBY (HIGHTOWN)</t>
  </si>
  <si>
    <t>SD295044</t>
  </si>
  <si>
    <t>Altmouth Pumping station, Hightown</t>
  </si>
  <si>
    <t>High. https://library.metoffice.gov.uk/portal/Default/en-GB/RecordView/Index/25495</t>
  </si>
  <si>
    <t>FORMBY FLIGHTOWN</t>
  </si>
  <si>
    <t>SD297038</t>
  </si>
  <si>
    <t>Formby (Hightown)</t>
  </si>
  <si>
    <t>Medium. Given Lat/long resolution not good enough, so bearing to Hightown railway station used. Note location originally transcribed incorrectly. Station number "22" incorrect.</t>
  </si>
  <si>
    <t>DOWNHOLLAND BARTON MOSS</t>
  </si>
  <si>
    <t>SD324094</t>
  </si>
  <si>
    <t>High. Rain gauge indicated on OS map</t>
  </si>
  <si>
    <t>GARSTON GRASSENDALE PARK</t>
  </si>
  <si>
    <t>SJ389847</t>
  </si>
  <si>
    <t>Medium: The area of Grassendale Park is indicated on the OS 25 inch 1892-1914 map. The whole area is about 400m x 400m - but the elevation of 35ft only exists in the 60 wide strip along the sea. NGR from the centre of the narrow strip taken - should be max error of about +/- 100m</t>
  </si>
  <si>
    <t>WIDNES GAS WORKS</t>
  </si>
  <si>
    <t>SJ520852</t>
  </si>
  <si>
    <t>Medium. Found on OS Map but works quite large!</t>
  </si>
  <si>
    <t>PRESCOT (KNOWSLY HALL)</t>
  </si>
  <si>
    <t>SJ444938</t>
  </si>
  <si>
    <t>Medium. Site of Knowsley Hall buildings but grounds are large</t>
  </si>
  <si>
    <t>WEST DERBY BASIL GRANGE</t>
  </si>
  <si>
    <t>SJ393923</t>
  </si>
  <si>
    <t>High. House found on OS map</t>
  </si>
  <si>
    <t>WEST DERBY GROVE HOUSE</t>
  </si>
  <si>
    <t>SJ399938</t>
  </si>
  <si>
    <t>High. House fon OS map</t>
  </si>
  <si>
    <t>WEST DERBY CROXTETH HALL</t>
  </si>
  <si>
    <t>SJ408943</t>
  </si>
  <si>
    <t>BLUNDELLSANDS PARK CORNER</t>
  </si>
  <si>
    <t>SJ307997</t>
  </si>
  <si>
    <t>High.</t>
  </si>
  <si>
    <t>SOUTHPORT HESKETH PARK</t>
  </si>
  <si>
    <t>SD350183</t>
  </si>
  <si>
    <t>High. RossWilliams (137,138,  and 146 all have the same observer) In 1871 Joseph Baxendell Snr., the ‘Timekeeping Astronomer and Meteorologist for baxendellManchester was appointed as Southport’s first Superintendent of a new meteorological station located in Hesketh Park. This was located on the site of the present Stansfield Rockery near the astronomical observatory.</t>
  </si>
  <si>
    <t>SOUTHPORT BIRKDALE</t>
  </si>
  <si>
    <t>SD328156</t>
  </si>
  <si>
    <r>
      <t>Medium. Initially had problem triangulating, then realised beaings are</t>
    </r>
    <r>
      <rPr>
        <b/>
        <sz val="10"/>
        <rFont val="Arial"/>
        <family val="2"/>
      </rPr>
      <t xml:space="preserve"> from</t>
    </r>
    <r>
      <rPr>
        <sz val="10"/>
        <color rgb="FF000000"/>
        <rFont val="Arial"/>
        <family val="2"/>
      </rPr>
      <t xml:space="preserve"> not</t>
    </r>
    <r>
      <rPr>
        <b/>
        <sz val="10"/>
        <rFont val="Arial"/>
        <family val="2"/>
      </rPr>
      <t xml:space="preserve"> to</t>
    </r>
    <r>
      <rPr>
        <sz val="10"/>
        <color rgb="FF000000"/>
        <rFont val="Arial"/>
        <family val="2"/>
      </rPr>
      <t xml:space="preserve"> the church and station. This must have been Joseph Baxendell's home. See note in previous entry.</t>
    </r>
  </si>
  <si>
    <t>SD323159</t>
  </si>
  <si>
    <t>Medium. Based on vector to St. James Church</t>
  </si>
  <si>
    <t>High. Same location as 137. They triangulate well from church and station (disused)</t>
  </si>
  <si>
    <t>SOUTHPORT LORD STREET STATION</t>
  </si>
  <si>
    <t>SD330170</t>
  </si>
  <si>
    <t>Medium. Station closed 1952. I have chosen the track end of the station rather then the public entrance</t>
  </si>
  <si>
    <t>SOUTHPORT PARK CRESCENT</t>
  </si>
  <si>
    <t>SD350181</t>
  </si>
  <si>
    <t>Medium.. '+/- 002 in Eastings - i.e. length of Park Crescent</t>
  </si>
  <si>
    <t>RIVINGTON MOOR ROYNTON COTTAGE</t>
  </si>
  <si>
    <t>SD639141</t>
  </si>
  <si>
    <t>High. Cottage located on OS map</t>
  </si>
  <si>
    <t>ORMSKIRK RUFFORD</t>
  </si>
  <si>
    <t>SD464156</t>
  </si>
  <si>
    <t>Low: Absolutely no clues whatsoever on exact location. GR centered on Rufford.</t>
  </si>
  <si>
    <t>RUFFORD</t>
  </si>
  <si>
    <t>SD463160</t>
  </si>
  <si>
    <t>Medium. Vectors put the location as Rufford Old Hall, which is likely</t>
  </si>
  <si>
    <t>High. Same location as 137 and 140</t>
  </si>
  <si>
    <t>LAYLAND, WORDEN HALL</t>
  </si>
  <si>
    <t>SD537208</t>
  </si>
  <si>
    <t>Medium I have chosen a point just to the south of tnhe Hall buildings</t>
  </si>
  <si>
    <t>LAYLAND WORDEN</t>
  </si>
  <si>
    <t xml:space="preserve">medium This seems the same as above - the same distnce and direction to the churchmedium </t>
  </si>
  <si>
    <t>RIVINGTON GAMEKEEPERS</t>
  </si>
  <si>
    <t>SD640209</t>
  </si>
  <si>
    <t>high station number: 576190, old station number: 3005 (https://library.metoffice.gov.uk/Portal/Default/en-GB/RecordView/Index/25743)</t>
  </si>
  <si>
    <t>RIVINGTON HIGHER HILL</t>
  </si>
  <si>
    <t>SD640131</t>
  </si>
  <si>
    <t>Low. GR for Rivington Higher Knoll, which is at correct altitude</t>
  </si>
  <si>
    <t>RIVINGTON MOOR SCOTCHMANS POST</t>
  </si>
  <si>
    <t>SD660145</t>
  </si>
  <si>
    <t>High Located on OS map</t>
  </si>
  <si>
    <t>RIVINGTON BROWN HILL</t>
  </si>
  <si>
    <t>SD639158</t>
  </si>
  <si>
    <t xml:space="preserve">High. Rain gauge marked on OS map. </t>
  </si>
  <si>
    <t>RIVINGTON STONESHOUSE NO 1</t>
  </si>
  <si>
    <t>SD621162</t>
  </si>
  <si>
    <t>High. House is now a car park but house and rain gauge marked on old OS map.</t>
  </si>
  <si>
    <t>Rivington Stoneshouse No 2</t>
  </si>
  <si>
    <t>high gauges shown on OS 1907</t>
  </si>
  <si>
    <t>CHORLEY CROOKE HALL</t>
  </si>
  <si>
    <t>SD576215</t>
  </si>
  <si>
    <t>High.Now k nown as Lisieux Hall. Located on OS map</t>
  </si>
  <si>
    <t>RIVINGTON HURST HILL</t>
  </si>
  <si>
    <t>SD629179</t>
  </si>
  <si>
    <t>High. Rain guage shown on OS map</t>
  </si>
  <si>
    <t>SD646190</t>
  </si>
  <si>
    <t>Rivington Great Hill</t>
  </si>
  <si>
    <t>High: volunteer52: Rain gauge is shown on the top of Great Hill (OS 6 inch 1888-1913 map) at the correct elevation
Greg_O: Great Hill (station number: 570619, old station number: 3003)</t>
  </si>
  <si>
    <t>RIVINGTON COPPICE STILE</t>
  </si>
  <si>
    <t>SD627191</t>
  </si>
  <si>
    <t>High Rain Gauge located on OS Map</t>
  </si>
  <si>
    <t>HORWICH WALLSUCHES</t>
  </si>
  <si>
    <t>SD655116</t>
  </si>
  <si>
    <t>High. Wallsuches is a bleach works and reservoir. I have given the grid ref for the reservoir</t>
  </si>
  <si>
    <t>HORWICH MONTCLIFFE</t>
  </si>
  <si>
    <t>SD653122</t>
  </si>
  <si>
    <t>High. Montcliffe was a colliery. I have chosen the marked buildings</t>
  </si>
  <si>
    <t>HORWICH WILDERSMOOR</t>
  </si>
  <si>
    <t>RossWilliams/Lampyrichard</t>
  </si>
  <si>
    <t>SD652119</t>
  </si>
  <si>
    <t>High. [Lampyrichard] Rain gauge shown on OS 1907 25" at Marklands Reservoir, which also matches bearing to Horwich Church on sheet. (RossWilliams) Can locate Wilder's Moor but cannot identify where measurements would have been taken. Possibly at the weirs (Horwich Water works property. GR SD657130)</t>
  </si>
  <si>
    <t>SD631125</t>
  </si>
  <si>
    <t>Horwich Lower Rivington</t>
  </si>
  <si>
    <t>High. Rain gauge located on OS Map Lower Rivington Reservoir</t>
  </si>
  <si>
    <t>HORWICH LOWER KNOLL</t>
  </si>
  <si>
    <t>RossWilliams/volunteer52</t>
  </si>
  <si>
    <t>SD643129</t>
  </si>
  <si>
    <t>High:  volunteer52: Rain gauge identified on OS 25 inch 1892-1914 map.  It is just east of a property call Higher Knoll and west of Knoll Wood. Elevation is good.</t>
  </si>
  <si>
    <t>RIVINGTON HALL</t>
  </si>
  <si>
    <t>SD633144</t>
  </si>
  <si>
    <t>High. Hall on OS map</t>
  </si>
  <si>
    <t>UPHOLLAND GRAMMAR SCHOOL</t>
  </si>
  <si>
    <t>SD524038</t>
  </si>
  <si>
    <t>High. School is on OS map and school history gives this as the location since 1878</t>
  </si>
  <si>
    <t>WIGAN THE MARIEBONNE</t>
  </si>
  <si>
    <t>SD586073</t>
  </si>
  <si>
    <t>High. Located on the OS map</t>
  </si>
  <si>
    <t>Greg_O/hampshirejohn</t>
  </si>
  <si>
    <t>SD587073</t>
  </si>
  <si>
    <t>Wigan, The Mariebonne</t>
  </si>
  <si>
    <t>WIGAN WATERWORKS</t>
  </si>
  <si>
    <t>SD580102</t>
  </si>
  <si>
    <t>High. Located on OS map. I have chosen the buildings shown on the site</t>
  </si>
  <si>
    <t>HORWICH RIDGMONT</t>
  </si>
  <si>
    <t>SD652112</t>
  </si>
  <si>
    <t>High. House located on OS map</t>
  </si>
  <si>
    <t>SD576415</t>
  </si>
  <si>
    <t>Beaton Fell, Barnsfold Reservoir</t>
  </si>
  <si>
    <t xml:space="preserve">Barnsfold Reservoir is 1.5 miles SE of Beacon Fell, nr Preston. Almost identical rainfall readings to next page - duplicate. Definitely called Beacon Fell, I've lived here all my life.High </t>
  </si>
  <si>
    <t>BEATON FELL BARNSFOLD RESERVOIR</t>
  </si>
  <si>
    <t>High: The actual rain gauge is marked on the 1912 OS 1:2500 County Series Lancashire and Furness map. It is at SD576415.  Note that the name is shown on the map as BEACON FELL not Beaton Fell. A typo from 100 years ago??</t>
  </si>
  <si>
    <t>SD889425</t>
  </si>
  <si>
    <t>Foulridge Canal Office</t>
  </si>
  <si>
    <t>High Took a while to find, just north of Colne, by the Leed to Liverpool Canal. GR from very precise Lat/Long on sheet</t>
  </si>
  <si>
    <t>SD884428</t>
  </si>
  <si>
    <t>Foulridge, Cragg Nook Hill</t>
  </si>
  <si>
    <t>High: volunteer52: Cragg Nook (a house) is identified on the OS 6 inch 1888-1913 map. The elevation of the house is a little low but immediately behind it is a hill with a small area inside the 675ft contour ring - this fits with the station elevation of 690.  Also consistent with the lat/long on the sheet</t>
  </si>
  <si>
    <t>FOULRIDGE UPPER RESERVOIR</t>
  </si>
  <si>
    <t>SD891414</t>
  </si>
  <si>
    <t>High: Rain gauge is marked on the OS 25 inch 1892-1914 map.</t>
  </si>
  <si>
    <t>CLITHEROE LOW MOOR</t>
  </si>
  <si>
    <t>SD727415</t>
  </si>
  <si>
    <t>Medium: Nothing precise to fix - used church 400yds  E to get NGR; elevation OK</t>
  </si>
  <si>
    <t>WORTHDALE WATERSHEDDLES RESERVOIR</t>
  </si>
  <si>
    <t>SD959383</t>
  </si>
  <si>
    <t>Medium: Water Sheddles Reservoir is identified on the OS 6 inch 1888-1913 map. There is only a note that the gauge is on "open moor" at elevation of 1115 to fix position.  Open Moor suggests it is not at the dam. Thers is a flat area west of the reservoir at the right elevation - NGR taken there</t>
  </si>
  <si>
    <t>STONYHURST COLLEGE OBSERVATORY</t>
  </si>
  <si>
    <t>SD692388</t>
  </si>
  <si>
    <t>Low. Stated directions are inconclusive, so grid ref of station 2978 repeated here.</t>
  </si>
  <si>
    <t>tonyp5x5
Louishen</t>
  </si>
  <si>
    <t>SD691388</t>
  </si>
  <si>
    <t>High Stated grid ref verified - adjacent to the observatories. But observer's orientation of N seem wrong. St John's church is to SW, not N; Whalley Station is to the SE, not NE</t>
  </si>
  <si>
    <t>BARROWFORD RESERVOIR</t>
  </si>
  <si>
    <t>SD868403</t>
  </si>
  <si>
    <t>SD869401</t>
  </si>
  <si>
    <t>MEDIUM, based on the Lat and Long recorded</t>
  </si>
  <si>
    <t>PENDLE HILL OGDEN RESERVOIR</t>
  </si>
  <si>
    <t>SD816398</t>
  </si>
  <si>
    <t>High. Rain Gauge marked close to side of lower reservoir</t>
  </si>
  <si>
    <t>SD897401</t>
  </si>
  <si>
    <t>Colne, Cemetery Grounds</t>
  </si>
  <si>
    <t>Medium. Altitude puts it at north end of cemetery</t>
  </si>
  <si>
    <t>PRESTON W.W. KNOWLE GREEN</t>
  </si>
  <si>
    <t>SD638382</t>
  </si>
  <si>
    <t>Medium. Sited at point on map that indicates tanks of Preston Water works</t>
  </si>
  <si>
    <t>SD590403</t>
  </si>
  <si>
    <t>Preston W.W. Loud-Scales.</t>
  </si>
  <si>
    <t xml:space="preserve">High Can't find on map, but note at bottom mentions Chipping Church is 2 1/2 miles east. There's nothing here, it's a forest, but there is a River Loud in this location. Just south of Beacon Fell (see lines 4083 &amp; 4083 above)
[hampshirejohn] High. Loudscales marked on map. </t>
  </si>
  <si>
    <t>PRESTON W.W. SPADE MILL</t>
  </si>
  <si>
    <t>SD618373</t>
  </si>
  <si>
    <t>SD617373</t>
  </si>
  <si>
    <r>
      <t xml:space="preserve">MEDIUM Notes say house 50 feet East. Only two candidates. The Cottages further east have large gardens, so the gauge cannot get close to the house, so gone for the houses that were near the Corporation Arms see  1900 map </t>
    </r>
    <r>
      <rPr>
        <sz val="9"/>
        <rFont val="Arial"/>
        <family val="2"/>
      </rPr>
      <t>https://maps.nls.uk/geo/explore/#zoom=17.749999999999996&amp;lat=53.83103&amp;lon=-2.58130&amp;layers=168&amp;b=1</t>
    </r>
  </si>
  <si>
    <t>PRESTON WW JEFFREY HILL</t>
  </si>
  <si>
    <t>SD639401</t>
  </si>
  <si>
    <t>Medium. point taken at what appears to be the only building there.</t>
  </si>
  <si>
    <t>BURNLEY GAWTHORPE HALL</t>
  </si>
  <si>
    <t>SD806340</t>
  </si>
  <si>
    <t>Medium to High.I have chosen the Hall itself. Not clear where the gauge would be. Map shows trees all round</t>
  </si>
  <si>
    <t>PRESTON HAIGHTON</t>
  </si>
  <si>
    <t>SD566349</t>
  </si>
  <si>
    <t>Med. GR for Haighton area</t>
  </si>
  <si>
    <t>RossWilliams/JacsHu</t>
  </si>
  <si>
    <t>SD604366</t>
  </si>
  <si>
    <t>High [markymarkjohnson] have updated GR for northern side of old reservoir to match altitude. site within +/- 100m
Medium. I cannot believe the grid reference given for this in column E . The record is for a place in Lancashire! Alston Reservoir is a short distance south of Longridge Church and station. I have chosen a point between the old and new reservoirs. GR SD605361
JacsHu: Ross is right - the NGR in col E is for Alston, Cumbria</t>
  </si>
  <si>
    <t>SD901364</t>
  </si>
  <si>
    <t>Nelson, Coldwell Reservoir</t>
  </si>
  <si>
    <t>Medium No rain gauge shown. I have chosen the weir as the point.</t>
  </si>
  <si>
    <t>NELSON</t>
  </si>
  <si>
    <t>SD866373</t>
  </si>
  <si>
    <t>Med: OSGR given as gardens in Nelson, guided by distance to station.</t>
  </si>
  <si>
    <t>CLITHEROE DOWNHAM HALL</t>
  </si>
  <si>
    <t>SD782443</t>
  </si>
  <si>
    <t>High. GR from listed buildings website confirmed on OS map</t>
  </si>
  <si>
    <t>CHATBURN MIDDLEWOOD</t>
  </si>
  <si>
    <t>SD766432</t>
  </si>
  <si>
    <t>High. House on OS map.</t>
  </si>
  <si>
    <t>SABDEN (CHURN CLOGH RES.)</t>
  </si>
  <si>
    <t>SD786382</t>
  </si>
  <si>
    <t>SD785382</t>
  </si>
  <si>
    <r>
      <t xml:space="preserve">HIGH Rain gauge clearly marked on 1900 map  </t>
    </r>
    <r>
      <rPr>
        <sz val="9"/>
        <rFont val="Arial"/>
        <family val="2"/>
      </rPr>
      <t>https://maps.nls.uk/geo/explore/#zoom=17.246666666666666&amp;lat=53.84026&amp;lon=-2.32726&amp;layers=168&amp;b=1</t>
    </r>
  </si>
  <si>
    <t>HUNCOAT BURNLEY ROAD RESERVOIR</t>
  </si>
  <si>
    <t>SD774296</t>
  </si>
  <si>
    <t>SD772295</t>
  </si>
  <si>
    <r>
      <t xml:space="preserve">Medium, No more info but it was a fairly small reservoir see 1900 map </t>
    </r>
    <r>
      <rPr>
        <sz val="9"/>
        <rFont val="Arial"/>
        <family val="2"/>
      </rPr>
      <t>https://maps.nls.uk/geo/explore/#zoom=17.026666666666667&amp;lat=53.76323&amp;lon=-2.34612&amp;layers=168&amp;b=1</t>
    </r>
  </si>
  <si>
    <t>BURNLEY QUEENS PARK</t>
  </si>
  <si>
    <t>SD847331</t>
  </si>
  <si>
    <t>Medium Grid ref is corner of PArk nearest Church.</t>
  </si>
  <si>
    <t>Burnley, Yorkshire Street</t>
  </si>
  <si>
    <t xml:space="preserve">Medium. Faint note appears to read "management office". ON that basis have chosen ironworks and used eastern end for correct altitude. </t>
  </si>
  <si>
    <t>BURNLEY SWINDEN LOWER</t>
  </si>
  <si>
    <t>SD885334</t>
  </si>
  <si>
    <t>SD886334</t>
  </si>
  <si>
    <t>Burnley Swinden Lower</t>
  </si>
  <si>
    <t>High Gauge shown on OS 1907 25" Guage listed as at 745 ft</t>
  </si>
  <si>
    <t>SD888335</t>
  </si>
  <si>
    <t>Burnley, Swinden Upper</t>
  </si>
  <si>
    <t>medium 2 reservoirs at Swinden this Guage at 820 ft Grid ref taken on 800ft contour line.</t>
  </si>
  <si>
    <t>BURNLEY EXTWISTLE MOOR TOP</t>
  </si>
  <si>
    <t>SD915337</t>
  </si>
  <si>
    <t>Low Sheet says 1300ft.  Grid ref is best guess being where bridlepath crosses road which is at approx 400m/1300ft</t>
  </si>
  <si>
    <t>ACCRINGTON HOSPITAL GROUNDS</t>
  </si>
  <si>
    <t>SD760293</t>
  </si>
  <si>
    <t xml:space="preserve">high. Hospital shown on 1907 OS
Current Hospital (Victoria Hospital) in Hayward road. Correct for distance from Station and altitude.   </t>
  </si>
  <si>
    <t>ACCRINGTON MILNSHAW PARK</t>
  </si>
  <si>
    <t>SD753290</t>
  </si>
  <si>
    <t>medium Grid ref is approx being between current Milnshaw Park and Gardens.</t>
  </si>
  <si>
    <t>PRESTON CORPORATION OFFICES</t>
  </si>
  <si>
    <t>SD537311</t>
  </si>
  <si>
    <t>SD542304</t>
  </si>
  <si>
    <r>
      <t xml:space="preserve">MEDIUM to HIGH The was a Corporation (tramways) depot ¼ mile north of St Johns Church see 1900 map </t>
    </r>
    <r>
      <rPr>
        <sz val="9"/>
        <rFont val="Arial"/>
        <family val="2"/>
      </rPr>
      <t>https://maps.nls.uk/geo/explore/#zoom=17.209999999999997&amp;lat=53.76817&amp;lon=-2.69290&amp;layers=168&amp;b=1</t>
    </r>
  </si>
  <si>
    <t>Greg_O/ExBeeb</t>
  </si>
  <si>
    <t>SD888308</t>
  </si>
  <si>
    <t>High: ExBeeb:WW on causeway side, roughly half-way between Holme Chapel &amp; Worsthorne churches</t>
  </si>
  <si>
    <t>BURNLEY W.W. SHEDDIN</t>
  </si>
  <si>
    <t>SD893297</t>
  </si>
  <si>
    <t>Burnley W W Sheddin</t>
  </si>
  <si>
    <t>Low
Believe this should be Sheddon.  Bearing to Church puts site in Sheddon Plantation at SD 893297
[hampshirejohn] Low confidence. On contemporary maps "Shedden", probably Shedden Clough area. Agree with SOlent's approximate location.</t>
  </si>
  <si>
    <t>Greg_O/klspow</t>
  </si>
  <si>
    <t>SD89411 30655</t>
  </si>
  <si>
    <t>Burnley Cant Clough S. Side</t>
  </si>
  <si>
    <t>high Cant Clough is a reservoir, maybe it means the South Shore? klspow: raingauge marked on 6" 1888-1913 map</t>
  </si>
  <si>
    <t>SD89261 31264</t>
  </si>
  <si>
    <t>Burnley Cant Clough N. Side</t>
  </si>
  <si>
    <t>high Cant Clough is a reservoir, maybe it means the North Shore? klspow: raingauge marked on 6" 1888-1913 map</t>
  </si>
  <si>
    <t>BURNLEY W.W. RAMS CLOUGH HEAD</t>
  </si>
  <si>
    <t>SD907316</t>
  </si>
  <si>
    <t>RISHTON RESERVOIR</t>
  </si>
  <si>
    <t>SD 71557 30142</t>
  </si>
  <si>
    <t>High - rainfall gauge marked on map on top of the dam! Note Latitude and longitude as listed on sheet is incorrect being a few hundred yds south of reservoir</t>
  </si>
  <si>
    <t>BLACKBURN WATER WORKS OFFICE</t>
  </si>
  <si>
    <t>SD681282</t>
  </si>
  <si>
    <t>Low - [markymarkjohnson] None of these sites match the sheet altitude of 436 ft: Blackburn Corporation Waterworks department 4 Clayton Street (1870-8) 372 ft; Municipal Offices, Victoria Street (1881-9) 376 ft; Town Hall (1903-51) 373 ft. Possibly the gauge was on the roof of the Town Hall (1903 onwards), the from photos I estimate the (old) Town Hall at 55 ft so that would put gauge at 426 ft. So fairly close to sheet altitude (there may have been additional height beyond the balustrade) to at least say low confidence.</t>
  </si>
  <si>
    <t>BLACKBURN CORPORATION PARK</t>
  </si>
  <si>
    <t>SD672288</t>
  </si>
  <si>
    <t>Medium - as the park is quite steep in parts, the altitudes of 584 ft (1900) &amp; 550 ft (1901 onwards) match this GR within 100m near the lodge &amp; conservatory buildings on western side of park (1910 map). However, the higher altitude site (1900 year only), does also match the map where it says 'Observatory' on North East part of park. However, this looks like an area to 'observe' the park as there is no building anywhere close to the word (this area was later turned into the bowling greens).</t>
  </si>
  <si>
    <t>BLACKBURN PUMPING STATION</t>
  </si>
  <si>
    <t>SD 69678 26496</t>
  </si>
  <si>
    <t>Medium - All from 1909 OS maps: 'Pump Street' on Blackburn doesn't have a matching altitude (341ft vs site at 600ft), Blackburn Corporation had a sewage pumping station between Pleasington and Hoghton Bottoms (SD634257) but altitude only 249 ft. 
Most likely position is near (north of) Fishmoor Reservoir (run by Blackburn Corporation W.W.), a rainfall gauge at 624 ft marked on map SD 69678 26496, unable to find another site location with close GR this gauge site could be ('Guide Reservoir' is the closest but that has it's own gauge marked on map) - is it likely that a rainfall gauge is marked on an OS map but no record in these pages exist?
Following the 600 ft countour around the vicinity of Blackburn, I am unable to find another suitable site location. Note, there is no building at this GR hence only medium confidence.</t>
  </si>
  <si>
    <t>BLACKBURN SAMLESBURY SEWAGE WORKS</t>
  </si>
  <si>
    <t>SD621292</t>
  </si>
  <si>
    <t>SD617294</t>
  </si>
  <si>
    <r>
      <t xml:space="preserve">MEDIUM No exact locatio, so put it in the center of the sewage works, see 1900 map </t>
    </r>
    <r>
      <rPr>
        <sz val="9"/>
        <rFont val="Arial"/>
        <family val="2"/>
      </rPr>
      <t>https://maps.nls.uk/geo/explore/#zoom=16.916666666666664&amp;lat=53.76076&amp;lon=-2.58123&amp;layers=168&amp;b=1</t>
    </r>
  </si>
  <si>
    <t>SD756286</t>
  </si>
  <si>
    <t>Accrington St James' Vicarage</t>
  </si>
  <si>
    <t>High: St James' Vicarage identified on OS 25 inch 1892-1914 map</t>
  </si>
  <si>
    <t>LYTHAM</t>
  </si>
  <si>
    <t>SD358278</t>
  </si>
  <si>
    <t>Low: In absence of further location info, OSGR centred on Lytham House, Lytham.</t>
  </si>
  <si>
    <t>BLACKBURN GUIDE RESERVOIR</t>
  </si>
  <si>
    <t>ChasW/markymarkjohnson</t>
  </si>
  <si>
    <t>SD 70315 25979</t>
  </si>
  <si>
    <t>High - [markymarkjohnson] Rainfall gauge precisely marked on north side of reservoir 1909 OS map SD 70315 25979. Updated [ChasW] GR SD702257</t>
  </si>
  <si>
    <t>BLACKBURN WITTON</t>
  </si>
  <si>
    <t>SD663269</t>
  </si>
  <si>
    <t>Medium - Blackburn Corporation had a pumping station (named on map) in Witton where River Darwen goes under Preston Old road (SD663269) but altitude only 300 ft compared to 315 ft (1909 map). There is a Sewage works (no pump station named) slightly further north in Witton at GR SD666276, altitude slightly high at 325 ft, this site matches the BADC GR. Hence medium confidence.</t>
  </si>
  <si>
    <t>SD788274</t>
  </si>
  <si>
    <t>Haslingden, Mitchells House Reservoir</t>
  </si>
  <si>
    <t>BLACKBURN STORE YARD</t>
  </si>
  <si>
    <t>SD680273</t>
  </si>
  <si>
    <t>High: Islington Store Yard located on OS 25"</t>
  </si>
  <si>
    <t>SD600243</t>
  </si>
  <si>
    <t>Brindle Rectory</t>
  </si>
  <si>
    <t>SD588240</t>
  </si>
  <si>
    <t>Preston, Walton-le-Dale W.W.</t>
  </si>
  <si>
    <t>High. WW On map, elevation of reservoir matches gauge on sheet</t>
  </si>
  <si>
    <t>ST ANNES ON THE SEA</t>
  </si>
  <si>
    <t>Lampyrichard/markymarkjohnson</t>
  </si>
  <si>
    <t xml:space="preserve">High. GR SD320286 Station listed on UK Met Office Surface Data list &amp; matches church bearing on sheet
Medium - [markymarkjohnson] GR SD320286 doesn't match listed bearing and distance to station (500 instead of 880 yds - 4 furlongs). Houses between East Bank Road and Hornby Road match distance and bearings for both station and church. Choosing a house which likely has a rockery to the SW provides a GR SD322283. </t>
  </si>
  <si>
    <t>Greg_O/volunterer52</t>
  </si>
  <si>
    <t>SD322285</t>
  </si>
  <si>
    <t>Medium: volunteer52: Whitehall is identified as having been Clifton Drive South.  There is a Whitehall Court apartments at 295 which might have been built on the original site - you can see the original house outline shown on the OS 25" 1892-1914 map is still embedded in the development. The distances from the station and the church are not exact but are in the area.</t>
  </si>
  <si>
    <t>DARWEN BOLD VENTURE PARK</t>
  </si>
  <si>
    <t>SD687216</t>
  </si>
  <si>
    <t>SD687217</t>
  </si>
  <si>
    <r>
      <t xml:space="preserve">HIGH The rain gauges are clearly marked on this 1900 map </t>
    </r>
    <r>
      <rPr>
        <sz val="9"/>
        <rFont val="Arial"/>
        <family val="2"/>
      </rPr>
      <t>https://maps.nls.uk/geo/explore/#zoom=18.20666666666666&amp;lat=53.69145&amp;lon=-2.47461&amp;layers=168&amp;b=1</t>
    </r>
  </si>
  <si>
    <t>Greg_O/Rosswilliams</t>
  </si>
  <si>
    <t>SD718227</t>
  </si>
  <si>
    <t>Over Darwen, Hoddlesden No 1</t>
  </si>
  <si>
    <t>High. Gauges  marked on map</t>
  </si>
  <si>
    <t>OVER DARWEN HODDLESDEN NO 2</t>
  </si>
  <si>
    <t>High. Both gauges marked on map</t>
  </si>
  <si>
    <t>OVER DARWEN DAISY GREEN NO 1</t>
  </si>
  <si>
    <t>SD726241</t>
  </si>
  <si>
    <t>High. Daisy Green is a reservoir. " gauges each side of the weir GRs are 726241 and 726240. Don't know which is which</t>
  </si>
  <si>
    <t>SD726240</t>
  </si>
  <si>
    <t>Over Darwen Daisy Green No 2</t>
  </si>
  <si>
    <t>High.Over Darwen Daisy Green No 2 (Ross Williams see note for Daisy Green number 1)</t>
  </si>
  <si>
    <t>Greg_O/likeAChallenge</t>
  </si>
  <si>
    <t>SD722236</t>
  </si>
  <si>
    <t>Over Darwen Pickup Bank No 1</t>
  </si>
  <si>
    <t>High: OS 6inch map says 'rain gauges' to north of Pickup Bank Reservoir</t>
  </si>
  <si>
    <t>OVER DARWEN PICKUP BANK NO 2</t>
  </si>
  <si>
    <t>OVER DARWEN SUNNYHURST HEY</t>
  </si>
  <si>
    <t>SD678221</t>
  </si>
  <si>
    <t>High Rain Gauge marked on OS map</t>
  </si>
  <si>
    <t>Greg_O
RossWilliams
Louishen</t>
  </si>
  <si>
    <t>SD682232</t>
  </si>
  <si>
    <t>Over Darwen Earnsdale Reservoir</t>
  </si>
  <si>
    <r>
      <t xml:space="preserve">Low A  Reservoir is located located on map next to Earnsdale Cottage. Picked a point in centre of sit.. There is a second Earnsdale reservoir very close to Sunnyhurst Hey further up the hill
</t>
    </r>
    <r>
      <rPr>
        <sz val="10"/>
        <color rgb="FF1155CC"/>
        <rFont val="Arial"/>
        <family val="2"/>
      </rPr>
      <t>MEDIUM - SD671222 - Louishen If the distance from St Cuthberts Church is taken, and the direction is 1 mile ENE rather than East, this puts the guage next to the lowest reservoir,</t>
    </r>
  </si>
  <si>
    <t>OVER DARWEN SEWAGE WORKS</t>
  </si>
  <si>
    <t>SD689242</t>
  </si>
  <si>
    <t>Medium to High. Sewage works located on map but a large site</t>
  </si>
  <si>
    <t>OVER DARWEN ST JAMES'S VICARAGE</t>
  </si>
  <si>
    <t>SD693230</t>
  </si>
  <si>
    <t>Medium. This is vicarage closest to St James's Church</t>
  </si>
  <si>
    <t>OVER DARWEN GILLIBRAND OBSERVATORY</t>
  </si>
  <si>
    <t>SD678215</t>
  </si>
  <si>
    <t>High Marked as Jubilee Tower on OS map but the tower was erected  by ouncillor Gillibrand to commemorate the jubilee</t>
  </si>
  <si>
    <t>TYRain_1900-1909_20_pt1</t>
  </si>
  <si>
    <t>PILLING SMALLWOOD HEY</t>
  </si>
  <si>
    <t>SD397481</t>
  </si>
  <si>
    <t>Low. Smallwood Hey is a few cottages, no major building showing, along one road just outside Pilling. Picked a point midway.</t>
  </si>
  <si>
    <t>GARSTANG FORTON</t>
  </si>
  <si>
    <t>SD489502</t>
  </si>
  <si>
    <t>Low. GR is for Forton Lodge. This seems best fit for distances from church and station.</t>
  </si>
  <si>
    <t>COCKERHAM VICARAGE</t>
  </si>
  <si>
    <t>SD464522</t>
  </si>
  <si>
    <t>High. Located on OS map</t>
  </si>
  <si>
    <t>HAMPSON-IN-ELLEL</t>
  </si>
  <si>
    <t>SD495541</t>
  </si>
  <si>
    <t>markymarkjohnson/flyingpig</t>
  </si>
  <si>
    <t>HIGH The location is Nuthurst, both the supppled grid ref and CEDA archive point to it (flyingpig) Low - multiple options based on altitude and directions, census 1901 address details for William G welch (born 1849, living in Ellel parish) can help pinpoint address
'Nuthurst', GR SD495541 (furthest out in direction matching)
Hampson Lane (in Hampson Green) GR SD491541</t>
  </si>
  <si>
    <t>WYRESDALE ABBEYSTEAD RESERVOIR</t>
  </si>
  <si>
    <t>SD563542</t>
  </si>
  <si>
    <t>SD562543</t>
  </si>
  <si>
    <r>
      <t xml:space="preserve">High - confirmed rain gauge marked on OS map
Louishen - Also guage confirmed as exactly in the back garden of a large house, shown on this 1900 map (you can alter the transparency of the old map to see where the guage is today) </t>
    </r>
    <r>
      <rPr>
        <sz val="9"/>
        <rFont val="Arial"/>
        <family val="2"/>
      </rPr>
      <t>https://maps.nls.uk/geo/explore/#zoom=17.816666666666666&amp;lat=53.98319&amp;lon=-2.66903&amp;layers=168&amp;b=1</t>
    </r>
  </si>
  <si>
    <t>ABBEYSTEAD GARDENS</t>
  </si>
  <si>
    <t>SD566544</t>
  </si>
  <si>
    <t>SD571544</t>
  </si>
  <si>
    <t>Medium - existing GR too close to stated church distance (1 mile instead of 2 miles). The location says 'Wyresdale' which could anywhere further up the valley.  GR provided at 1.33 miles east of church at stated 420ft , the site could still be up to 500m further East, still match altitude and be within Abbeyfield estate.</t>
  </si>
  <si>
    <t>QUERNMORE OLD GAUGE BASIN</t>
  </si>
  <si>
    <t>SD541576</t>
  </si>
  <si>
    <r>
      <t xml:space="preserve">HIGH Clearly marked on this 1900 map </t>
    </r>
    <r>
      <rPr>
        <sz val="9"/>
        <rFont val="Arial"/>
        <family val="2"/>
      </rPr>
      <t>https://maps.nls.uk/geo/explore/#zoom=17&amp;lat=54.01282&amp;lon=-2.70116&amp;layers=168&amp;b=1</t>
    </r>
  </si>
  <si>
    <t>WYRESDALE WARDSTONE</t>
  </si>
  <si>
    <t>SD585585</t>
  </si>
  <si>
    <t>High. Wardstone is a high point on top of a hill</t>
  </si>
  <si>
    <t>GARSTANG FAIRSNAPE FELL</t>
  </si>
  <si>
    <t>SD590468</t>
  </si>
  <si>
    <t>Medium. The Fell is a long way from Garstang, but the distance from the railway station seems right. Not clear where the gauge was sited exactly.</t>
  </si>
  <si>
    <t>GARSTANG HOLME HOUSE BLEASDALE</t>
  </si>
  <si>
    <t>SD574468</t>
  </si>
  <si>
    <t>High. House identified on OS map.</t>
  </si>
  <si>
    <t>GARSTANG BARNACRE RESERVOIR</t>
  </si>
  <si>
    <t>SD528481</t>
  </si>
  <si>
    <t>High. Reservoir shown on OS map. I have picked the Lodge as the reference point</t>
  </si>
  <si>
    <t>GARSTANG GRIZEDALE RESERVOIR</t>
  </si>
  <si>
    <t>SD522483</t>
  </si>
  <si>
    <t>SD536490</t>
  </si>
  <si>
    <t>Medium/high
Existing GR too low on altitude, Grizedale reservoir level is much lower than that of rain gauge site (400 vs 519 ft). A very likely location is just below Grizedale bridge next to Grizedale brook running into Grizedale reservoir.</t>
  </si>
  <si>
    <t>GARSTANG GRIZEDALE INTAKE</t>
  </si>
  <si>
    <t>SD540494</t>
  </si>
  <si>
    <t>Medium. Hard tp pick an exact point on a fell.</t>
  </si>
  <si>
    <t>FLEETWOOD</t>
  </si>
  <si>
    <t>Fleetwood</t>
  </si>
  <si>
    <r>
      <t xml:space="preserve">High: The gauge moved during the decade, the two locations being someway apart.
1) 1900-Oct 1907. The gauge was very close to Fleetwood Town Hall, now the Museum. Grid Ref SD 340481.
2) Oct-1907+ The gauge was moved to Mount Gardens. Grid Ref </t>
    </r>
    <r>
      <rPr>
        <b/>
        <sz val="10"/>
        <rFont val="Arial"/>
        <family val="2"/>
      </rPr>
      <t>SD 334482</t>
    </r>
    <r>
      <rPr>
        <sz val="10"/>
        <color rgb="FF000000"/>
        <rFont val="Arial"/>
        <family val="2"/>
      </rPr>
      <t>.</t>
    </r>
  </si>
  <si>
    <t>BLACKPOOL MET OBSERVATORY</t>
  </si>
  <si>
    <t>SD 323360</t>
  </si>
  <si>
    <t>Blackpool Met Observatory</t>
  </si>
  <si>
    <t>Low: ???? Hard to make sense of location info on the sheet. Midas list of Met Office station for Stanley Park matches 1904 start date on 
the sheet, and the 20m altitude, so I've use the Grid Ref from there.</t>
  </si>
  <si>
    <t>POULTON-LE-FYLDE, SINGLETON PARK</t>
  </si>
  <si>
    <t>SD380390</t>
  </si>
  <si>
    <t>seveoxbotty/volunteer52</t>
  </si>
  <si>
    <t>SD 458411</t>
  </si>
  <si>
    <t>St Michael's - on- Wyre Vicarage</t>
  </si>
  <si>
    <t>High: Vicarage is shown on 25" OS map 1912: The sheet has NGR SD459411 which is the other side of the river from the vicarage - 100m west is better;  - same location as sheet 19 (3feet apart)</t>
  </si>
  <si>
    <t>ST MICHAEL ON WYE VICARAGE</t>
  </si>
  <si>
    <t>High: volunteer52: Vicarage is shown on 25" OS map 1912: The sheet has NGR SD459411 which is the other side of the river from the vicarage - 100m west is better;  same location as sheet 18 (3feet apart)
Noticed error in 'agreed' name</t>
  </si>
  <si>
    <t>ROSSALL BEACH</t>
  </si>
  <si>
    <t>SD312434</t>
  </si>
  <si>
    <t>Medium: No precise location. The NGR  is centred at the seafront by Rossall which is about 60m long</t>
  </si>
  <si>
    <t>GARSTANG CALDER INTAKE</t>
  </si>
  <si>
    <t>SD544484</t>
  </si>
  <si>
    <r>
      <t xml:space="preserve">High Cleary shown on this 1900 map </t>
    </r>
    <r>
      <rPr>
        <sz val="9"/>
        <rFont val="Arial"/>
        <family val="2"/>
      </rPr>
      <t>https://maps.nls.uk/geo/explore/#zoom=17&amp;lat=53.92930&amp;lon=-2.69472&amp;layers=6&amp;b=1</t>
    </r>
  </si>
  <si>
    <t>GARSTANG BRUNA HILL</t>
  </si>
  <si>
    <t>SD503438</t>
  </si>
  <si>
    <t>High. Hill named on OS map. 50m radius from point chosen takes in all the nearby residences</t>
  </si>
  <si>
    <t>LECK VICARAGE [KIRKBY LONSDALE]</t>
  </si>
  <si>
    <t>SD640765</t>
  </si>
  <si>
    <r>
      <t xml:space="preserve">HIGH Vicarage still there and clearly shown on this 1900 map west of the church </t>
    </r>
    <r>
      <rPr>
        <sz val="9"/>
        <rFont val="Arial"/>
        <family val="2"/>
      </rPr>
      <t>https://maps.nls.uk/geo/explore/#zoom=17.036666666666665&amp;lat=54.18391&amp;lon=-2.55135&amp;layers=6&amp;b=1</t>
    </r>
  </si>
  <si>
    <t>KIRKHAM WEETON</t>
  </si>
  <si>
    <t>SD384346</t>
  </si>
  <si>
    <t>Medium: No precise location. The NGR  is centred at the small village of Weeton</t>
  </si>
  <si>
    <t>BARTON ANDERTON FOLD</t>
  </si>
  <si>
    <t>SD 514395</t>
  </si>
  <si>
    <t>Barton Anderton Fold</t>
  </si>
  <si>
    <t>High: Read position of Anderton Fold from OS map</t>
  </si>
  <si>
    <t>SD316370</t>
  </si>
  <si>
    <t xml:space="preserve">Blackpool Hospital Sanatorium </t>
  </si>
  <si>
    <t>High: volunteer52: The Sanatorium is shown on OS 25" 1892-1914 map</t>
  </si>
  <si>
    <t>seveoxbotty/RossWilliams</t>
  </si>
  <si>
    <t>SD537645</t>
  </si>
  <si>
    <t>Caton, Caton Vicarage</t>
  </si>
  <si>
    <t>High. Vicarage marked on OS map</t>
  </si>
  <si>
    <t>CATON GREEN</t>
  </si>
  <si>
    <t>Richard Meats/flyingpig</t>
  </si>
  <si>
    <t>SD 549652</t>
  </si>
  <si>
    <t>Caton Green</t>
  </si>
  <si>
    <t>HIGH The observer lived at Greenbank (flyingpig) Low: ???? Rough location based on altitude, and direction/distance from church and station.</t>
  </si>
  <si>
    <t>WRAY VICARAGE</t>
  </si>
  <si>
    <t>SD602677</t>
  </si>
  <si>
    <t>High.House marked Vic on OS map correct distance and bearing from church</t>
  </si>
  <si>
    <t>MELLING HORNBY CASTLE</t>
  </si>
  <si>
    <t>SD587685</t>
  </si>
  <si>
    <t>High. Maps show 2 different Hornby Castles in diferent locations but this one matches the distances from church and station</t>
  </si>
  <si>
    <t>seveoxbotty</t>
  </si>
  <si>
    <t>SD576713</t>
  </si>
  <si>
    <t>Arkholme Storrs Hall</t>
  </si>
  <si>
    <t>High NGR from Historic House site</t>
  </si>
  <si>
    <t>LANCASTER STRATHSPEY</t>
  </si>
  <si>
    <t>SD 471606</t>
  </si>
  <si>
    <t>Lancaster Strathspey</t>
  </si>
  <si>
    <t>High: Strathspey position is shown on the map on page 22 of http://lahs.archaeologyuk.org/Contrebis/StansfieldV34Web.pdf, about the development of the Haverbreaks area of Lancaster.</t>
  </si>
  <si>
    <t>LANCASTER MARTON STREET YARD</t>
  </si>
  <si>
    <t>SD 478614</t>
  </si>
  <si>
    <t>Lancaster Marton Street Yard</t>
  </si>
  <si>
    <t xml:space="preserve">High: Read position of Marton Street from OS map. </t>
  </si>
  <si>
    <t>SD484579</t>
  </si>
  <si>
    <t>Lancaster, Bailrigg</t>
  </si>
  <si>
    <t>High This is now part of Lancaster University campus NGR is for the main house.</t>
  </si>
  <si>
    <t>CATON ESCOWBECK</t>
  </si>
  <si>
    <t>Skiprat52
Louishen</t>
  </si>
  <si>
    <t>SD525641</t>
  </si>
  <si>
    <t>CATON, ESCOWBECK HOUSE</t>
  </si>
  <si>
    <r>
      <t xml:space="preserve">MEDIUM Notes say that hothouses (greenhouses) were 12 feet high and 21 feet north of the guage so the buidlings to the west of the main house (on other locations greenhouses seem to be marked as buildings with a cross hatch on them) see 1900 map </t>
    </r>
    <r>
      <rPr>
        <sz val="9"/>
        <rFont val="Arial"/>
        <family val="2"/>
      </rPr>
      <t>https://maps.nls.uk/geo/explore/#zoom=17.97333333333333&amp;lat=54.07176&amp;lon=-2.72617&amp;layers=168&amp;b=1</t>
    </r>
  </si>
  <si>
    <t>LANCASTER ROBERT STREET</t>
  </si>
  <si>
    <t>SD479615</t>
  </si>
  <si>
    <t>HIIGH Town Hall and municipal buildings adjacent to Robert Street</t>
  </si>
  <si>
    <t>LANCASTER GREG OBSERVATORY</t>
  </si>
  <si>
    <t>SD487612</t>
  </si>
  <si>
    <t>High: Rain gauge is shown next to the Observatory on the OS 25" 1892-1914 map</t>
  </si>
  <si>
    <t>LANCASTER BLEA TARN RESERVOIR</t>
  </si>
  <si>
    <t>SD495583</t>
  </si>
  <si>
    <t>High - Confirmed rain gauge marked on OS map
Note that this gauge moved from Marston Street store yard at start of 1901 data</t>
  </si>
  <si>
    <t>No other details on sheet one month missing from only readings in 1904, readings identical to LANCASTER GREG OBSERVATORY, Entered as Royal Metrological Society</t>
  </si>
  <si>
    <t>LANCASTER BRETTARGH HOUSE</t>
  </si>
  <si>
    <t>SD 474605</t>
  </si>
  <si>
    <t>Lancaster Brettargh House</t>
  </si>
  <si>
    <t>High: Brettarg House position is shown on the map on page 22 of http://lahs.archaeologyuk.org/Contrebis/StansfieldV34Web.pdf, about the development of the Haverbreaks area of Lancaster.</t>
  </si>
  <si>
    <t>SD501746</t>
  </si>
  <si>
    <t>Yealand Conyers, Morecambe Lodge</t>
  </si>
  <si>
    <t>SILVERDALE LANCASHIRE</t>
  </si>
  <si>
    <t>pegson01/likeAChallenge</t>
  </si>
  <si>
    <t>SD462750</t>
  </si>
  <si>
    <t>High: Narrowed obs. to group of 3 houses on Stankelt Rd. Distance S of church and N of trees (given on 1890-99 sheet) would put the gauge in the middle of an open area north of these houses.                                                                                                                                                                                             LOW Can somebody use the census? SD463755</t>
  </si>
  <si>
    <t>GRANGE-OVER-SANDS BELMONT</t>
  </si>
  <si>
    <t>pegson01
Louishen/likeAChallenge</t>
  </si>
  <si>
    <t>SD403778</t>
  </si>
  <si>
    <t xml:space="preserve">High: Looking on google maps street view first house on left on Eden Mount Road is called Belmont. Ties in with where obs lived in 1901 census                                                                                                                                                                                                      MEDIUM 400 Yards East of ST Paul's Church puts in the garden of a house on Eden Mount Road </t>
  </si>
  <si>
    <t>GRANGE-OVER-SANDS EGGERSLACK</t>
  </si>
  <si>
    <t>SD4010785</t>
  </si>
  <si>
    <t>Med: likeAChallenge The obs lived at Eggerslack House. For the gauge to be at the correct elevation it must have been S or SE of house                                                                                                                                                                                                                pegson01 : SD409787</t>
  </si>
  <si>
    <t>GRANGE-OVER-SANDS MERLEWOOD</t>
  </si>
  <si>
    <t>pegson01
Louishen</t>
  </si>
  <si>
    <t>SD409796</t>
  </si>
  <si>
    <t>HIGH  Says Green House 15 yards North, the green houses (Hatched buidlings) can be seen on this 1900 map https://maps.nls.uk/geo/explore/#zoom=17.9&amp;lat=54.20927&amp;lon=-2.90621&amp;layers=168&amp;b=1</t>
  </si>
  <si>
    <t>CARTMEL FELL VICARAGE</t>
  </si>
  <si>
    <t>SD415877</t>
  </si>
  <si>
    <t>Cartmel Fell, The Vicarage</t>
  </si>
  <si>
    <t>HIGH Form has retrospective note from 1909 new location The Schoolhouse cat no 586271 NGR SD415885</t>
  </si>
  <si>
    <t>seveoxbotty/likeAChallenge</t>
  </si>
  <si>
    <t>SD586588</t>
  </si>
  <si>
    <t>Quernmore Brow Top</t>
  </si>
  <si>
    <t>med: There are farms called Upper Browtop, Middle Browtop andLower Browtop, but the obs. do not live in any of these according to the 1901 census. The sheet notes they are both C.E.s, so I am giving the NGR for the Browtop Basin Water Works site which is at the right elevation. NB. Both obs. also listed on Quernmore Old Gauge sheet - also a Water Works location                                                                                                                                                                                                                                                                                                                                                                                            seveoxbotty: SD586588</t>
  </si>
  <si>
    <t>SD413607</t>
  </si>
  <si>
    <t>Heysham House</t>
  </si>
  <si>
    <t>High: volunteer52: The Laurels is identified on OS 25" 1892-1914 map, elevation consistent</t>
  </si>
  <si>
    <t>MORECAMBE</t>
  </si>
  <si>
    <t>SD431645</t>
  </si>
  <si>
    <t>SD430644</t>
  </si>
  <si>
    <t>high
Rain gauge shown on OS 25inch map on promenade opposite Winter Gardens SD43001 64440</t>
  </si>
  <si>
    <t>SD 483676</t>
  </si>
  <si>
    <t xml:space="preserve">Bolton - le - Sands Vicarage </t>
  </si>
  <si>
    <t>High: Vicarage is marked on old maps at given NGR. Notes gauge is 15ft NW                                                                                                                                 seveoxbotty: NGR taken from Holy Trinity Church noted as 100' W SD483677</t>
  </si>
  <si>
    <t>SD485683</t>
  </si>
  <si>
    <t>Bolton -le - Sands The Laurels</t>
  </si>
  <si>
    <t>High: volunteer52: The Laurels is identified on OS 25" 1892-1914 map</t>
  </si>
  <si>
    <t>seveoxbotty/flyingpig</t>
  </si>
  <si>
    <t>SD519700</t>
  </si>
  <si>
    <t>Carnforth, Over Kellet</t>
  </si>
  <si>
    <t>HIGH 1911 census - observer lived at Hall Garth house marked on map (flyingpig) NGR converted from Lat long info on sheet</t>
  </si>
  <si>
    <t>CARNFORTH YEALAND CONYERS</t>
  </si>
  <si>
    <t>pegson01/flyingpig</t>
  </si>
  <si>
    <t>SD504742</t>
  </si>
  <si>
    <t>HIGH Observers lived at Beechfield (1911 census) (flyingpig)</t>
  </si>
  <si>
    <t>HAWKSHEAD ESTHWAITE STRICKLAND EASE</t>
  </si>
  <si>
    <t>SD358964</t>
  </si>
  <si>
    <t>HIGH Strickland Ees (name on OS map) is very specific feature with only a small area at the right altitude (flyingpig)</t>
  </si>
  <si>
    <t>MONK CONISTON GARDENS</t>
  </si>
  <si>
    <t>SD319983</t>
  </si>
  <si>
    <t>HIGH grid ref on form from 1978 review (flyingpig)</t>
  </si>
  <si>
    <t>HAWKSHEAD ESTHWAITE MOUNT</t>
  </si>
  <si>
    <t>Skiprat52/flyingpig</t>
  </si>
  <si>
    <t>SD358980</t>
  </si>
  <si>
    <t>HIGH Esthwaite Mount is a large house in the area marked as Town End on the map (flyingpig) Notes appear to place this recording station close to Colthouse area(SD359984) but no specific name on OS mapping</t>
  </si>
  <si>
    <t>HAWKSHEAD BLACK FELL</t>
  </si>
  <si>
    <t>NY340015</t>
  </si>
  <si>
    <t>HIGH The summit at Black Crag is the only part of Black Fell at the right altitude (flyingpig)</t>
  </si>
  <si>
    <t>SKELWITH FOLD (AMBLESIDE) NO 1</t>
  </si>
  <si>
    <t>NY351028</t>
  </si>
  <si>
    <t>HIGH Right altitude and census data for observers (flyingpig)</t>
  </si>
  <si>
    <t>NY351029</t>
  </si>
  <si>
    <t>Skelwith Fold (Ambleside) No. 2</t>
  </si>
  <si>
    <t>HIGH Same altitude as previous entry so assume it's in the same vicinity (flyingpig) NGR estimated as entrance to now Skelwith Fold campsite</t>
  </si>
  <si>
    <t>GRAYTHWAITE SILVERHOLME</t>
  </si>
  <si>
    <t>pegson01/JacsHu</t>
  </si>
  <si>
    <t>SD375909</t>
  </si>
  <si>
    <t>High (JacsHu): now Silveholme Manor country hotel etc.</t>
  </si>
  <si>
    <t>BLAWITH VICARAGE</t>
  </si>
  <si>
    <t>maverick1837</t>
  </si>
  <si>
    <t>SD290888</t>
  </si>
  <si>
    <t>High - OS 25" Map Lancashire VII.11 1913</t>
  </si>
  <si>
    <t>FINSTHWAITE VICARAGE</t>
  </si>
  <si>
    <t>SD368878</t>
  </si>
  <si>
    <t>High (JacsHu). Vicarage marked on OS map</t>
  </si>
  <si>
    <t>CONISTON WATER, WATER PARK</t>
  </si>
  <si>
    <t>SD292902</t>
  </si>
  <si>
    <t>High (JacsHu) - given on the bottom of the record.</t>
  </si>
  <si>
    <t>HAWKSHEAD NEAR SAWREY TOWER BANK</t>
  </si>
  <si>
    <t>SD369961</t>
  </si>
  <si>
    <t>High Written on Sheet Station Number 587495 SD(34) 369961 However Tower bank is at SD369957</t>
  </si>
  <si>
    <t>Seveoxbotty</t>
  </si>
  <si>
    <t>SD354967</t>
  </si>
  <si>
    <t>Hawkeshead Esthwaite Lodge</t>
  </si>
  <si>
    <t>High - https://britishlistedbuildings.co.uk/101323111-esthwaite-lodge-hawkshead</t>
  </si>
  <si>
    <t>CARTMEL HOLKER</t>
  </si>
  <si>
    <t>SD359774</t>
  </si>
  <si>
    <r>
      <t xml:space="preserve">High - </t>
    </r>
    <r>
      <rPr>
        <b/>
        <sz val="10"/>
        <rFont val="Arial"/>
        <family val="2"/>
      </rPr>
      <t>New Gauge</t>
    </r>
    <r>
      <rPr>
        <sz val="10"/>
        <color rgb="FF000000"/>
        <rFont val="Arial"/>
        <family val="2"/>
      </rPr>
      <t xml:space="preserve"> from 1907 586620 SD(34) 359774 </t>
    </r>
    <r>
      <rPr>
        <b/>
        <sz val="10"/>
        <rFont val="Arial"/>
        <family val="2"/>
      </rPr>
      <t>Old Gauge</t>
    </r>
    <r>
      <rPr>
        <sz val="10"/>
        <color rgb="FF000000"/>
        <rFont val="Arial"/>
        <family val="2"/>
      </rPr>
      <t xml:space="preserve"> 586618  SD(34)359778 https://britishlistedbuildings.co.uk/101335814-holker-hall-and-terrace-wall-approximately-70-metres-to-garden-to-south-east-lower-holker</t>
    </r>
  </si>
  <si>
    <t>CARTMEL PIT FARM</t>
  </si>
  <si>
    <t>ambobjones/markymarkjohnson</t>
  </si>
  <si>
    <t>SD385788</t>
  </si>
  <si>
    <t>High
[markymarkjohnson] updated GR for Pit Farm east of Cartmel, with site south of house. GR provided by ambobjones appears to be a mistype/copy 
[ambobjones] provided SD 64113 76601</t>
  </si>
  <si>
    <t>CARTMEL AYNSOME FARM</t>
  </si>
  <si>
    <t>SD384796</t>
  </si>
  <si>
    <t>High
[ambobjones] Grid Reference is for Aynham Manor Farm (now an hotel). Aynham Mill Farm is 150m due south: GR SD 384796
[markymarkjohnson] confirmed high confidence, agree Farm GR SD384796 rather than SD384797</t>
  </si>
  <si>
    <t>NEWBY BRIDGE BACKBARROW</t>
  </si>
  <si>
    <t>JacsHu/Maverick1837</t>
  </si>
  <si>
    <t>SD356849</t>
  </si>
  <si>
    <r>
      <t xml:space="preserve">High - Revised https://landedfamilies.blogspot.com/2013/08/64-ainsworth-of-backbarrow-flosh-and.html    It is possible that </t>
    </r>
    <r>
      <rPr>
        <sz val="10"/>
        <color rgb="FFFF0000"/>
        <rFont val="Arial"/>
        <family val="2"/>
      </rPr>
      <t>Backbarrow House</t>
    </r>
    <r>
      <rPr>
        <sz val="10"/>
        <color rgb="FF000000"/>
        <rFont val="Arial"/>
        <family val="2"/>
      </rPr>
      <t xml:space="preserve"> was bought in 1871 by Thomas' youngest brother, Lt-Col. David Ainsworth (1823-1907    MEDIUM Haverthwaite Church 3/4 mile south puts the gauge at the edge of Close Wood at SD346851. Not far away is Abbots Reading and the report notes buildings 20 and 60 foot high 90 and 120 ft SW and S. No other builidngs anywhere near the Close Wood so have put NGR for Abbots Reading</t>
    </r>
  </si>
  <si>
    <t>COLTON</t>
  </si>
  <si>
    <t>pegson01</t>
  </si>
  <si>
    <t>SD318861</t>
  </si>
  <si>
    <t>High (JacsHu) 5" gauge</t>
  </si>
  <si>
    <t>High (JacsHu) 8" gauge</t>
  </si>
  <si>
    <t>CARTMEL BROUGHTON HALL</t>
  </si>
  <si>
    <t>SD378809</t>
  </si>
  <si>
    <t>High - https://britishlistedbuildings.co.uk/101099184-broughton-hall-broughton-east</t>
  </si>
  <si>
    <t>DUDDON VALLEY (LEATHWAITE FARM)</t>
  </si>
  <si>
    <t>SD249984</t>
  </si>
  <si>
    <t>SD250986</t>
  </si>
  <si>
    <t>DUDDON VALLEY, SEATHWAITE TARN</t>
  </si>
  <si>
    <t>high
[markymarkjohnson] updated GR to match altitude next to building at bottom of dam
[Skiprat52] Station name misread</t>
  </si>
  <si>
    <t>SD229961</t>
  </si>
  <si>
    <t>Seathwaite Vicarage</t>
  </si>
  <si>
    <t>High - Station 589325 SD(34)229961 written on sheet</t>
  </si>
  <si>
    <t>BARDSEA SCHOOL</t>
  </si>
  <si>
    <t>SD301745</t>
  </si>
  <si>
    <t>High (JacsHu) school marked on OS map</t>
  </si>
  <si>
    <t>CARTMEL FLOOKBURGH</t>
  </si>
  <si>
    <t>SD365758</t>
  </si>
  <si>
    <t>High (JacsHu) in the vicinity of Flookburgh Lodge according to distances/directions to Church and Station (Clark andCartmel Station)</t>
  </si>
  <si>
    <t>CARTMEL CARKE</t>
  </si>
  <si>
    <t>pegson01/maverick1837</t>
  </si>
  <si>
    <t>SD364767</t>
  </si>
  <si>
    <t>High - Maverick 1837 The Mount written on sheet in Pencil Lancashire XVII.7 1913  Pegson01 CARK on modern OS maps</t>
  </si>
  <si>
    <t>SD 264737</t>
  </si>
  <si>
    <t>(Ulverston) Urswick Vicarage &amp; School House</t>
  </si>
  <si>
    <t>High (JacsHu) both vicarage and school at Low Urswick marked on Os map. 1902 moved to School House  Urswick Cat No 588586 SD263736</t>
  </si>
  <si>
    <t>LINDAL BERKUNE MINES</t>
  </si>
  <si>
    <t>Squidier/JacsHu</t>
  </si>
  <si>
    <t>SD 255754</t>
  </si>
  <si>
    <t>High (JacsHu) Berkune Mines pit No 1 and 2 marked on map</t>
  </si>
  <si>
    <t>ULVERSTON POAKA BECK</t>
  </si>
  <si>
    <t>SD240782</t>
  </si>
  <si>
    <t>ULVERSTON POAKA BECK RESERVOIR</t>
  </si>
  <si>
    <t>High
Confirmed as building adjacent to dam
[markymarkjohnson] added high confidence, matching altitude aswell</t>
  </si>
  <si>
    <t>BROUGHTON-IN-FURNESS</t>
  </si>
  <si>
    <t>SD219863</t>
  </si>
  <si>
    <t>HIGH Census data shows observer lived at Orchard Head (flyingpig) MEDIUM Grid ref based on approx 1mile to SE of station and church - Wreaks Moss</t>
  </si>
  <si>
    <t>BARROW-IN-FURNESS</t>
  </si>
  <si>
    <t>SD195691</t>
  </si>
  <si>
    <t>HIGH 1911 census shows observer at Gas Works House (flyingpig)</t>
  </si>
  <si>
    <t>UPTON MOOR TOP</t>
  </si>
  <si>
    <t>SE461137</t>
  </si>
  <si>
    <t>UPTON MOOR TOP FARM</t>
  </si>
  <si>
    <t>High - Now known as The Manor https://britishlistedbuildings.co.uk/101235355-the-manorupton-moor-top-farmhouse-upton</t>
  </si>
  <si>
    <t>SE474161</t>
  </si>
  <si>
    <t>Ackworth Hillthorpe</t>
  </si>
  <si>
    <t>Note 5 miles from Pontefract NGR is for Hillthorpe Drive Thorpe Audlin which ties up with church and station directions</t>
  </si>
  <si>
    <t>ACKWORTH NOSTELL PRIORY</t>
  </si>
  <si>
    <t>SE406174</t>
  </si>
  <si>
    <t>High Notes mention near greenhouse. so grid ref based on glasshouses in kitchen garden</t>
  </si>
  <si>
    <t>STAPLETON PARK GARDENS, PONTEFRACT</t>
  </si>
  <si>
    <t>SE506194</t>
  </si>
  <si>
    <t>High. Stapleton House now demolished but old OS maps show kitchen gardens with glasshouses  to north west of what is now Stapleton Park Farm.</t>
  </si>
  <si>
    <t>GOOLE ADLINGFLEET</t>
  </si>
  <si>
    <t>Skiprat52/JacsHu</t>
  </si>
  <si>
    <t>SE844208</t>
  </si>
  <si>
    <t>High Notes suggest this is Elmtree House, named on old OS maps</t>
  </si>
  <si>
    <t>GOOLE SWINFLEET</t>
  </si>
  <si>
    <t>SE768221</t>
  </si>
  <si>
    <t>GOOLE, SWINEFLEET</t>
  </si>
  <si>
    <t>HIGH The observer lived at 'The Jetty' (flyingpig) Low Insufficient information to be precise - the two Swinefleet records have different observers, so possibly two sites in the village Grid ref is centre of village</t>
  </si>
  <si>
    <t>SE771224</t>
  </si>
  <si>
    <t>MEDIUM census data suggests that the observer lived at the first house on the right in the High St coming from the north (flyingpig)Low Insufficient information to be precise - the two Swinefleet records have different observers, so possibly two sites in the village Grid ref is centre of village</t>
  </si>
  <si>
    <t>GOOLE</t>
  </si>
  <si>
    <t>SE745235</t>
  </si>
  <si>
    <t>High
[Skiprat52] Moved 1907 from docks area SE745231 (Dock Offices, though reference to rockery is odd) to SE747238 (Free Library?)
[markymarkjohnson] confirm both locations: 1900 to 1906 GR SE745231 (looks like there maybe some garden areas behind buildings on Bridge Street); 1907 onwards GR SE747238</t>
  </si>
  <si>
    <t>BARNSLEY CAWTHORNE</t>
  </si>
  <si>
    <t>SE287079</t>
  </si>
  <si>
    <t>BARNSLEY CAWTHORNE PARSONAGE</t>
  </si>
  <si>
    <t>HIGH Description fits The Parsonage and the observer is Rev Pratt</t>
  </si>
  <si>
    <t>CUDWORTH LUND LANE SEWAGE WORKS</t>
  </si>
  <si>
    <t>SE380070</t>
  </si>
  <si>
    <t>Still there</t>
  </si>
  <si>
    <t>BURNTWOOD HALL</t>
  </si>
  <si>
    <t>SE429092</t>
  </si>
  <si>
    <t>Positive location on OS map between Grimethorpe and South Kirkby</t>
  </si>
  <si>
    <t>DONCASTER WYNDTHORPE</t>
  </si>
  <si>
    <t>SE640075</t>
  </si>
  <si>
    <t>DONCASTER WYNDTHORPE HALL</t>
  </si>
  <si>
    <t>Positive location of Wyndthorpe Hall on OS maps</t>
  </si>
  <si>
    <t>DONCASTER KIRK BRAMWITH</t>
  </si>
  <si>
    <t>SE618115</t>
  </si>
  <si>
    <t>DONCASTER KIRK BRAMWITH PUMPING STATION</t>
  </si>
  <si>
    <t>High
Grid ref matches Kirk Bramwith Pumping Station - observer worked for Dun Drainage Commissioners
[markymarkjohnson] confirmed high direct placement</t>
  </si>
  <si>
    <t>HEMSWORTH HALL</t>
  </si>
  <si>
    <t>SE431133</t>
  </si>
  <si>
    <t>HEMSWORTH HIGH HALL</t>
  </si>
  <si>
    <t>Probably Hemsworth High Hall based on distance from station, Hemsworth Low Hall is double the distance away</t>
  </si>
  <si>
    <t>PENISTONE</t>
  </si>
  <si>
    <t>SE251033</t>
  </si>
  <si>
    <t>PENISTONE STATION (GCR)</t>
  </si>
  <si>
    <t>Recorder is Great Central Railway, so grid ref is for station</t>
  </si>
  <si>
    <t>PENISTONE INGBIRCHWORTH RESERVOIR</t>
  </si>
  <si>
    <t>SE220059</t>
  </si>
  <si>
    <t>HIGH moved it slightly in waterworks to match CEDA lat/long (flyingpig) Grid ref is water works at foot of dam</t>
  </si>
  <si>
    <t>PENISTONE HAZLEHEAD</t>
  </si>
  <si>
    <t>SE195029</t>
  </si>
  <si>
    <t>PENISTONE HAZLEHEAD STATION (GCR)</t>
  </si>
  <si>
    <t>PENISTONE GRAMMAR SCHOOL</t>
  </si>
  <si>
    <t>SE243041</t>
  </si>
  <si>
    <t>School still on same site</t>
  </si>
  <si>
    <t>BARNSLEY CHURCH STREET</t>
  </si>
  <si>
    <t>SE344066</t>
  </si>
  <si>
    <t>Grid ref based on distances from church and station</t>
  </si>
  <si>
    <t>BARNSLEY BECKETT SQUARE + JORDAN HILL</t>
  </si>
  <si>
    <t>SE336070</t>
  </si>
  <si>
    <t>BARNSLEY JORDAN HILL</t>
  </si>
  <si>
    <t>Jordan Hill is at SE336070 - no firm location for Beckett Square. Jordan Hill approx 1 mile W of station not East</t>
  </si>
  <si>
    <t>BARNSLEY</t>
  </si>
  <si>
    <t>SE347066</t>
  </si>
  <si>
    <t>Barnsley Station (GCR)</t>
  </si>
  <si>
    <t>SE156024</t>
  </si>
  <si>
    <t>DUNFORD BRIDGE UPPER WINDLEDEN</t>
  </si>
  <si>
    <t>DUNFORD BRIDGE DEARDEN RESERVOIR</t>
  </si>
  <si>
    <t>SE152025</t>
  </si>
  <si>
    <t>Dearden Foot Plantation is to the west of Dunsford Bridge/Winscar Reservoir but no sign of a Dearden Reservoir on old OS maps SE146026. 
JacsHu - Winscar Dam was built on the site of an older (1850s) dam - Dunford Bridge dam and guessing Deardon Reservoir from the fact that it was fed (as is the modern Winscar) by Deardon Clough. Have put NGR of  centre of old dam on Dunford Dam Reservoir but see Dunford Bridge Reservoir record.</t>
  </si>
  <si>
    <t>DUNFORD BRIDGE STATION</t>
  </si>
  <si>
    <t>SE158024</t>
  </si>
  <si>
    <t>DUNFORD BRIDGE RESERVOIR</t>
  </si>
  <si>
    <t>Now renamed Winscar Reservoir</t>
  </si>
  <si>
    <t>DUNFORD BRIDGE, HARDEN RES.</t>
  </si>
  <si>
    <t>SE154036</t>
  </si>
  <si>
    <t>Water works building at foot of dam</t>
  </si>
  <si>
    <t>PENISTONE CARLCOTES</t>
  </si>
  <si>
    <t>SE178033</t>
  </si>
  <si>
    <t>Associated with Great Central Railway. JacsHu Carlecotes lies about 4 miles west of Penistone. As there is nothing on the record to suggest anything more precisely I hae taken the NGR to be at Carlecotes Hall more or less in the centre of the old village. It's about 700m north of the Great Central Railway - the Recorder.</t>
  </si>
  <si>
    <t>WORSBOROUGH</t>
  </si>
  <si>
    <t>SE348035</t>
  </si>
  <si>
    <t>Low: Associated with Great Central Railway but no station here. Also Dearne and Dove Canal reservoir at Worsborough (next to railway). Suggest LOW that NGR is Reservoir Cottage where the Worsborough branch of the GCR runs very close to the reservoir as Skiprat52 says. There were no stations on this branch which was goods only, often associated with the myriad of coal mines around here and was built essentially to bypass Barnsley. Engineering nightmare - tunnels and very steep gradients.</t>
  </si>
  <si>
    <t>STAINBOROUGH WENTWORTH CASTLE</t>
  </si>
  <si>
    <t>SE319032</t>
  </si>
  <si>
    <t>STAINBOROUGH, WENTWORTH CASTLE</t>
  </si>
  <si>
    <t>Location confirmed</t>
  </si>
  <si>
    <t>DONCASTER HEXTHORPE HALL</t>
  </si>
  <si>
    <t>SE559022</t>
  </si>
  <si>
    <t>DONCASTER HEXTHORPE HOUSE</t>
  </si>
  <si>
    <t>Hexthorpe House on old OS maps</t>
  </si>
  <si>
    <t>DONCASTER</t>
  </si>
  <si>
    <t>SE570026</t>
  </si>
  <si>
    <t>DONCASTER (GCR)</t>
  </si>
  <si>
    <t>Recorder is Great Central Railway Co, so placed at the railway's goods station (main station was GNR).</t>
  </si>
  <si>
    <t>DONCASTER MAGDALENS - MARKET PLACE</t>
  </si>
  <si>
    <t>SE576035</t>
  </si>
  <si>
    <t>DONCASTER, MARKET PLACE</t>
  </si>
  <si>
    <t>Location confirmed on old OS maps</t>
  </si>
  <si>
    <t>DONCASTER PUMPING STATION</t>
  </si>
  <si>
    <t>SE572034</t>
  </si>
  <si>
    <t>Labelled Water Works on OS maps</t>
  </si>
  <si>
    <t>DONCASTER, 10 AVENUE ROAD</t>
  </si>
  <si>
    <t>SE584041</t>
  </si>
  <si>
    <t>Confirmed on old OS mapping and Google Street View. No station number given.</t>
  </si>
  <si>
    <t>SE219005</t>
  </si>
  <si>
    <t>LANGSETT, BRIDGE LANE No.2</t>
  </si>
  <si>
    <t>High
ERROR in spreadsheet: Page 118 should be LANGSETT BRIDGE LANE No.2. "Bridge Holm" associated with Langsett water works is shown on OS maps at SE219005</t>
  </si>
  <si>
    <t>HOYLAND KING STREET</t>
  </si>
  <si>
    <t>SE381004</t>
  </si>
  <si>
    <t>Notes indicate MR station at the eastern end of King Street</t>
  </si>
  <si>
    <t>MOSSLEY MANOR HOUSE YARD</t>
  </si>
  <si>
    <t>SD975029</t>
  </si>
  <si>
    <t>Low: Found a listed building in Mossley named Manor House in this reference https://en.wikipedia.org/wiki/Listed_buildings_in_Mossley.  However hard to make a verification that this is the right place other than elevation is very good.
???: Can only find Mossleys in Tameside and Cheshire neither ever in WR Yorkshire or in Ouse-Don catchment
volunteer52: At the time part of Mossley that is today in Tameside was in Yorkshire</t>
  </si>
  <si>
    <t>WATH-UPON-DEARNE CHAPEL STREET</t>
  </si>
  <si>
    <t>SE434006</t>
  </si>
  <si>
    <t>Grid ref based on distance from church - places it near junction with Cross Street. Dr Burman, the observer later had a road named after him.</t>
  </si>
  <si>
    <t>WOMBWELL</t>
  </si>
  <si>
    <t>SE401029</t>
  </si>
  <si>
    <t>Grid ref based on distance and bearing from church.</t>
  </si>
  <si>
    <t>BOLTON-UPON-DEARNE</t>
  </si>
  <si>
    <t>SE455027</t>
  </si>
  <si>
    <t>Recording station appears to be a school</t>
  </si>
  <si>
    <t>MEXBOROUGH PROSPECT HO. DOLCLIFFE RD</t>
  </si>
  <si>
    <t>SK473999</t>
  </si>
  <si>
    <t>MEXBOROUGH, PROSPECT HO. DOLCLIFFE RD</t>
  </si>
  <si>
    <t>Grid ref is closest point on Dolcliff Road based on distance and bearings from station and church</t>
  </si>
  <si>
    <t>SK299992</t>
  </si>
  <si>
    <t>Wortley  (--9" gauge--)</t>
  </si>
  <si>
    <t>Grid ref is WORTLEY STATION (GCR)</t>
  </si>
  <si>
    <t>WORTLEY (RESERVOIR)</t>
  </si>
  <si>
    <t>SK308998</t>
  </si>
  <si>
    <t>STOCKSBRIDGE, WORTLEY RESERVOIR</t>
  </si>
  <si>
    <t>High
Small service reservoir location confirmed on OS map. Wortley Service reservoir crossed through on Met Office sheet, but appears to be accurate description
[markymarkjohnson] confirmed direct placement high confidence</t>
  </si>
  <si>
    <t>ELSECAR</t>
  </si>
  <si>
    <t>SE387000</t>
  </si>
  <si>
    <t>Observer is GCR, so grid ref is goods station at terminus of its branch</t>
  </si>
  <si>
    <t>LANGSETT MOOR PIKE LOWE</t>
  </si>
  <si>
    <t>SK209974</t>
  </si>
  <si>
    <t>LANGSETT MOOR, PIKE LOWE C</t>
  </si>
  <si>
    <t>Grid ref is Pike Lowe summit</t>
  </si>
  <si>
    <t>LANGSETT MOOR EWDEN HEIGHT B</t>
  </si>
  <si>
    <t>SK233978</t>
  </si>
  <si>
    <t>LANGSETT MOOR, EWDEN HEIGHT B</t>
  </si>
  <si>
    <t>Grid ref is where Ewden Height is marked on OS maps</t>
  </si>
  <si>
    <t>SK213989</t>
  </si>
  <si>
    <t>LANGSETT MOOR, RANGE MOOR D</t>
  </si>
  <si>
    <t>LANGSETT MOOR, UPPER MIDHOPE</t>
  </si>
  <si>
    <t>SK222998</t>
  </si>
  <si>
    <t>LANGSETT MOOR, MIDHOPE RESERVOIR A</t>
  </si>
  <si>
    <t>Moved from Upper Midhope (SK217997) to Reservoir Keepers house in 1909 at Midhope Reservoir A</t>
  </si>
  <si>
    <t>SE20472 00493</t>
  </si>
  <si>
    <t>LANGSETT FLOUCH ROAD No.1</t>
  </si>
  <si>
    <t>HIGH - JacsHu. Description too vague to describe a specific grid ref. JacsHu the name "rain gauge" and a dot perhaps gives this one away!! Flouch Road is the name I assume given to the road running out of Langsett west towards Flouch Roundabout. Also the distance to the station at Haselhead Bridge and to St Johns Penistone are about right. Former spot on although the church is only 2.9 miles as the crow flies.</t>
  </si>
  <si>
    <t>ROTHERHAM, SITWELL VALE</t>
  </si>
  <si>
    <t>SK441910</t>
  </si>
  <si>
    <t>Grid ref is next to Sitwell House in are labelled Sitwell Vale on 1905 OS map</t>
  </si>
  <si>
    <t>ROTHERHAM ULLEY RESERVOIR</t>
  </si>
  <si>
    <t>SK453877</t>
  </si>
  <si>
    <t>ROTHERHAM, ULLEY RESERVOIR</t>
  </si>
  <si>
    <t>Grid ref is waterworks building at Ulley Reservoir</t>
  </si>
  <si>
    <t>ROTHERHAM MOORGATE GRANGE</t>
  </si>
  <si>
    <t>SK434918</t>
  </si>
  <si>
    <t>ROTHERHAM, MOORGATE GRANGE</t>
  </si>
  <si>
    <t>High: Location confirmed on 1905 OS map</t>
  </si>
  <si>
    <t>ROTHERHAM THRYBERGH</t>
  </si>
  <si>
    <t>SK474961</t>
  </si>
  <si>
    <t>ROTHERHAM, THRYBERGH RESERVOIR</t>
  </si>
  <si>
    <t>High
Grid ref is for Reservoir Cottage next to Thrybergh Reservoir
[markymarkjohnson] confirmed direct placement high</t>
  </si>
  <si>
    <t>seveoxbotty/volunteer52/flyingpig</t>
  </si>
  <si>
    <t>SK332971</t>
  </si>
  <si>
    <t>Sheffield Chapeltown Potter Hill High Green</t>
  </si>
  <si>
    <t>HIGH Observer was waterworks manager (1911 census) so have chosen grid ref within the waterworks and above 575 contour (flyingpig) Medium: volunteer52: Detailed study of the elevation of 581 shows it to be possible in a small area (250m x 150m) at the top of Potter Hill Lane. NGR for the centre of the "peak" taken.
seveoxbotty:May be Potter Hill Lane</t>
  </si>
  <si>
    <t>BOLSTERSTONE WALDERSHOUGH</t>
  </si>
  <si>
    <t>SK264967</t>
  </si>
  <si>
    <t>BOLSTERSTONE WALDERSHAIGH</t>
  </si>
  <si>
    <t>High: Confirmed location on OS maps. Spelling error on record in column D</t>
  </si>
  <si>
    <t>DONCASTER FIRSBY</t>
  </si>
  <si>
    <t>SK494960</t>
  </si>
  <si>
    <t>Now Firsby Hall Farm, Nearer to Rotherham than Doncaster</t>
  </si>
  <si>
    <t>WENTWORTH WOODHOUSE</t>
  </si>
  <si>
    <t>SK393979</t>
  </si>
  <si>
    <t>SK391979</t>
  </si>
  <si>
    <t>High
Original grid ref is in stables. Notes mention proximity to glasshouses - most likely in the kitchen garden complex 500ft to the west, hence updated grid ref
[markymarkjohnson] confirmed high confidence</t>
  </si>
  <si>
    <t>SWINTON COUNCIL OFFICES</t>
  </si>
  <si>
    <t>SK457992</t>
  </si>
  <si>
    <t>SWINTON, COUNCIL OFFICES</t>
  </si>
  <si>
    <t>Grid ref based on distance and bearing from ststion. Site now a library (rebuild)</t>
  </si>
  <si>
    <t>SHEFFIELD CROOKES</t>
  </si>
  <si>
    <t>SK332874</t>
  </si>
  <si>
    <t>SHEFFIELD, CROOKES</t>
  </si>
  <si>
    <t>Description very scant - grid ref given is a service reservoir in Crookes</t>
  </si>
  <si>
    <t>SHEFFIELD WEST STREET</t>
  </si>
  <si>
    <t>SK350873</t>
  </si>
  <si>
    <t>SHEFFIELD, WEST STREET</t>
  </si>
  <si>
    <t>Description very scant -grid ref is middle of West Street</t>
  </si>
  <si>
    <t>SHEFFIELD WESTON PARK</t>
  </si>
  <si>
    <t>SK339873</t>
  </si>
  <si>
    <t>SHEFFIELD ,WESTON PARK</t>
  </si>
  <si>
    <t>High
Grid ref confirmed on OS mapping
[markymarkjohnson] confirmed high confidence, matches altitude</t>
  </si>
  <si>
    <t>SHEFFIELD VICTORIA STATION</t>
  </si>
  <si>
    <t>SK361880</t>
  </si>
  <si>
    <t>SHEFFIELD, VICTORIA STATION</t>
  </si>
  <si>
    <t>MEDIUM Large site and no directions to location (flyingpig)</t>
  </si>
  <si>
    <t>SK400879</t>
  </si>
  <si>
    <t>DARNALL, HIGH HAZELS MUSEUM</t>
  </si>
  <si>
    <t>HIGH Now Tinsley Park golf course</t>
  </si>
  <si>
    <t>SHEFFIELD DALE DYKE RESERVOIR</t>
  </si>
  <si>
    <t>SK245919</t>
  </si>
  <si>
    <t>SHEFFIELD, DALE DYKE RESERVOIR</t>
  </si>
  <si>
    <r>
      <t xml:space="preserve">HIGH Guage location clearly marked on this 1900 map </t>
    </r>
    <r>
      <rPr>
        <sz val="9"/>
        <rFont val="Arial"/>
        <family val="2"/>
      </rPr>
      <t>https://maps.nls.uk/geo/explore/#zoom=17.30666666666667&amp;lat=53.42415&amp;lon=-1.63279&amp;layers=168&amp;b=1</t>
    </r>
  </si>
  <si>
    <t>Duplicated record</t>
  </si>
  <si>
    <t>SK395903</t>
  </si>
  <si>
    <t>SHEFFIELD TINSLEY LOCKS</t>
  </si>
  <si>
    <t>NGr nominal at railway end of Tinsley Locks</t>
  </si>
  <si>
    <t>SK375842</t>
  </si>
  <si>
    <t>SHEFFIELD GLEADLESS HANDSWORTH W. W.</t>
  </si>
  <si>
    <t>SHEFFIELD FULWOOD HOUSE</t>
  </si>
  <si>
    <t>SK309856</t>
  </si>
  <si>
    <t>Not specificlly named on OS maps - grid ref is 1/4 mile E of church as described. FulwoodHall is 0.7 mile west of church sodoes not fir description also not near Stumperlow.</t>
  </si>
  <si>
    <t>SHEFFIELD STUMPERLOW HALL</t>
  </si>
  <si>
    <t>SK307857</t>
  </si>
  <si>
    <t>High: Stumperlow Hall is shown on OS 25" 1892-1914 map</t>
  </si>
  <si>
    <t>SHEFFIELD WW (REDMIRES RES)</t>
  </si>
  <si>
    <t>SK262857</t>
  </si>
  <si>
    <t>High
Grid ref next to Redmires middle reservoir
[markymarkjohnson] confirmed high within +/- 100m on northern side of middle reservoir</t>
  </si>
  <si>
    <t>SHEFFIELD REDMIRES RESERVOIR</t>
  </si>
  <si>
    <t>high
Nothing to specifically identify this location where there are three "stacked" reservoirs in very close proximity
[markymarkjohnson] confirmed high confidence. Altitude places this site within +/-100 m on northern side of middle reservoir which has much easier access compared to southern side. This appears to be a second rain gauge of a different type at same location</t>
  </si>
  <si>
    <t>SHEFFIELD RIVELIN</t>
  </si>
  <si>
    <t>SK287869</t>
  </si>
  <si>
    <t>High: The rain gauge is shown on OS 25" 1892-1914 map</t>
  </si>
  <si>
    <t>High: The rain gauge is shown on OS 25" 1892-1914 map
[markymarkjohnson] this is a second rain gauge of a different type at same location</t>
  </si>
  <si>
    <t>SHEFFIELD TYLECOTE RANMOOR</t>
  </si>
  <si>
    <t>SK315860</t>
  </si>
  <si>
    <t>High: Tylecoat is identified as 7, Gladstone Road, Ranmoor and verified with Streetview; It is shown unnamed on OS 25" 1892-1914 map</t>
  </si>
  <si>
    <t>SK248864</t>
  </si>
  <si>
    <t>Rivelin V. (Oaking Clough)</t>
  </si>
  <si>
    <t>NGR converted from Lat long data on sheet</t>
  </si>
  <si>
    <t>DONCASTER WADWORTH HALL</t>
  </si>
  <si>
    <t>SK566972</t>
  </si>
  <si>
    <t xml:space="preserve">HIGH Notes say guage in the middle of a treeless lawn </t>
  </si>
  <si>
    <t>DINNINGTON HALL</t>
  </si>
  <si>
    <t>SK524858</t>
  </si>
  <si>
    <t>HIGH 300-400 yards SE of the church puts the guage at the northern side of the gardens of Dinnington Hall</t>
  </si>
  <si>
    <t>TICKHILL SANDBECK PARK</t>
  </si>
  <si>
    <t>SK568905</t>
  </si>
  <si>
    <t>TICKHILL, SANDBECK PARK</t>
  </si>
  <si>
    <t>Grid ref given is in kitchen garden of Sandbeck House</t>
  </si>
  <si>
    <t>TICKHILL</t>
  </si>
  <si>
    <t>SK593933</t>
  </si>
  <si>
    <t>TICKHILL, SUNDERLAND STREET</t>
  </si>
  <si>
    <t>HIGH Grid ref is 300 yards NE of church as described - Sunderland Street</t>
  </si>
  <si>
    <t>SHEFFIELD BRINCLIFFE EDGE</t>
  </si>
  <si>
    <t>SK342844</t>
  </si>
  <si>
    <t>Medium: Brincliffe Edge is shown on OS 25" 1892-1914 map.  The area with that name is about 1 mile long however two clues to a more accurate location: the elevation of 336 is only possible at the SE end and the Observer is Gt Central Railway Co - the SE end is close to the railway.</t>
  </si>
  <si>
    <t>DERWENT DALES HOWDEN HOUSE NO 19</t>
  </si>
  <si>
    <t>SK171929</t>
  </si>
  <si>
    <t>High: Rain Howden House is identified on OS 6" 1888-1913 map. Elevation good</t>
  </si>
  <si>
    <t>DERWENT DALE ROW TOP</t>
  </si>
  <si>
    <t>SK186930</t>
  </si>
  <si>
    <t>DERWENT DALE ROW TOP NO.20</t>
  </si>
  <si>
    <t>High - OS Map 1260 Contour Yorkshire CCLXXXVII.NW published 1903</t>
  </si>
  <si>
    <t>seveoxbotty/maverick1837</t>
  </si>
  <si>
    <t>SK183954</t>
  </si>
  <si>
    <t>Derwent Dale Sandy Lee No.7</t>
  </si>
  <si>
    <t>High OS Map 1340 Ft Contour Derbyshire IV.SW 1896</t>
  </si>
  <si>
    <t>SK171953</t>
  </si>
  <si>
    <t>Derwent Dale Cranberry Clough No.6</t>
  </si>
  <si>
    <t>High OS Map 960 Ft Contour Derbyshire IV.SW 1896</t>
  </si>
  <si>
    <t>DERWENT DALE CROW STONES NO 3</t>
  </si>
  <si>
    <t>SK170971</t>
  </si>
  <si>
    <t xml:space="preserve">Medium:Crowstones shown on OS 6 inch 1888-1913 map. Elevation is good at the stones and along Crow Stones Edge (approx 400m long). NGR taken at the Stones themselves </t>
  </si>
  <si>
    <t>seveoxbotty/maverick1837/volunteer52</t>
  </si>
  <si>
    <t>SK140985</t>
  </si>
  <si>
    <t>Derwent Dale Featherbed Moss No. 1</t>
  </si>
  <si>
    <t>Medium: volunteer52: there are two areas named Featherbed Moss on maps about 2 miles apart. The eastern one has a summit (closed contour ring at 1650 which is consistent with elevation of 1670. NGR taken for the centre of this.  (Previous entry of SK151984 looks very wrong)</t>
  </si>
  <si>
    <t>SK204920</t>
  </si>
  <si>
    <t>Derwent Dale Low Seat No. 21</t>
  </si>
  <si>
    <t>Medium: The area named Low Tor on the OS 6 inch 1888-1913 map is a saddle between two tops - might have been locally known as Low Seat? Elevation is correct. Area is about 400m x 400m hence medium</t>
  </si>
  <si>
    <t>DENSHAW OX HEY</t>
  </si>
  <si>
    <t>SD985104</t>
  </si>
  <si>
    <t>SD986104</t>
  </si>
  <si>
    <t>High: OS 25in map shows three rain gauges close to New Year's Bridge Reservoir 0.5mile east of Denshaw church and in a cluster of locations labelled OX HEY. Grid ref is for rain gauge to SE and closest to dam very close to 1025ft contour. Reference to Denshaw station 1.5 miles W, corrected to S probably Delph station.</t>
  </si>
  <si>
    <t>DENSHAW NEW YEAR'S BRIDGE</t>
  </si>
  <si>
    <t>SD985108</t>
  </si>
  <si>
    <t>High Marked on Map Lancahire LXXXIX.SE 1907 Gauge Abandoned 1901 Height 1012ft New Years Bridge Reservoir</t>
  </si>
  <si>
    <t>DENSHAW NEW YEARS BRIDGE</t>
  </si>
  <si>
    <t>SD985107</t>
  </si>
  <si>
    <t>High Marked on Map Lancahire LXXXIX.SE 1907 Gauge  Height 994 New Years Bridge Reservoir</t>
  </si>
  <si>
    <t>DENSHAW READY CON DEAN</t>
  </si>
  <si>
    <t>SD989123</t>
  </si>
  <si>
    <t>High OS Map 1414 Ft Contour to be abandoned 1st Jan 1901</t>
  </si>
  <si>
    <t>High OS Map 1414 Ft Contour</t>
  </si>
  <si>
    <t>SD991066</t>
  </si>
  <si>
    <t>Dobcross</t>
  </si>
  <si>
    <t>High
NGR estimated from note that church is 100 yds SW
[markymarkjohnson] confirmed high confidence, also matches altitude</t>
  </si>
  <si>
    <t>STRINE DALE RES NO 2</t>
  </si>
  <si>
    <t>SD955064</t>
  </si>
  <si>
    <t>SD957067</t>
  </si>
  <si>
    <t>High: Rain gauge shown on 25 inch OS map at location added to record in 1979</t>
  </si>
  <si>
    <t>STANDEDGE (CASTLE SHAW BROADHEAD)</t>
  </si>
  <si>
    <t>SD996102</t>
  </si>
  <si>
    <t>SD995102</t>
  </si>
  <si>
    <t>Medium
Typo in grid ref in Col E
[markymarkjohnson] confirmed medium, site could be 350 m away on eastern side of reservoir (also matches altitude and on a track)</t>
  </si>
  <si>
    <t>STANDEDGE CASTLESHAW CUDWORTH</t>
  </si>
  <si>
    <t>SE004109</t>
  </si>
  <si>
    <t>Medium: Rain gauge shown on OS 6 inch 1888-1913 map high up Cudworth Clough. Elevation is 1310 compared to 1410 on the sheet which would require to go about 120m NE (hence medium). NGR taken at the rain gauge</t>
  </si>
  <si>
    <t>STANDEDGE REDBROOK RESERVOIR</t>
  </si>
  <si>
    <t>SE025096</t>
  </si>
  <si>
    <t>High: Rain gauge shown on OS 6 inch 1888-1913 map. Two gauge sheets at this location name and same elevation sheets 181 (old gague) and 182 (new gauge)</t>
  </si>
  <si>
    <t>GREENFIELD UPPERWOOD MOOR</t>
  </si>
  <si>
    <t>SE034060</t>
  </si>
  <si>
    <t xml:space="preserve">Medium: An area named Upper Wood is on the OS 6 inch 1888-1913 map. No obvious site for the gague. Using elevation 1518 would make the approx NGR </t>
  </si>
  <si>
    <t>GREENFIELD CHEW MOUNT</t>
  </si>
  <si>
    <t>SE035020</t>
  </si>
  <si>
    <t>High
Grid ref in col E is at dam of Chew Reservoir
[markymarkjohnson] confirmed direct placement on 'Chew Mount' 1903 OS map</t>
  </si>
  <si>
    <t>GREENFIELD YEOMAN HEY</t>
  </si>
  <si>
    <t>SE022046</t>
  </si>
  <si>
    <t>Medium
Grid ref in col E is at dam of Yeoman Hey Reservoir
[markymarkjohnson] Confirmed location within 300 m</t>
  </si>
  <si>
    <t>GREENFIELD ASHWAY MOSS</t>
  </si>
  <si>
    <t>SE032046</t>
  </si>
  <si>
    <t>SE030049</t>
  </si>
  <si>
    <t>Medium
Ashway Moss usually depicted on maps a little to the S of the grid ref in col E (Little Flat, above Ashway Hey). Can't find a rain gauge marked on the 25 inch maps.
[markymarkjohnson] Confirmed location within 400 m. As per Skiprat52 - track on Little Flat has GR SE030049</t>
  </si>
  <si>
    <t>GREENFIELD BIRCHEN CLOUGH</t>
  </si>
  <si>
    <t>SE034050</t>
  </si>
  <si>
    <t>Grid Ref in col E is in centre of Ashway Moss (see previous record). The valley "Birchen Clough" is 0.5 mile to the NE</t>
  </si>
  <si>
    <t>SADDLEWORTH STATION</t>
  </si>
  <si>
    <t>SE000064</t>
  </si>
  <si>
    <t>SD996064</t>
  </si>
  <si>
    <t>High
Stn 559572 SD(34)997063 Written on Bottom of Sheet: IanofOlney - check on OS maps and revised slightly</t>
  </si>
  <si>
    <t>SLAIDBURN HALSTEAD</t>
  </si>
  <si>
    <t>Maverick1837</t>
  </si>
  <si>
    <t>SD745590</t>
  </si>
  <si>
    <t xml:space="preserve">High Rain Gauge Marked on Map Yorkshire CXLVII.NE 1910 </t>
  </si>
  <si>
    <t>seveoxbotty/Maverick1837</t>
  </si>
  <si>
    <t>SD730600</t>
  </si>
  <si>
    <t>Slaidburn Crutchember Fell</t>
  </si>
  <si>
    <t>High Rain Gauge Marked on Map Yorkshire CXLVII.NE 1910 Actual Name CRUTCHENBER FELL</t>
  </si>
  <si>
    <t>SETTLE THE TERRACE</t>
  </si>
  <si>
    <t>SD818634</t>
  </si>
  <si>
    <t>High - OS Map</t>
  </si>
  <si>
    <t>SETTLE GIGGLESWICK SCHOOL</t>
  </si>
  <si>
    <t>SD808641</t>
  </si>
  <si>
    <t>SLAIDBURN CABIN HILL</t>
  </si>
  <si>
    <t>maverick1837 / Richard Meats</t>
  </si>
  <si>
    <t>Slaidburn Cabin Hill</t>
  </si>
  <si>
    <t>Low: Richard Meats: See notes to p205 for SD621563 possibility.</t>
  </si>
  <si>
    <t>SD672560</t>
  </si>
  <si>
    <t>Slaidburn Baxton Fell</t>
  </si>
  <si>
    <t>High - Hill Bagging https://www.hill-bagging.co.uk/mountaindetails.php?qu=S&amp;rf=16496</t>
  </si>
  <si>
    <t>SLAIDBURN CROASDALE FELL</t>
  </si>
  <si>
    <t>SD680567</t>
  </si>
  <si>
    <t>High Rain Gauge Marked on Map Lancashire XXXVI 1895</t>
  </si>
  <si>
    <t>SLAIDBURN LAMB FELL</t>
  </si>
  <si>
    <t>SD687594</t>
  </si>
  <si>
    <t>SLAIDBURN KNOWLMERE MANOR</t>
  </si>
  <si>
    <t>SD679498</t>
  </si>
  <si>
    <t>High - OS map Lancashire XLL.SE1914</t>
  </si>
  <si>
    <t>SLAIDBURN HAREDEN BROOK</t>
  </si>
  <si>
    <t>SD635503</t>
  </si>
  <si>
    <t>High
Grid ref in col E appears to be correct</t>
  </si>
  <si>
    <t>SLAIDBURN (LANGDEN BROOK)</t>
  </si>
  <si>
    <t>SD628511</t>
  </si>
  <si>
    <t>High
Grid ref in Col e appears to be correct - water works at Langden Brook</t>
  </si>
  <si>
    <t>SLAIDBURN WHITEHOLME</t>
  </si>
  <si>
    <t>SD713519</t>
  </si>
  <si>
    <t>High - OS Map Yorkshire CLXV.NW 1910</t>
  </si>
  <si>
    <t>SLAIDBURN DUNSOP HOUSE</t>
  </si>
  <si>
    <t>SD654515</t>
  </si>
  <si>
    <t>High
Grid ref in Col E now named Bishop's House - 2 rain gauges marked on current OS 1:25k map</t>
  </si>
  <si>
    <t>SLAIDBURN MIDDLE KNOLL</t>
  </si>
  <si>
    <t>SD654543</t>
  </si>
  <si>
    <t>High. Middle Knoll is 1296' on map, so agrees with written altitude</t>
  </si>
  <si>
    <t>SLAIDBURN BRENNAND</t>
  </si>
  <si>
    <t>SD710521</t>
  </si>
  <si>
    <t>High - Brennand’s Endowed School, Church Street</t>
  </si>
  <si>
    <t>SLAIDBURN WHITENDALE</t>
  </si>
  <si>
    <t>SD658550</t>
  </si>
  <si>
    <t>Low - Possible Whitendale Farm on OS Map or Whitendale Hanging stones at SD643564</t>
  </si>
  <si>
    <t>SD621563</t>
  </si>
  <si>
    <t xml:space="preserve">High - Brennand Great Hill SD621563 is the altitude shown on the sheet 1559ft = 475m, the OS Map shows 
a rain gauge here, and a shoulder of this hill is called Cabin Hill. This gauge is also listed on the Midas stations list as 'Brennand, Cabin Hill'
</t>
  </si>
  <si>
    <t>SEDBERGH THORNS HALL</t>
  </si>
  <si>
    <t>SD663921</t>
  </si>
  <si>
    <t>High - OS Map Yorkshire LXIII.4 1909 https://britishlistedbuildings.co.uk/101384176-thorns-hall-and-attached-stable-wing-to-rear-sedbergh</t>
  </si>
  <si>
    <t>SEDBERGH CROASDALE BECK</t>
  </si>
  <si>
    <t>SD641937</t>
  </si>
  <si>
    <t>Craggstone, Crosdale Beck, Sedbergh</t>
  </si>
  <si>
    <t>High. Altitude, triangulation etc. all fit</t>
  </si>
  <si>
    <t>SEDBERGH DENT VICARAGE</t>
  </si>
  <si>
    <t>SD704870</t>
  </si>
  <si>
    <t>High - https://britishlistedbuildings.co.uk/101384000-the-old-vicarage-and-the-old-parsonage-dent</t>
  </si>
  <si>
    <t>LANESHAW RESERVOIR (COLNE)</t>
  </si>
  <si>
    <t>SD944416</t>
  </si>
  <si>
    <t>High: Rain Gauge Marked on Map Lancashire XLIX.15 1912</t>
  </si>
  <si>
    <t>SD786493</t>
  </si>
  <si>
    <t>Bolton by Bowland, Bolton Hall</t>
  </si>
  <si>
    <t>High - https://britishlistedbuildings.co.uk/101362288-2-pairs-of-gatepiers-south-east-of-church-at-entrance-to-bolton-hall-drive-bolton-by-bowland/maps</t>
  </si>
  <si>
    <t>INGLETON KINGSDALE HEAD</t>
  </si>
  <si>
    <t>SD709797</t>
  </si>
  <si>
    <t>High - OS map Yorkshire LXIV.13 1909</t>
  </si>
  <si>
    <t>SEDBERGH AKAY</t>
  </si>
  <si>
    <t>SD655919</t>
  </si>
  <si>
    <t>High - https://www.parksandgardens.org/places/akay-lodge</t>
  </si>
  <si>
    <t>SEDBERGH BRIGFLATTS</t>
  </si>
  <si>
    <t>SD640911</t>
  </si>
  <si>
    <t>High - OS Map Yorkshire LXIII.3 1909</t>
  </si>
  <si>
    <t>SEDBERGH CEMETERY</t>
  </si>
  <si>
    <t>SD652917</t>
  </si>
  <si>
    <t>LOW BENTHAM</t>
  </si>
  <si>
    <t>SD649692</t>
  </si>
  <si>
    <t>High. Altitude puts this by the river. Point selected 1/4 mile east of church as written.</t>
  </si>
  <si>
    <t>HIGH BENTHAM INGLEFIELD</t>
  </si>
  <si>
    <t>SD669698</t>
  </si>
  <si>
    <t>High. Inglefield is at 57 Robin Lane, High Beetham. Vectors and altitude all agree</t>
  </si>
  <si>
    <t>INGLETON VICARAGE</t>
  </si>
  <si>
    <t>SD700728</t>
  </si>
  <si>
    <t>High - OS Map Yorkshire CXIII.1 1909</t>
  </si>
  <si>
    <t>TYRain_1900-1909_21_pt1</t>
  </si>
  <si>
    <t>MALHAM TARN</t>
  </si>
  <si>
    <t>SD892672</t>
  </si>
  <si>
    <t>Medium: Latitude and longitude on sheet are not at Malham Tarn but just north of Coniston Cold. Altitude figure ties in with Malham Tarn location Maverick1837Sation No 3111/9 (073419) From Met Web Site</t>
  </si>
  <si>
    <t>WINTERBURN BROWN HILL</t>
  </si>
  <si>
    <t>SD934618</t>
  </si>
  <si>
    <t>SD946601</t>
  </si>
  <si>
    <t>Winterburn Reservoir</t>
  </si>
  <si>
    <t>High: Rain guage marked on 1907 map (https://maps.nls.uk/geo/explore/#zoom=16&amp;lat=54.03739&amp;lon=-2.08755&amp;layers=6&amp;b=1) beside Winterburn Reservoir which is used to top up the Leeds Liverpool Canal</t>
  </si>
  <si>
    <t>Medium: Latitude and longitude on sheet are not at Malham Tarn but just north of Coniston Cold. Altitude figure ties in with Malham Tarn location</t>
  </si>
  <si>
    <t>SKIPTON CRAVEN HERALD OFFICE (HIGH STREET)</t>
  </si>
  <si>
    <t>SD990517</t>
  </si>
  <si>
    <t>SKIPTON TOWN HALL</t>
  </si>
  <si>
    <t>SD991518</t>
  </si>
  <si>
    <t>SKIPTON HAWTHORNE COTTAGE</t>
  </si>
  <si>
    <t>SD986516</t>
  </si>
  <si>
    <t>Medium: Cottages alongside Leeds Liverpool canal at the correct Latitude and Longitude</t>
  </si>
  <si>
    <t>GARGRAVE BANKS HILL BANK NEWTON</t>
  </si>
  <si>
    <t>SD909525</t>
  </si>
  <si>
    <t>High: Rain guage shown on 1910 map at correct Latitude and Longitude</t>
  </si>
  <si>
    <t>GARGRAVE RAY BRIDGE HILL</t>
  </si>
  <si>
    <t>SD939549</t>
  </si>
  <si>
    <t>SKIPTON EMBSAY MOOR</t>
  </si>
  <si>
    <t>Medium: 1909 embsay Moor Reservoir being constructed - probably connected to this as records start 1909</t>
  </si>
  <si>
    <t>GARGRAVE GREAT SCARNBER HILL</t>
  </si>
  <si>
    <t>SD938574</t>
  </si>
  <si>
    <t>High:  Rain guage shown on 1910 map at similar Latitude and Longitude altitude 676</t>
  </si>
  <si>
    <t>WINTERBURN LONG HILL</t>
  </si>
  <si>
    <t>SKIPTON (BOLTON ROAD) SILSDEN</t>
  </si>
  <si>
    <t>Medium: Working from distance from church this is the location from 1901, previous to that it was 200 yards to the South West</t>
  </si>
  <si>
    <t>SKIPTON GILL GRANGE</t>
  </si>
  <si>
    <t>Low: Surmise near Silsden and connected with others collected by same Engineer</t>
  </si>
  <si>
    <t>SKIPTON SILSDEN RESERVOIR</t>
  </si>
  <si>
    <t>SE045476</t>
  </si>
  <si>
    <t>SE046475</t>
  </si>
  <si>
    <t>High: Rain guage marked on 6"OS 1906 revision</t>
  </si>
  <si>
    <t>Skipton Cringles Reservoir</t>
  </si>
  <si>
    <t>High: Rain guage at Silsden reservoir shown on 1910 map, Low Cringles is to the North East https://getoutside.ordnancesurvey.co.uk/local/silsden-reservoir-bradford,</t>
  </si>
  <si>
    <t>EAST MARTON MARTON HOUSE</t>
  </si>
  <si>
    <t>SD905509</t>
  </si>
  <si>
    <t>High: Marton house on 1910 map</t>
  </si>
  <si>
    <t>KEIGHLEY LONG LEE IVY COTTAGE</t>
  </si>
  <si>
    <t>SE074404</t>
  </si>
  <si>
    <t>High: Ivy Cottage found on 1910 map at Long Lee, Keighley</t>
  </si>
  <si>
    <t>KEIGHLEY THE KNOWLE</t>
  </si>
  <si>
    <t>SE058402</t>
  </si>
  <si>
    <t>High now a funeral directors</t>
  </si>
  <si>
    <t>SE096419</t>
  </si>
  <si>
    <t>Keighley East Morton</t>
  </si>
  <si>
    <t>Medium Centre of village</t>
  </si>
  <si>
    <t>SE101432</t>
  </si>
  <si>
    <t>High This is Sunnydale Reservoir (East Morton)</t>
  </si>
  <si>
    <t>SE145342</t>
  </si>
  <si>
    <t xml:space="preserve">Bradford Manningham Lodge </t>
  </si>
  <si>
    <t>High Marked on 25" OS 1906 revision</t>
  </si>
  <si>
    <t>OAKWORTH OLDFIELD</t>
  </si>
  <si>
    <t>SE003379</t>
  </si>
  <si>
    <t>Medium: Probably the Oldfield Filter Beds, at the right altitude and distance from Haworth Church</t>
  </si>
  <si>
    <t>BINGLEY GILSTEAD FILTERS</t>
  </si>
  <si>
    <t>SE119394</t>
  </si>
  <si>
    <t>High: Rain guage marked on 1910 map</t>
  </si>
  <si>
    <t>BARNINGHAM, RAWDON</t>
  </si>
  <si>
    <t>SE218392</t>
  </si>
  <si>
    <t>Low: Cannot find the house on Rawdon Map - mention of Killicks at Barningham but can't pin down</t>
  </si>
  <si>
    <t>SE267390</t>
  </si>
  <si>
    <t>High: Lawnswood Cemetery</t>
  </si>
  <si>
    <t>LEEDS OLIVER HILL HORSFORTH</t>
  </si>
  <si>
    <t>SE243372</t>
  </si>
  <si>
    <t>High: Oliver Hill Marked on 1909 map</t>
  </si>
  <si>
    <t>LEEDS ELMET HALL ROUNDHAY</t>
  </si>
  <si>
    <t>SE338377</t>
  </si>
  <si>
    <t>High: Elmet Hall still exists</t>
  </si>
  <si>
    <t>SHIPLEY CRAG END</t>
  </si>
  <si>
    <t>SE152365</t>
  </si>
  <si>
    <t>High: Crag End Rise locks between Poplar Road and Gaisby Lane on Bradford Canal found at recorded Lat &amp; Long on1909 map</t>
  </si>
  <si>
    <t>SHIPLEY WEST POINT</t>
  </si>
  <si>
    <t>SE128374</t>
  </si>
  <si>
    <t>High: House found on1909 map</t>
  </si>
  <si>
    <t>SHIPLEY MOOR HEAD</t>
  </si>
  <si>
    <t>SE132370</t>
  </si>
  <si>
    <t>Medium: There is a village of Moorhead - I have gone for Moorhead House - altitude approx right</t>
  </si>
  <si>
    <t>LEEDS WOODHOUSE CLIFF</t>
  </si>
  <si>
    <t>SE291358</t>
  </si>
  <si>
    <t>High: area of Leeds named on 1909 map</t>
  </si>
  <si>
    <t>LEEDS WEETWOOD LODGE</t>
  </si>
  <si>
    <t>SE273376</t>
  </si>
  <si>
    <t>High: House named on 1909 map</t>
  </si>
  <si>
    <t>SE310363</t>
  </si>
  <si>
    <t>Gledhow Grove, Chapel Allerton, Leeds</t>
  </si>
  <si>
    <t>High:  Gledhow Grove became part of Chapel Allerton hospital. Owned by Frederick James Kitson, Leeds Lord Mayor in 1908 and 1910.</t>
  </si>
  <si>
    <t>LEEDS ALLERTON HILL</t>
  </si>
  <si>
    <t>SE303372</t>
  </si>
  <si>
    <t>High: marked on 1909 map</t>
  </si>
  <si>
    <t>LEEDS HOLBECK W WORKS DEPOT</t>
  </si>
  <si>
    <t>SE299392</t>
  </si>
  <si>
    <t>Medium: Taken a point .25 miles south of the station as noted on sheet. Lots of warehouses / industrial buildings in that area south of the River Aire</t>
  </si>
  <si>
    <t>LEEDS MUSEUM</t>
  </si>
  <si>
    <t>SE299355</t>
  </si>
  <si>
    <t>High: Museum in old Philosophical Hall on corner of Bond Street and Park Row</t>
  </si>
  <si>
    <t>LEEDS WOODHOUSE MOOR</t>
  </si>
  <si>
    <t>SE291350</t>
  </si>
  <si>
    <t>SE290348</t>
  </si>
  <si>
    <t>High: Reservoir on Woodhouse moor</t>
  </si>
  <si>
    <t>LEEDS WESTWOOD RESERVOIR</t>
  </si>
  <si>
    <t>SE271373</t>
  </si>
  <si>
    <t>Weetwood Reservoir</t>
  </si>
  <si>
    <t>High: Filter Beds on 1909 map. 1837 the Leeds Waterworks Company began construction of Weetwood Reservoir to the south east of the (weetood) Hall, This was a system of 17 filter beds designed to filter the town’s water on route from Eccup Beck to storage at Woodhouse reservoir</t>
  </si>
  <si>
    <t>SE271371</t>
  </si>
  <si>
    <t>SE271374</t>
  </si>
  <si>
    <t>BRADFORD HEATON RESERVOIR</t>
  </si>
  <si>
    <t>SE154353</t>
  </si>
  <si>
    <t>High: Heaton Reservoir found on 1909 map</t>
  </si>
  <si>
    <t>LEEDS, WORTLEY RESERVOIR</t>
  </si>
  <si>
    <t>SE267326</t>
  </si>
  <si>
    <t>SE269325</t>
  </si>
  <si>
    <t>High: Reservoir on 1909 map</t>
  </si>
  <si>
    <t>SE327313</t>
  </si>
  <si>
    <t>Leeds Knostrop</t>
  </si>
  <si>
    <t>High: Leeds Sewage works</t>
  </si>
  <si>
    <t>LEEDS HOLBECK</t>
  </si>
  <si>
    <t>SE295326</t>
  </si>
  <si>
    <t>High: James Rhodes &amp; Co traded from Temple Works, Marshall Street, Leeds, an area now known as Holbeck Urban Village!</t>
  </si>
  <si>
    <t>BRADFORD DOE PARK</t>
  </si>
  <si>
    <t>SE075341</t>
  </si>
  <si>
    <t>High: Doe Park Reservoir</t>
  </si>
  <si>
    <t>BRADFORD, DOE PARK</t>
  </si>
  <si>
    <t>SE075342</t>
  </si>
  <si>
    <t>SE119351</t>
  </si>
  <si>
    <t>High: Chellow Heights Reservoir</t>
  </si>
  <si>
    <t>BRADFORD CHELLOW DEAN</t>
  </si>
  <si>
    <t>SE124345</t>
  </si>
  <si>
    <t>High: Chellow Dean Reservoir</t>
  </si>
  <si>
    <t>BRADFORD LEESHAW RESERVOIR</t>
  </si>
  <si>
    <t>SE014354</t>
  </si>
  <si>
    <t>High: Leeshaw Reservoir</t>
  </si>
  <si>
    <t>BRADFORD HEWENDEN RESERVOIR</t>
  </si>
  <si>
    <t>SE072356</t>
  </si>
  <si>
    <t>High: Rain guages shown on 1909 map at Hewenden Reservoir</t>
  </si>
  <si>
    <t>SE072357</t>
  </si>
  <si>
    <t>BRADFORD DUCKWORTH TERRACE</t>
  </si>
  <si>
    <t>SE138344</t>
  </si>
  <si>
    <t>High: Short Terrace of houses</t>
  </si>
  <si>
    <t>SE049335</t>
  </si>
  <si>
    <t>High: Filter beds on 1905 revision 6" OS</t>
  </si>
  <si>
    <t>BRADFORD STUBDEN</t>
  </si>
  <si>
    <t>SE058332</t>
  </si>
  <si>
    <t>High: Stubden Reservoir Same Location as below this is the Old Gauge</t>
  </si>
  <si>
    <t>BRADFORD STUBDEN RESERVOIR</t>
  </si>
  <si>
    <t>High: Stubden Reservoir Same Location as below this is the New Gauge</t>
  </si>
  <si>
    <t>BRADFORD NAN SCAR OXENHOPE</t>
  </si>
  <si>
    <t>SE034333</t>
  </si>
  <si>
    <t>Medium: Taken the route of Nan Scar Beck and followed until reached the correct height of 1101 ft</t>
  </si>
  <si>
    <t>SE002342</t>
  </si>
  <si>
    <t>High: Stairs Hill on 1909 map, now called Stake Hill</t>
  </si>
  <si>
    <t>BRADFORD LEEMING RESERVOIR</t>
  </si>
  <si>
    <t>SE042341</t>
  </si>
  <si>
    <t>Medium: Leeming Resvr. on 1909 map</t>
  </si>
  <si>
    <t>SE222347</t>
  </si>
  <si>
    <t>Pudsey Glenera</t>
  </si>
  <si>
    <t>High - William Lovell Hunter, Glenera, Pudsev, Yorkshire, (39), M.D. Robin Lane Health was founded in 1878 in 'Glenera', New Street Pudsey.</t>
  </si>
  <si>
    <t>GARFORTH, MANOR FARM</t>
  </si>
  <si>
    <t>SE402345</t>
  </si>
  <si>
    <t>High: Also known as 'Stank House' - "Manor Farm, acquired by the Department of Agriculture at the University of Leeds on a thirty year lease in 1898. It is situated approximately 1 mile from Garforth Station"</t>
  </si>
  <si>
    <t>BRADFORD HORTON</t>
  </si>
  <si>
    <t>SE150323</t>
  </si>
  <si>
    <t>High- Bradford Parliamentary Register 1900, GREAT HORTON WARD5 Chilton Alfred Cooke 37 St. Margaret's road SNo From Met WEbsite</t>
  </si>
  <si>
    <t>BRADFORD QUEENSBURY</t>
  </si>
  <si>
    <t>SE104302</t>
  </si>
  <si>
    <t>Medium: R J Foster MD Black Dyke Mills at this time, family lived at Prospect House on Sandbeds Queensbury</t>
  </si>
  <si>
    <t>BRADFORD BOWLING DYEWORKS</t>
  </si>
  <si>
    <t>SE167314</t>
  </si>
  <si>
    <t>High: Bowling Dyeworks on 1909 map</t>
  </si>
  <si>
    <t>BRADFORD BRAYSHAW RESERVOIR</t>
  </si>
  <si>
    <t>SE124305</t>
  </si>
  <si>
    <t>High: Found on 1909 map</t>
  </si>
  <si>
    <t>BRADFORD THE EXCHANGE</t>
  </si>
  <si>
    <t>SE416432</t>
  </si>
  <si>
    <t>High: Exchange Station</t>
  </si>
  <si>
    <t>BRADFORD LISTER PARK</t>
  </si>
  <si>
    <t>SE151351</t>
  </si>
  <si>
    <t>Medium: Probably near the museum</t>
  </si>
  <si>
    <t>SE568243</t>
  </si>
  <si>
    <t>Whitley Bridge Roall Pumping Station</t>
  </si>
  <si>
    <t>High: On track off Roall Lane</t>
  </si>
  <si>
    <t>SOUTH MILFORD RECTORY</t>
  </si>
  <si>
    <t>SE492314</t>
  </si>
  <si>
    <t>High: found on 1909 map</t>
  </si>
  <si>
    <t>SELBY</t>
  </si>
  <si>
    <t>SE617326</t>
  </si>
  <si>
    <t>Low: based on distance and bearing from Selby Abbey</t>
  </si>
  <si>
    <t>PUDSEY FULNECK</t>
  </si>
  <si>
    <t>SE221319</t>
  </si>
  <si>
    <t>Medium: Have put at Fulneck School</t>
  </si>
  <si>
    <t>HALIFAX OGDEN</t>
  </si>
  <si>
    <t>SE066308</t>
  </si>
  <si>
    <t>High: Ogden Reservoir</t>
  </si>
  <si>
    <t>HALIFAX OVENDEN MOOR</t>
  </si>
  <si>
    <t>SE034313</t>
  </si>
  <si>
    <t>Low: Based on altitude found Fly Flat Reservoir (now Warley Moor Reservoir) on Ovenden Moor. Ovenden Village too low.</t>
  </si>
  <si>
    <t>HALIFAX WIDDOP</t>
  </si>
  <si>
    <t>SE935329</t>
  </si>
  <si>
    <t>High: Widdop reservoir</t>
  </si>
  <si>
    <t>HALIFAX WALSHAW DEAN LODGE</t>
  </si>
  <si>
    <t>SE963335</t>
  </si>
  <si>
    <t>High: Lodge of Walshaw Dean Reservoirs marked on modern maps</t>
  </si>
  <si>
    <t>HALIFAX WALSHAW DEAN</t>
  </si>
  <si>
    <t>SE975343</t>
  </si>
  <si>
    <t>Low: To get correct altitude have followed the track from the middle reservoir to the east to get to the correct height</t>
  </si>
  <si>
    <t>HALIFAX GIBBET</t>
  </si>
  <si>
    <t>SE089252</t>
  </si>
  <si>
    <t>Medium: The original site of Halifax Gibbett was on the corner of Gibbett Street and Bedford Street North - a replica has been erected here. https://en.wikipedia.org/wiki/Halifax_Gibbet
3250 50,s Spreadsheet   RevCarole: Maybe Gibbett Street, possibly Victoria Reservoir at SE074251
[markymarkjohnson] unlikely to be Victoria Reservoir (though there was a raingauge there at least in the 1880s as I entered that sheet!) as the reservoir site altitude is 780 to 800 ft. The sheet 568 ft altitude on Gibbett Street places site on Bedford Square (no longer exists) intersection between the Fire Station and Infant School (1905 map) with a GR SE089252 - medium confidence. Suggest a check of 1950's spreadsheet site 3250 as SE 090259 has nothing to do with Gibbet (in 1900 &amp; 1930 at least) - this GR is located next to the Combing &amp; Weaving shed of Bankfield Mill (Worsted) with an altitude of 510 ft.</t>
  </si>
  <si>
    <t>HALIFAX RAMSDEN WOOD</t>
  </si>
  <si>
    <t>SE057270</t>
  </si>
  <si>
    <t>High: rain guage shown on 1908 map at Ramsden Wood Reservoir</t>
  </si>
  <si>
    <t>GOMERSALL CASTLE HILL</t>
  </si>
  <si>
    <t>SE209245</t>
  </si>
  <si>
    <t>High: Found on 1908 map</t>
  </si>
  <si>
    <t>MYTHOLMROYD EWOOD HALL</t>
  </si>
  <si>
    <t>SE021263</t>
  </si>
  <si>
    <t>HEBDEN BRIDGE FALLING ROYD</t>
  </si>
  <si>
    <t>SE001267</t>
  </si>
  <si>
    <t>HEBDEN BRIDGE SUMMERFIELD</t>
  </si>
  <si>
    <t>SE001280</t>
  </si>
  <si>
    <t>HALIFAX CASTLE CARR</t>
  </si>
  <si>
    <t>SE024301</t>
  </si>
  <si>
    <t xml:space="preserve">High: Found on 1908 map Castle Carr Reservoir </t>
  </si>
  <si>
    <t>HALIFAX MIDGLEY MOOR</t>
  </si>
  <si>
    <t>SE015283</t>
  </si>
  <si>
    <t>High: altitude ties in with summit of Midgeley Moor</t>
  </si>
  <si>
    <t>HALIFAX WARLEY MOOR</t>
  </si>
  <si>
    <t>SE033313</t>
  </si>
  <si>
    <t>High: Warley Moor Reservoir found on 1908 map</t>
  </si>
  <si>
    <t>HALIFAX, SALTERHEBBLE</t>
  </si>
  <si>
    <t>SE096224</t>
  </si>
  <si>
    <t>Medium: Halifax Corporation Sewage works seems likely</t>
  </si>
  <si>
    <t>HALIFAX BERMERSIDE OBSERVATORY</t>
  </si>
  <si>
    <t>SE089229</t>
  </si>
  <si>
    <t>High: Round shaped building in garden of Bermerside "Bermerside House in the village of Skircoat Green, near Halifax, Yorkshire. A year later he had built for himself a fine Observatory"</t>
  </si>
  <si>
    <t>HALIFAX HALL INGS S. OWRAM</t>
  </si>
  <si>
    <t>SE112234</t>
  </si>
  <si>
    <t>High: Hall Ing and Hall Ings House in the village of Southowram at this location</t>
  </si>
  <si>
    <t>HALIFAX THORPE NO 1</t>
  </si>
  <si>
    <t>SE043214</t>
  </si>
  <si>
    <t>Medium: Thorpe House http://thorpehousehotel.co.uk/?page_id=28 - "in due course the property passed to his brother, John Selwyn Rawson, who lived at Haugh End. He apparently had no use for Thorpe as a residence, and let it out to tenants"</t>
  </si>
  <si>
    <t>HALIFAX THORPE NO. 2</t>
  </si>
  <si>
    <t>SE043215</t>
  </si>
  <si>
    <t>HALIFAX PUBLIC LIBRARY</t>
  </si>
  <si>
    <t>SE856240</t>
  </si>
  <si>
    <t>High: Public Library and Museum on 1908 map</t>
  </si>
  <si>
    <t>HALIFAX ALBERT</t>
  </si>
  <si>
    <t>SE072255</t>
  </si>
  <si>
    <t>High: Albert Reservoir on 1908 map</t>
  </si>
  <si>
    <t>SOWERBY BRIDGE, BROCKWELL TRIANGLE</t>
  </si>
  <si>
    <t>SE050229</t>
  </si>
  <si>
    <t>High: Brock Well Mill and Cottages in this location on 1908 map</t>
  </si>
  <si>
    <t>SOWERBY BRIDGE HAUGH END</t>
  </si>
  <si>
    <t>SE053231</t>
  </si>
  <si>
    <t>High - Haugh End House, Triangle, SOWERBY BRIDGE HAUGH END LANE https://britishlistedbuildings.co.uk/101184180-haugh-end-house-ryburn-ward</t>
  </si>
  <si>
    <t>seveoxbotty/revdcarole</t>
  </si>
  <si>
    <t>SD936251</t>
  </si>
  <si>
    <t>The Royd Todmorden</t>
  </si>
  <si>
    <t>High - The Royd shown on 1908 map</t>
  </si>
  <si>
    <t>TODMORDEN FIELDEN HOSPITAL</t>
  </si>
  <si>
    <t>SD965244</t>
  </si>
  <si>
    <t>High: Fielden hospital on 1908 map</t>
  </si>
  <si>
    <t>SD947246</t>
  </si>
  <si>
    <t>Todmorden Sourhall Hospital</t>
  </si>
  <si>
    <t>High: Sourhall Hospital, a smallpox isolation hospital, shown at this location</t>
  </si>
  <si>
    <t>SE055219</t>
  </si>
  <si>
    <t>Halifax Bents Norland No. 3</t>
  </si>
  <si>
    <t>High: Bents on 1908 map at this location</t>
  </si>
  <si>
    <t>WAKEFIELD FIELD HEAD</t>
  </si>
  <si>
    <t>maverick1837/revdcarole</t>
  </si>
  <si>
    <t>SE335227</t>
  </si>
  <si>
    <t>High: Field Head reservoirs Wakefield Corporation Water Works</t>
  </si>
  <si>
    <t>WAKEFIELD STANLEY GRANGE</t>
  </si>
  <si>
    <t>SE337225</t>
  </si>
  <si>
    <t>High: Stanley Grange found on 1908 map to east of Wakefield</t>
  </si>
  <si>
    <t>ELLAND</t>
  </si>
  <si>
    <t>jrt121141/revdcarole</t>
  </si>
  <si>
    <t>SE109208</t>
  </si>
  <si>
    <t>Medium: jrt121141: No station no.  Impossible to locate using distances and bearings from station and church.  I have used Elland Hall as likely location.
RevdCarole: J H Whitwam was the Town Surveyor and the Town Hall is the right distance and bearing from the Parish Church and the right distance from the station although the bearing is a little out.  
JRT121141: I agree - the bearing to station is NW not ~NE as shown but otherwise distances are right for the Town Hall</t>
  </si>
  <si>
    <t>CRAGG WITHENS CLOUGH RESERVOIR</t>
  </si>
  <si>
    <t>SD985231</t>
  </si>
  <si>
    <t>High: Withens Clough Reservoir on 1908 map</t>
  </si>
  <si>
    <t>BATLEY STAINCLIFFE RESERVOIR</t>
  </si>
  <si>
    <t>SE229236</t>
  </si>
  <si>
    <t>High: Reservoir in Staincliffe village</t>
  </si>
  <si>
    <t>BATLEY WOODWELL DEPOT</t>
  </si>
  <si>
    <t>SE237240</t>
  </si>
  <si>
    <t>High: based on distance from Carlinghow Station, this is now a Council Depot and just up the road is Woodwell House</t>
  </si>
  <si>
    <t>jrt121141</t>
  </si>
  <si>
    <t>SE287248</t>
  </si>
  <si>
    <t>Ardsley Reservoir W Batley</t>
  </si>
  <si>
    <t>MEDIUM Ardsley reservoir is east of Batley (the W Batley is written in pencil)  I have selected small building on end of dam as likely location</t>
  </si>
  <si>
    <t>ARDSLEY (KIRKHAM FILTER BEDS, JAW HILL)</t>
  </si>
  <si>
    <t>SE293233</t>
  </si>
  <si>
    <t>High: Station 3245 See 50s Spreadsheet. Kirkham Filter Beds found on map 1908</t>
  </si>
  <si>
    <t>HORBURY HIGHFIELDS</t>
  </si>
  <si>
    <t>SE292181</t>
  </si>
  <si>
    <t>High - Horbury - High Fields (old station number: 3230) from Met Website.. RevdCarole: J H Green, a wealthy manufacturer, lived at “Highfields”, Horbury. In 1925, he gifted almost 12 acres of land to provide playing fields for the community</t>
  </si>
  <si>
    <t>MIRFIELD COTE WALL</t>
  </si>
  <si>
    <t>SE217193</t>
  </si>
  <si>
    <t>High: on 1908 OS map</t>
  </si>
  <si>
    <t>OSSETT LOWOOD HOUSE</t>
  </si>
  <si>
    <t>SE279198</t>
  </si>
  <si>
    <t>Ossett Sowood House</t>
  </si>
  <si>
    <t>High: Located on the Green Ossett on 1908 OS map</t>
  </si>
  <si>
    <t>WAKEFIELD PRISON</t>
  </si>
  <si>
    <t>SE324207</t>
  </si>
  <si>
    <t>High: Located on 1908 OS map</t>
  </si>
  <si>
    <t>WALSDEN WHITEHOLME</t>
  </si>
  <si>
    <t>SD969194</t>
  </si>
  <si>
    <t>High: Located on 1911 OS map</t>
  </si>
  <si>
    <t>WALSDEN WARLAND DRAIN</t>
  </si>
  <si>
    <t>SD959216</t>
  </si>
  <si>
    <t>High: Located on 1908 OS map, altitude about right</t>
  </si>
  <si>
    <t>jrt121141 revdCarole</t>
  </si>
  <si>
    <t>SD923213</t>
  </si>
  <si>
    <t>Todmorden WW Ramsden Moor</t>
  </si>
  <si>
    <t>Medium: RevdCarole: suggest SD918209, the top of Ramsden Hill as the altitude is right at this point   jrt121141: House listed for sale as converted from Waterworks in 2008, Ramsden Lane, Walsden, Todmorden.  Cannot locate it as a named waterworks on any earlier maps.</t>
  </si>
  <si>
    <t>TODMORDEN W.W. RAMSDEN RES</t>
  </si>
  <si>
    <t>SD916215</t>
  </si>
  <si>
    <t>High: Reservoir located on 1912 OS map</t>
  </si>
  <si>
    <t>jrt121141/volunteer52</t>
  </si>
  <si>
    <t>SD950203</t>
  </si>
  <si>
    <t xml:space="preserve">Blackstone Edge Calflee  </t>
  </si>
  <si>
    <t>Medium: jrt121141: Calf lee estate and farm near Walsden (written in pencil above the location); 
volunteer52: Calf Lee is identified on the OS 25" 1892-1914 map at SD953203 (slightly different than jrt121141 found) but the gauge may have been anywhere in the area</t>
  </si>
  <si>
    <t>WAKEFIELD W W SUMMIT</t>
  </si>
  <si>
    <t>revdCarole/volunteer52</t>
  </si>
  <si>
    <t>SD981176</t>
  </si>
  <si>
    <t>High
Wrong: revdCarole: Rain guage marked on 1911 OS map beside Chelburn Reservoir (SD949188): volunteer52: Not this proposed NGR because Chelburn is already identified in TYRain_1900-1909_19_pt1 sheet 52 (station number 2902) and is next to the Rochdale canal not Wakefield Water Co
High: volunteer52: A rain gauge is marked on the OS 6" 1888-1913 map at elevation 1290 in the hill to the west of the Baitings Gate area. I propose this as the elevation is exactly right and it would be about the summit of the Wakefield Water catchment area for their new reservoir at Batings Gate</t>
  </si>
  <si>
    <t>WAKEFIELD W.W. BAITINGS GATE</t>
  </si>
  <si>
    <t>SE004190</t>
  </si>
  <si>
    <t>High: volunteer52: The elevation at revdCarole's NGR is a bit low (BM 913). There is an alternative candidate that I have proposed which is a rain gauge marked on the OS 6" 1888-1913 map which about 500m NE and is at 940.
revdCarole: Property named Baitings Gate is marked on 1892-1914 OS map at SE000187, now under water</t>
  </si>
  <si>
    <t>SD998197</t>
  </si>
  <si>
    <t>Wakefield W.W. Manshead</t>
  </si>
  <si>
    <t>High - OS 25 " Manshead Yorkshire CCXLV.5 1902</t>
  </si>
  <si>
    <t>WALSDEN BROADHEAD</t>
  </si>
  <si>
    <t>SD969170</t>
  </si>
  <si>
    <t>High: rain guage marked at 1300 contour next to Broad Head Drain  on 1892-1914 OS map</t>
  </si>
  <si>
    <t>WALSDEN RISHWORTH</t>
  </si>
  <si>
    <t xml:space="preserve">High: rain guage marked at 1300 contour next to Catch Water Drain  on 1892-1914 OS map </t>
  </si>
  <si>
    <t>GREAT WALDEN EDGE (NEW G)</t>
  </si>
  <si>
    <t>SD996156</t>
  </si>
  <si>
    <t>Great Wolden Edge (New G)</t>
  </si>
  <si>
    <t>High: Rain guage located from direction from Rishworth Station of 16,000 feet NE</t>
  </si>
  <si>
    <t>SE032161</t>
  </si>
  <si>
    <t>Rishworth Stott Hall  (Old G)</t>
  </si>
  <si>
    <t>High OS 25 " Yorkshire CCXLV.15 1907 Rishworth Old G. - Stott Hall (old station number: 3209).</t>
  </si>
  <si>
    <t>Rishworth Stott Hall (New G)</t>
  </si>
  <si>
    <t>High -Rishworth - Stott Hall (station number: 077822, old station number: 3210). met web site</t>
  </si>
  <si>
    <t>RINGSTONE RESERVOIR OLD G.</t>
  </si>
  <si>
    <t>SE049177</t>
  </si>
  <si>
    <t>High -from os map</t>
  </si>
  <si>
    <t>RISHWORTH RINGSTONE RESERVOIR</t>
  </si>
  <si>
    <t xml:space="preserve">High - from os map </t>
  </si>
  <si>
    <t>WAKEFIELD W.W. GREY STONES</t>
  </si>
  <si>
    <t>SE003179</t>
  </si>
  <si>
    <t>Medium: in the same area as the previous sheets Grey Stone Edge and Grey Stone Height - above Baitings Bridge at the correct height</t>
  </si>
  <si>
    <t>HUDDERSFIELD CEMETERY</t>
  </si>
  <si>
    <t>SE137174</t>
  </si>
  <si>
    <t>High: Main Huddersfield Cemetery found on 1888-1913 OS map</t>
  </si>
  <si>
    <t>HUDDERSFIELD DALTON</t>
  </si>
  <si>
    <t>SE169191</t>
  </si>
  <si>
    <t>Medium: Sewage works below Dalton Bank plantation</t>
  </si>
  <si>
    <t>LONGWOOD BILBERRY EDGE</t>
  </si>
  <si>
    <t>SE086170</t>
  </si>
  <si>
    <t>Medium: Found Bilberry Hall at Longwood on 1888-1913 OS map</t>
  </si>
  <si>
    <t>GT WALDEN EDGE (OLD G)</t>
  </si>
  <si>
    <t>great wolden Edge (Old G)</t>
  </si>
  <si>
    <t>High: New Rain guage located from direction from Rishworth Station of 16,000 feet NE</t>
  </si>
  <si>
    <t>SLAITHWAITE BLACKMOORFOOT</t>
  </si>
  <si>
    <t>SE096130</t>
  </si>
  <si>
    <t>High - Os Map This is Black Moor Foot above the reservoir Right contour height OS Yorkshire CCLX.NW 1908</t>
  </si>
  <si>
    <t>MELTHAM HARDEN MOSS</t>
  </si>
  <si>
    <t>SE098086</t>
  </si>
  <si>
    <r>
      <t xml:space="preserve">High - </t>
    </r>
    <r>
      <rPr>
        <b/>
        <sz val="10"/>
        <rFont val="Arial"/>
        <family val="2"/>
      </rPr>
      <t>New Gauge</t>
    </r>
    <r>
      <rPr>
        <sz val="10"/>
        <color rgb="FF000000"/>
        <rFont val="Arial"/>
        <family val="2"/>
      </rPr>
      <t xml:space="preserve"> Meltham - Harden Moss (station number: 078985, old station number: 3186).</t>
    </r>
  </si>
  <si>
    <r>
      <t xml:space="preserve">High - </t>
    </r>
    <r>
      <rPr>
        <b/>
        <sz val="10"/>
        <rFont val="Arial"/>
        <family val="2"/>
      </rPr>
      <t>Old Gauge</t>
    </r>
    <r>
      <rPr>
        <sz val="10"/>
        <color rgb="FF000000"/>
        <rFont val="Arial"/>
        <family val="2"/>
      </rPr>
      <t xml:space="preserve"> Meltham - Harden Moss (station number: 078985, old station number: 3186).</t>
    </r>
  </si>
  <si>
    <t>SLAITHWAITE INGLEWOOD</t>
  </si>
  <si>
    <t>SE080135</t>
  </si>
  <si>
    <t>High - Slaithwaite - Inglewood (old station number: 3200).</t>
  </si>
  <si>
    <t>SE308160</t>
  </si>
  <si>
    <t>Chapelthorpe Crigglestone</t>
  </si>
  <si>
    <t>High - 1911 Census Henry Herbert  Taylor Burbury Linen Manufacturer &amp; Bleacher Cliffe House Crigglestone</t>
  </si>
  <si>
    <t>SE364163</t>
  </si>
  <si>
    <t>Wakefield Walton Hall</t>
  </si>
  <si>
    <t>High - The hall has been added later now The Waterton Park Hotel at Walton Hall https://britishlistedbuildings.co.uk/101135579-walton-hall-walton</t>
  </si>
  <si>
    <t>SE101153</t>
  </si>
  <si>
    <t>Huddersfield Bank Field Golcar</t>
  </si>
  <si>
    <t>High - Bankfield Farm https://historicengland.org.uk/listing/the-list/list-entry/1138490</t>
  </si>
  <si>
    <t>MELTHAM HAREWOOD LODGE</t>
  </si>
  <si>
    <t>SE1082610990</t>
  </si>
  <si>
    <t>High: Shown on OS Six inch Yorkshire CCLX.SW, Revised: 1904, Published: 1908. Also ref: https://huddersfield.exposed/wiki/Harewood_Lodge,_Meltham which cross refs site and observer.</t>
  </si>
  <si>
    <t>MELTHAM GRANGE</t>
  </si>
  <si>
    <t>SE087114</t>
  </si>
  <si>
    <t>SE083116</t>
  </si>
  <si>
    <t>HIGH Slight error in grid ref</t>
  </si>
  <si>
    <t>WAKEFIELD WOOLLEY PARK GARDENS</t>
  </si>
  <si>
    <t>SE323132</t>
  </si>
  <si>
    <t>High - os map https://britishlistedbuildings.co.uk/101183608-walled-garden-walls-and-gate-piers-to-woolley-hall-woolley</t>
  </si>
  <si>
    <t>WESSENDEN GREAT BUTTERLEY</t>
  </si>
  <si>
    <t>SE048095</t>
  </si>
  <si>
    <t>High - OS 25"inch map 1888 -1913 Shows Rain gaugeat 1110 Ft</t>
  </si>
  <si>
    <t>WESSENDEN, BOBUS</t>
  </si>
  <si>
    <t>SE035097</t>
  </si>
  <si>
    <t>Medium -  on 1200 ft contour Wessenden - Bobus (station number: 078526, old station number: 3191).</t>
  </si>
  <si>
    <t>MELTHAM BROW GRAINS</t>
  </si>
  <si>
    <t>SE080105</t>
  </si>
  <si>
    <t>Medium on 900 ft contour - Meltham - Brow Grains (station number: 078949, old station number: 3192).</t>
  </si>
  <si>
    <t>MELSHAM ROYD EDGE</t>
  </si>
  <si>
    <t>SE099099</t>
  </si>
  <si>
    <t>High - Meltham - Royd Edge (station number: 078986, old station number: 3193)</t>
  </si>
  <si>
    <t>HOLMBRIDGE BILBERRY RESERVOIR</t>
  </si>
  <si>
    <t>SE098069</t>
  </si>
  <si>
    <t>High - On 820 Ft Contour on good Bent Holmbridge - Bilberry Reservoir (station number: 078764, old station number: 3180).</t>
  </si>
  <si>
    <t>WESSENDEN HEAD</t>
  </si>
  <si>
    <t>SE068077</t>
  </si>
  <si>
    <t>SE069077</t>
  </si>
  <si>
    <t>MEDIUM Grid ref in col E seems to be too far E - Wessenden Head Reservoir is 1 mile to the west. Probably a typo</t>
  </si>
  <si>
    <t>MARSDEN DEER HILL</t>
  </si>
  <si>
    <t>SE070113</t>
  </si>
  <si>
    <r>
      <t>High -</t>
    </r>
    <r>
      <rPr>
        <b/>
        <sz val="10"/>
        <rFont val="Arial"/>
        <family val="2"/>
      </rPr>
      <t>New Gauge</t>
    </r>
    <r>
      <rPr>
        <sz val="10"/>
        <color rgb="FF000000"/>
        <rFont val="Arial"/>
        <family val="2"/>
      </rPr>
      <t xml:space="preserve"> Station numbers maybe crossed  on 1149 Ft Contour  Marsden - Deer Hill Reservoir No.2 (station number: 078592, old station number: 3197).</t>
    </r>
  </si>
  <si>
    <r>
      <t xml:space="preserve">High - </t>
    </r>
    <r>
      <rPr>
        <b/>
        <sz val="10"/>
        <rFont val="Arial"/>
        <family val="2"/>
      </rPr>
      <t>Old Gauge</t>
    </r>
    <r>
      <rPr>
        <sz val="10"/>
        <color rgb="FF000000"/>
        <rFont val="Arial"/>
        <family val="2"/>
      </rPr>
      <t xml:space="preserve">   Marsden - Deer Hill Reservoir (station number: 078593, old station number: 3198)</t>
    </r>
  </si>
  <si>
    <t>DEANHEAD</t>
  </si>
  <si>
    <t>SE040149</t>
  </si>
  <si>
    <t>Medium - Comment on bottom of sheet Utterly bad: Gauge kept indoors and put out from time to time when it rained</t>
  </si>
  <si>
    <t>WESSENDEN HOLLIN BANK MOSS</t>
  </si>
  <si>
    <t>SE068086</t>
  </si>
  <si>
    <t>medium - On the 1360 Contour Wessenden - Holly Bank Moss (station number: 078488, old station number: 3188).</t>
  </si>
  <si>
    <t>HOLMBRIDGE YATEHOLME</t>
  </si>
  <si>
    <t>SE114048</t>
  </si>
  <si>
    <t>High - OS Map Yorkshire CCLXXII.SW 1907 Yateholme (The house)</t>
  </si>
  <si>
    <t>HOLMBRIDGE HOLME STYES</t>
  </si>
  <si>
    <t>SE139057</t>
  </si>
  <si>
    <t>High  Holme Styes Reservoir - water pumping station</t>
  </si>
  <si>
    <t>SE151058</t>
  </si>
  <si>
    <t>Holmbridge Boshaw Whams</t>
  </si>
  <si>
    <t xml:space="preserve">High The word Wham means marshy gound Note on Bottom NGR from SE(44)153057 to SE(44)154058 </t>
  </si>
  <si>
    <t>SE214696</t>
  </si>
  <si>
    <t>Dallow Moor High Skeldon</t>
  </si>
  <si>
    <t>medium - High Skelden on OS 1896 Map sheet 61 Patley Bridge</t>
  </si>
  <si>
    <t>SE196702</t>
  </si>
  <si>
    <t>Dallow Moor Harper Hill</t>
  </si>
  <si>
    <t>medium - OS 1896 Map sheet 61 Patley Bridge</t>
  </si>
  <si>
    <t>Medium - OS 1896 Map sheet 61 Patley Bridge</t>
  </si>
  <si>
    <t>SE309705</t>
  </si>
  <si>
    <t>Ripon South Lodge</t>
  </si>
  <si>
    <t xml:space="preserve">High </t>
  </si>
  <si>
    <t>RIPON, STUDLEY ROYAL GARDENS</t>
  </si>
  <si>
    <t>SE280690</t>
  </si>
  <si>
    <t>High old station number: 3376 from met website</t>
  </si>
  <si>
    <t>RIPON THE RED HOUSE</t>
  </si>
  <si>
    <t>SE309723</t>
  </si>
  <si>
    <t>High - Now redeveloped. old station number: 3377 from met website</t>
  </si>
  <si>
    <t>RIPON W.W LUMLEY MOOR</t>
  </si>
  <si>
    <t>SE225706</t>
  </si>
  <si>
    <t>Ripon W,W, Lumley Moor</t>
  </si>
  <si>
    <t>High -Same as above New Gauge Altitude 600</t>
  </si>
  <si>
    <t>KIRKBY MALZEARD BAGWITH BRAE</t>
  </si>
  <si>
    <t>SE195746</t>
  </si>
  <si>
    <t>High - Rain Gauge on Map Yorkshire CI.14 1909</t>
  </si>
  <si>
    <t>KIRKBY MALZEARD STONE &amp; EARS WHAM</t>
  </si>
  <si>
    <t>SE 16953 74789</t>
  </si>
  <si>
    <t xml:space="preserve">High - On OS 6" Map 1888-1913 </t>
  </si>
  <si>
    <t>RIPON HIGH BANK MICKLEY</t>
  </si>
  <si>
    <t>SE256770</t>
  </si>
  <si>
    <t xml:space="preserve">High - High Bank Cottage mickley </t>
  </si>
  <si>
    <t>KNARESBOROUGH FARNHAM</t>
  </si>
  <si>
    <t>SE348605</t>
  </si>
  <si>
    <t xml:space="preserve">High - The Church </t>
  </si>
  <si>
    <t>PATELEY MOOR SMADEN HEAD</t>
  </si>
  <si>
    <t>SE215683</t>
  </si>
  <si>
    <t>High - OS EXplorer 298 Nidderdale</t>
  </si>
  <si>
    <t>DALLOW MOOR HIGH SKELDON</t>
  </si>
  <si>
    <t>Medium See Sheet 155 Above</t>
  </si>
  <si>
    <t>NIDDERDALE RAIN STANG</t>
  </si>
  <si>
    <t>SE079758</t>
  </si>
  <si>
    <t>High Rain Gauge on Map Yorkshire C.SW 1910</t>
  </si>
  <si>
    <t>NIDDERDALE NEW HOUSES</t>
  </si>
  <si>
    <t>SE094768</t>
  </si>
  <si>
    <t>maverick1837
Louishen</t>
  </si>
  <si>
    <t>High see 1900 map https://maps.nls.uk/geo/explore/#zoom=17&amp;lat=54.18734&amp;lon=-1.85668&amp;layers=6&amp;b=1</t>
  </si>
  <si>
    <t>KIRKBY MALZEARD DROVERS INN</t>
  </si>
  <si>
    <t>SE212722</t>
  </si>
  <si>
    <t>High - OS Map Moved in 1901 from 633 to 576 Contour See below for new position</t>
  </si>
  <si>
    <t>SE214723</t>
  </si>
  <si>
    <t>Kirkby Malzeard Drovers Inn</t>
  </si>
  <si>
    <t>High Rain Gauge on Map Yorkshire CXVIII.NE 1910</t>
  </si>
  <si>
    <t>KIRKBY MALZEARD HAWSET</t>
  </si>
  <si>
    <t>SE184729</t>
  </si>
  <si>
    <t>SE 18466 73036</t>
  </si>
  <si>
    <t>High - Rain gauge on OS 6" map 1888-1913</t>
  </si>
  <si>
    <t>KIRKBY MALZEARD HAMBLETON HILL</t>
  </si>
  <si>
    <t>SE159730</t>
  </si>
  <si>
    <t>High on contor 1106 Ft</t>
  </si>
  <si>
    <t>SE199738</t>
  </si>
  <si>
    <t>High - Also See sheet 163 above From met office 049840 was 3381met website</t>
  </si>
  <si>
    <t>SE463592</t>
  </si>
  <si>
    <t>Ouseburn, Thorpe, Underwood Hall</t>
  </si>
  <si>
    <t>High -https://britishlistedbuildings.co.uk/101315423-thorpe-underwood-hall-thorpe-underwoods</t>
  </si>
  <si>
    <t>PATELEY BRIDGE CASTLESTEAD</t>
  </si>
  <si>
    <t>SE166646</t>
  </si>
  <si>
    <t>High - https://www.parksandgardens.org/places/castlestead</t>
  </si>
  <si>
    <t>RAMSGILL</t>
  </si>
  <si>
    <t>SE120709</t>
  </si>
  <si>
    <t>High - Ramsgill (station number: 057712, old station number: 3369).</t>
  </si>
  <si>
    <t>RAMSGILL RAYGILL HOUSE</t>
  </si>
  <si>
    <t>SE110704</t>
  </si>
  <si>
    <t>High - Ramsgill - Raygill House (station number: 057682, old station number: 3368).</t>
  </si>
  <si>
    <t>NIDDERDALE ANGRAM</t>
  </si>
  <si>
    <t>SE042764</t>
  </si>
  <si>
    <t xml:space="preserve">High Late West houses written in pencil Grid ref for West Houses </t>
  </si>
  <si>
    <t>NIDDERDALE HIGH RIGGS</t>
  </si>
  <si>
    <t>SE073742</t>
  </si>
  <si>
    <t>High OS 6" Yorkshire C.Sw 1910</t>
  </si>
  <si>
    <t>NIDDERDALE EAST GILL HEAD</t>
  </si>
  <si>
    <t>SE035744</t>
  </si>
  <si>
    <t>Medium This is East Gill Dike - Nidderdale - East Gill Head (station number: 057518, old station number: 3371).</t>
  </si>
  <si>
    <t>HARROGATE BILTON</t>
  </si>
  <si>
    <t>SE303579</t>
  </si>
  <si>
    <t>High Harrogate, Bilton Sewage Works, Yorkshire (station number: 058569, old station number: 3364)</t>
  </si>
  <si>
    <t>NUN MONKTON (PRIORY)</t>
  </si>
  <si>
    <t>SE511579</t>
  </si>
  <si>
    <t>SE235594</t>
  </si>
  <si>
    <t>Birstwith, Swarfcliffe</t>
  </si>
  <si>
    <t>High - Swarcliffe Hall, NOW GROSVENOR HOUSE SCHOOL https://historicengland.org.uk/listing/the-list/list-entry/1150558</t>
  </si>
  <si>
    <t>BRISTWITH THE MOSS</t>
  </si>
  <si>
    <t>SE238600</t>
  </si>
  <si>
    <t>SE283606</t>
  </si>
  <si>
    <t>Ripley Castle Gardens</t>
  </si>
  <si>
    <t>KNARESBOROUGH CONYNGHAM HALL</t>
  </si>
  <si>
    <t>SE342573</t>
  </si>
  <si>
    <t>SE287542</t>
  </si>
  <si>
    <t>Harrogate Harlow Hill Reservoir No.1</t>
  </si>
  <si>
    <t>High - (station number: 058527, old station number: 3358). Met Website</t>
  </si>
  <si>
    <t>HARROGATE HARLOW HILL RESERVOIR NO 2</t>
  </si>
  <si>
    <t xml:space="preserve">High - possibly 3358/1  </t>
  </si>
  <si>
    <t>HARROGATE ST JAMES' PARK</t>
  </si>
  <si>
    <t>SE309544</t>
  </si>
  <si>
    <t>high - St James Street within 500 yards of st marks chuch</t>
  </si>
  <si>
    <t>HARROGATE, IRONGATE BRIDGE</t>
  </si>
  <si>
    <t>SE287549</t>
  </si>
  <si>
    <t>High -Site Of Irongate Bridge Reservoir Harlow Moor Road Harrogate</t>
  </si>
  <si>
    <t>HARROGATE THE STRAY</t>
  </si>
  <si>
    <t>SE311549</t>
  </si>
  <si>
    <t>High - Park in harrogate</t>
  </si>
  <si>
    <t>HARROGATE PARK PARADE</t>
  </si>
  <si>
    <t>SE310555</t>
  </si>
  <si>
    <t>GOLDSBOROUGH HALL</t>
  </si>
  <si>
    <t>SE383560</t>
  </si>
  <si>
    <t>High - https://britishlistedbuildings.co.uk/101315586-goldsborough-hall-goldsborough</t>
  </si>
  <si>
    <t>WEST END THRUSCROSS NO1</t>
  </si>
  <si>
    <t>SE153578</t>
  </si>
  <si>
    <t>Medium The lost village of West end</t>
  </si>
  <si>
    <t>West End Thruscross No.2</t>
  </si>
  <si>
    <t>WEST END LANE HEAD</t>
  </si>
  <si>
    <t>SE129588</t>
  </si>
  <si>
    <t>BURNSALL THORPE FELL</t>
  </si>
  <si>
    <t>SE007597</t>
  </si>
  <si>
    <t>High Station  3337</t>
  </si>
  <si>
    <t>BURNSALL RECTORY</t>
  </si>
  <si>
    <t>SE032615</t>
  </si>
  <si>
    <t>High: OS 1911</t>
  </si>
  <si>
    <t>WASHBURN DALE RAY BANK</t>
  </si>
  <si>
    <t>SE120611</t>
  </si>
  <si>
    <t>High - Os Yorkshire CXXXv.SE 1910</t>
  </si>
  <si>
    <t>WASHBURN DALE HIGH HOUSE</t>
  </si>
  <si>
    <t>SE138611</t>
  </si>
  <si>
    <t>SE130567</t>
  </si>
  <si>
    <t>West End Hard Ing</t>
  </si>
  <si>
    <t>High - OS 1885 -1900 Sheet 61 Pateley Bridge Outline</t>
  </si>
  <si>
    <t>WEST END MEAGILL LANE</t>
  </si>
  <si>
    <t>SE181562</t>
  </si>
  <si>
    <t>High - Meagill lane Spot Height 762</t>
  </si>
  <si>
    <t>WEST END FIELD</t>
  </si>
  <si>
    <t>SE142574</t>
  </si>
  <si>
    <t xml:space="preserve">Medium - West End </t>
  </si>
  <si>
    <t>WEST END GARDEN</t>
  </si>
  <si>
    <t>SE140575</t>
  </si>
  <si>
    <t>Medium - West End</t>
  </si>
  <si>
    <t>UPPER BARDEN RESERVOIR</t>
  </si>
  <si>
    <t>SE016576</t>
  </si>
  <si>
    <t>High - OS map</t>
  </si>
  <si>
    <t>BARDEN RESERVOIR</t>
  </si>
  <si>
    <t>SE035563</t>
  </si>
  <si>
    <r>
      <t>High - OS Map</t>
    </r>
    <r>
      <rPr>
        <b/>
        <sz val="10"/>
        <rFont val="Arial"/>
        <family val="2"/>
      </rPr>
      <t xml:space="preserve"> Old Gauge</t>
    </r>
  </si>
  <si>
    <t>BOLTON ABBEY ESTATE OFFICE</t>
  </si>
  <si>
    <t>SE072540</t>
  </si>
  <si>
    <t>High osmap</t>
  </si>
  <si>
    <r>
      <t xml:space="preserve">High - OS Map </t>
    </r>
    <r>
      <rPr>
        <b/>
        <sz val="10"/>
        <rFont val="Arial"/>
        <family val="2"/>
      </rPr>
      <t>New Gauge</t>
    </r>
  </si>
  <si>
    <t>BLUBBERHOUSES</t>
  </si>
  <si>
    <t>SE166553</t>
  </si>
  <si>
    <t>High -Fewston - Blubber Houses (station number: 063072, old station number: 3332).</t>
  </si>
  <si>
    <t>FEWSTON NORTH</t>
  </si>
  <si>
    <t>SE187543</t>
  </si>
  <si>
    <t>high -Fewston North Reservoir, Yorkshire (station number: 063121, old station number: 3331).</t>
  </si>
  <si>
    <t>FEWSTON SWINSTY EAST</t>
  </si>
  <si>
    <t>SE156526</t>
  </si>
  <si>
    <t>High  Fewston, Swinsty East Reservoir, Yorkshire (station number: 063187, old station number: 3330).</t>
  </si>
  <si>
    <t>FEWSTON TIMBLE INGS</t>
  </si>
  <si>
    <t>SE157525</t>
  </si>
  <si>
    <t>High - OS sguld be INGS Fewston - Timble Incs (station number: 063103, old station number: 3329).</t>
  </si>
  <si>
    <t>FEWSTON TIMBLE</t>
  </si>
  <si>
    <t>SE185530</t>
  </si>
  <si>
    <t>High - on 720 Ft Contour</t>
  </si>
  <si>
    <t>FEWSTON SWINSTY WEST</t>
  </si>
  <si>
    <t>SE187539</t>
  </si>
  <si>
    <t>HIgh - I have changed grid ref to a rain gauge just to west of Swinsty reservoir</t>
  </si>
  <si>
    <t>FEWSTON SOUTH</t>
  </si>
  <si>
    <t>SE195541</t>
  </si>
  <si>
    <t>Medium This is south of Fewston not south of the reservoir</t>
  </si>
  <si>
    <t>FEWSTON SPINKSBURN</t>
  </si>
  <si>
    <t>SE200549</t>
  </si>
  <si>
    <t>Medium on the 635 contour Spinksburn Beck</t>
  </si>
  <si>
    <t>YORK BURTON CROFT</t>
  </si>
  <si>
    <t>SE597529</t>
  </si>
  <si>
    <t>YORK ST PAUL'S SQUARE</t>
  </si>
  <si>
    <t>SE590513</t>
  </si>
  <si>
    <t>BURNSALL SANDBED BECK</t>
  </si>
  <si>
    <t>SE023619</t>
  </si>
  <si>
    <t>High - On OS Map</t>
  </si>
  <si>
    <t>ADDINGHAM MOOR COUNTER HILL</t>
  </si>
  <si>
    <t>SE051500</t>
  </si>
  <si>
    <t>High - Counter Hill Trig Point</t>
  </si>
  <si>
    <t>SKIPTON CHELKER RESERVOIR</t>
  </si>
  <si>
    <t>SE056515</t>
  </si>
  <si>
    <t>High - Centre of reservoir Skipton, Chelker Reservoir, Yorkshire (station number: 062381, old station number: 3328) met website</t>
  </si>
  <si>
    <t>WEETON HUBY</t>
  </si>
  <si>
    <t>SE274476</t>
  </si>
  <si>
    <t>Low - Church 1.5 miles south right contour</t>
  </si>
  <si>
    <t>ILKLEY (MARCH GHYLL RESERVOIR)</t>
  </si>
  <si>
    <t>SE123510</t>
  </si>
  <si>
    <t>SE124509</t>
  </si>
  <si>
    <t>High: found on 1888-1913 OS Map</t>
  </si>
  <si>
    <t>YORK MOUNT VILLAS</t>
  </si>
  <si>
    <t>SE588502</t>
  </si>
  <si>
    <t xml:space="preserve">High - </t>
  </si>
  <si>
    <t>YORK CHERRY HILL</t>
  </si>
  <si>
    <t>SE603512</t>
  </si>
  <si>
    <t>High - Cherry Hill Lane</t>
  </si>
  <si>
    <t>YORK MUSEUM GARDENS</t>
  </si>
  <si>
    <t>SE598522</t>
  </si>
  <si>
    <t>revdCarole
Louishen</t>
  </si>
  <si>
    <t>SE599521</t>
  </si>
  <si>
    <r>
      <t xml:space="preserve">Medium to HIGH  The Museum gadens are quite large see 1900 map </t>
    </r>
    <r>
      <rPr>
        <sz val="9"/>
        <rFont val="Arial"/>
        <family val="2"/>
      </rPr>
      <t>https://maps.nls.uk/geo/explore/#zoom=17.433333333333334&amp;lat=53.96184&amp;lon=-1.08817&amp;layers=168&amp;b=1</t>
    </r>
  </si>
  <si>
    <t>SE615508</t>
  </si>
  <si>
    <t>York The Retreat</t>
  </si>
  <si>
    <t>High -</t>
  </si>
  <si>
    <t>ILKLEY SILVERWELL COTTAGE</t>
  </si>
  <si>
    <t>SE103466</t>
  </si>
  <si>
    <t>ILKLEY GLEN ROSA</t>
  </si>
  <si>
    <t>SE107475</t>
  </si>
  <si>
    <t xml:space="preserve">High- </t>
  </si>
  <si>
    <t>ILKLEY EATON ROAD</t>
  </si>
  <si>
    <t>SE112474</t>
  </si>
  <si>
    <t>ILKLEY BROOK STREET</t>
  </si>
  <si>
    <t>SE116476</t>
  </si>
  <si>
    <t>ILKLEY AMBLETHORPE</t>
  </si>
  <si>
    <t>SE104469</t>
  </si>
  <si>
    <t>Medium - Amblethorpe Panorama Drive Ilkley West Yorkshire LS29 9RA this is the only address I can find</t>
  </si>
  <si>
    <t>ILKLEY CHERRY BANK</t>
  </si>
  <si>
    <t>SE110469</t>
  </si>
  <si>
    <t>high - Cherry Bank, Westwood Drive, Ilkley</t>
  </si>
  <si>
    <t>KNARESBOROUGH WATER TOWER</t>
  </si>
  <si>
    <t>SE348567</t>
  </si>
  <si>
    <t>High - Shown ar Reservoir on Map Yorkshire CLIV.SE 1910</t>
  </si>
  <si>
    <t>WETHERBY RIBSTON HALL</t>
  </si>
  <si>
    <t>SE391539</t>
  </si>
  <si>
    <t>High os map https://britishlistedbuildings.co.uk/101149963-ribston-hall-great-ribston-with-walshford</t>
  </si>
  <si>
    <t>HARROGATE TEN ACRE RESERVOIR</t>
  </si>
  <si>
    <t>SE248535</t>
  </si>
  <si>
    <t>High Small Reservoir</t>
  </si>
  <si>
    <t>SE221540</t>
  </si>
  <si>
    <t>Harrogate Bonny Cap, Scargill Res.</t>
  </si>
  <si>
    <t>High - Rain gauge marked on OS Map OS 6" 188-1913</t>
  </si>
  <si>
    <t>HARROGATE WONDERFUL HOUSE</t>
  </si>
  <si>
    <t>SE232523</t>
  </si>
  <si>
    <t>High - OS 1896 Masham Sheet 51</t>
  </si>
  <si>
    <t>HARROGATE SCARGILL RES.</t>
  </si>
  <si>
    <t>SE234535</t>
  </si>
  <si>
    <t>High on 650 Contour</t>
  </si>
  <si>
    <t>HARROGATE BEAVER DYKE RESERVOIR</t>
  </si>
  <si>
    <t>SE230547</t>
  </si>
  <si>
    <t>High - on the 575 contour (Lower Reservior)</t>
  </si>
  <si>
    <t>SE222546</t>
  </si>
  <si>
    <t>Harrogate Wilsons Farm, Bevers Dyke Reservoir</t>
  </si>
  <si>
    <t>high Mentions Bever Dyke Reservior, Upper Reservior rain gauge shown on 1936 map</t>
  </si>
  <si>
    <t>SE288541</t>
  </si>
  <si>
    <t>Harrogate Harlow Hill Observatory</t>
  </si>
  <si>
    <t xml:space="preserve">High - https://historicengland.org.uk/listing/the-list/list-entry/1294030 Aka Harlow Moor Oberservatory </t>
  </si>
  <si>
    <t>OUGHTERSHAW HALL</t>
  </si>
  <si>
    <t>SD869814</t>
  </si>
  <si>
    <t>GRASSINGTON CHAPEL HOUSE KILNSEY</t>
  </si>
  <si>
    <t>SD975665</t>
  </si>
  <si>
    <t>SD930719</t>
  </si>
  <si>
    <t>Arncliffe Amerdale</t>
  </si>
  <si>
    <t>High - Os Map</t>
  </si>
  <si>
    <t>ARNCLIFFE VICARAGE</t>
  </si>
  <si>
    <t>SD933719</t>
  </si>
  <si>
    <t>High - https://britishlistedbuildings.co.uk/101316767-the-old-vicarage-arncliffe</t>
  </si>
  <si>
    <t>SE329494</t>
  </si>
  <si>
    <t>Pannal Kirkby Overblow</t>
  </si>
  <si>
    <t>High -The farm was owned by Mr Alfred Rowntree https://britishlistedbuildings.co.uk/101150001-field-house-farmhouse-and-attached-outbuilding-to-east-kirkby-overblow</t>
  </si>
  <si>
    <t>SPOFFORTH SEWAGE WORKS</t>
  </si>
  <si>
    <t>SE371525</t>
  </si>
  <si>
    <t>High Os Website 2020</t>
  </si>
  <si>
    <t>WASHBURN HEAD</t>
  </si>
  <si>
    <t>SE100629</t>
  </si>
  <si>
    <t>Medium - in the right ball park</t>
  </si>
  <si>
    <t>GRIMWITH TRUNLA HILL</t>
  </si>
  <si>
    <t>SE069657</t>
  </si>
  <si>
    <t>SE069659</t>
  </si>
  <si>
    <t>High: Found on 1888-1913 OS map, north of Grimwith Reservoir and right altitude</t>
  </si>
  <si>
    <t>GRIMWITH RESERVOIR</t>
  </si>
  <si>
    <t>SE062642</t>
  </si>
  <si>
    <t>High the reservoir was smaller, so back then the guage was not under water the eaxact position is shown on this 1900 map https://maps.nls.uk/geo/explore/#zoom=17&amp;lat=54.07415&amp;lon=-1.90598&amp;layers=168&amp;b=1</t>
  </si>
  <si>
    <t>WEST END ROCKING HALL</t>
  </si>
  <si>
    <t>SE110578</t>
  </si>
  <si>
    <t>High OS patley bridge sht 61 1895</t>
  </si>
  <si>
    <t>LEATHLEY LINDLEY WOOD N</t>
  </si>
  <si>
    <t>SE214495</t>
  </si>
  <si>
    <t>Medium posible station no Leathley, Lindley Wood Reservoir, (station number: 063256, old station number: 3320)</t>
  </si>
  <si>
    <t>LEATHLEY LINDLEY WOOD S</t>
  </si>
  <si>
    <t>SE212491</t>
  </si>
  <si>
    <t>Medium posible station number see above from met website</t>
  </si>
  <si>
    <t>HAREWOOD ARTHINGTON</t>
  </si>
  <si>
    <t>SE273449</t>
  </si>
  <si>
    <t>High OS Leeds sheet 70 1896</t>
  </si>
  <si>
    <t>HAREWOOD HOUSE</t>
  </si>
  <si>
    <t>SE308442</t>
  </si>
  <si>
    <t>SE309442</t>
  </si>
  <si>
    <t xml:space="preserve">HIGH Notes say Church (all Saints) is ½ mile NE, putting the location next to the greenhouses to the SW of the house </t>
  </si>
  <si>
    <t>OTLEY DANEFIELD</t>
  </si>
  <si>
    <t>SE214443</t>
  </si>
  <si>
    <t>Medium this is for Danefield woods</t>
  </si>
  <si>
    <t>OTLEY COUNCIL OFFICES</t>
  </si>
  <si>
    <t>SE202454</t>
  </si>
  <si>
    <t>OTLEY SEWAGE FARM</t>
  </si>
  <si>
    <t>SE222462</t>
  </si>
  <si>
    <t>High - StNo. 062901 Old No.3316 From Met Website</t>
  </si>
  <si>
    <t>OTLEY FARNLEY HALL GARDENS</t>
  </si>
  <si>
    <t>SE215473</t>
  </si>
  <si>
    <t>High Coord On House https://britishlistedbuildings.co.uk/101150040-farnley-hall-farnley</t>
  </si>
  <si>
    <t>SE448360</t>
  </si>
  <si>
    <t>High-https://britishlistedbuildings.co.uk/101135618-lotherton-hall-cottage-and-lotherton-old-house-lotherton-cum-aberford</t>
  </si>
  <si>
    <t>SAXTON VICARAGE</t>
  </si>
  <si>
    <t>SE473369</t>
  </si>
  <si>
    <t>High within 300 yds of church</t>
  </si>
  <si>
    <t>BOLTON PERCY APPLETON HOUSE</t>
  </si>
  <si>
    <t>SE541409</t>
  </si>
  <si>
    <t xml:space="preserve">Medium Appleton Cottage </t>
  </si>
  <si>
    <t>ADEL ECCUP EAST</t>
  </si>
  <si>
    <t>SE310418</t>
  </si>
  <si>
    <t>High See 50s Sheet</t>
  </si>
  <si>
    <t>ADEL ECCUP SOUTH</t>
  </si>
  <si>
    <t>SE303414</t>
  </si>
  <si>
    <t>Medium - South of Eccup reservoir</t>
  </si>
  <si>
    <t>TYRain_1900-1909_22_pt1</t>
  </si>
  <si>
    <t>HEDON THE VICARAGE</t>
  </si>
  <si>
    <t>TA186288</t>
  </si>
  <si>
    <t>High: found on 1888-1913 OS map</t>
  </si>
  <si>
    <t>HULL SPRINGHEAD</t>
  </si>
  <si>
    <t>TA041294</t>
  </si>
  <si>
    <t xml:space="preserve">HIGH the following sheet shows lat/long is unreliable. The grid ref is clearly Springhead pumping station (flyingpig) MEDIUM The longitude on the sheet seems to be a mistake, I think it should be 0 deg 26 min W </t>
  </si>
  <si>
    <t>COTTINGHAM WATER WORKS</t>
  </si>
  <si>
    <t>TA047342</t>
  </si>
  <si>
    <t>HIGH The lat/long are a red herring the rain gauge at Cottingham water works is marked on the 6" OS map (flyingpig) MEDIUM The long/lat seems to be the same as on the Hull Springhead sheet</t>
  </si>
  <si>
    <t>COTTINGHAM</t>
  </si>
  <si>
    <t>Phil Andrew/flyingpig</t>
  </si>
  <si>
    <t>TA045326</t>
  </si>
  <si>
    <t>HIGH Census data shows observer lived at Southview House, South Street near the junction with King Street (flyingpig) LOW Grid ref of centre of Cottingham. 1901 Census for Joseph Hickson Hill aged 88 may give a more accurate grid ref.</t>
  </si>
  <si>
    <t>BEVERLEY EAST RIDING ASYLUM</t>
  </si>
  <si>
    <t>TA016377</t>
  </si>
  <si>
    <r>
      <t xml:space="preserve">Medium to HIGH  Notes ay buidlings 150 feet north and 120 feet west, so places it in the front gardens of the old ASYLUM, see 1900 map </t>
    </r>
    <r>
      <rPr>
        <sz val="9"/>
        <rFont val="Arial"/>
        <family val="2"/>
      </rPr>
      <t>https://maps.nls.uk/geo/explore/#zoom=17.206666666666667&amp;lat=53.82735&amp;lon=-0.45845&amp;layers=168&amp;b=1</t>
    </r>
  </si>
  <si>
    <t>BEVERLEY NEW WALK</t>
  </si>
  <si>
    <t>TA026402</t>
  </si>
  <si>
    <t>MEDIUM New walk nursery is marked out on this 1900 map https://maps.nls.uk/geo/explore/#zoom=17.21&amp;lat=53.84874&amp;lon=-0.43990&amp;layers=168&amp;b=1</t>
  </si>
  <si>
    <t>BEVERLEY HULL BRIDGE</t>
  </si>
  <si>
    <t>TA055417</t>
  </si>
  <si>
    <r>
      <t xml:space="preserve">Medium to High There was not many buildings there at the time 1900 map </t>
    </r>
    <r>
      <rPr>
        <sz val="9"/>
        <rFont val="Arial"/>
        <family val="2"/>
      </rPr>
      <t>https://maps.nls.uk/geo/explore/#zoom=17.666666666666668&amp;lat=53.86118&amp;lon=-0.39644&amp;layers=168&amp;b=1</t>
    </r>
  </si>
  <si>
    <t>BEVERLEY REGISTER HOUSE</t>
  </si>
  <si>
    <t>TA034394</t>
  </si>
  <si>
    <t>HIGH There is a Registrars house at this location in around 1900 https://maps.nls.uk/geo/explore/#zoom=17.81&amp;lat=53.84120&amp;lon=-0.42939&amp;layers=168&amp;b=1</t>
  </si>
  <si>
    <t>NORTH CAVE, THE CROFT</t>
  </si>
  <si>
    <t>SE892322</t>
  </si>
  <si>
    <r>
      <t xml:space="preserve">HIGH Station is ¼ mile SE, putting it in the grounds of Croft House  1900 map </t>
    </r>
    <r>
      <rPr>
        <sz val="9"/>
        <rFont val="Arial"/>
        <family val="2"/>
      </rPr>
      <t>https://maps.nls.uk/geo/explore/#zoom=17.513333333333335&amp;lat=53.77967&amp;lon=-0.64598&amp;layers=168&amp;b=1</t>
    </r>
  </si>
  <si>
    <t>TA080498</t>
  </si>
  <si>
    <t>SE954448</t>
  </si>
  <si>
    <t>MARKET WEIGHTON DALTON HALL</t>
  </si>
  <si>
    <t xml:space="preserve">High to Medium. Notes say a wall is 40 feet north, so not near the large house, likely in the Gardens to the SW of the house </t>
  </si>
  <si>
    <t>MARKET WEIGHTON, DALTON HOLME</t>
  </si>
  <si>
    <t>SE951468</t>
  </si>
  <si>
    <t>HULL PEARSON PARK</t>
  </si>
  <si>
    <t>TA084302</t>
  </si>
  <si>
    <t>High
Grid ref appears to be OK in Pearson Park</t>
  </si>
  <si>
    <t>TA403112</t>
  </si>
  <si>
    <t>Patrington Spurn Head</t>
  </si>
  <si>
    <t>High Found rain gauge on Spurn Head</t>
  </si>
  <si>
    <t>PATRINGTON</t>
  </si>
  <si>
    <t>TA311225</t>
  </si>
  <si>
    <t>jrt121141/flyingpig</t>
  </si>
  <si>
    <t xml:space="preserve">Patrington </t>
  </si>
  <si>
    <t>HIGH Census data shows observer lived at Rose Cottage, Humber Lane which still exists and matches the supplied grid ref (flyingpig) Med  Grid ref for centre of small village</t>
  </si>
  <si>
    <t>DEIGHTON GROVE (YORK)</t>
  </si>
  <si>
    <t>SE623462</t>
  </si>
  <si>
    <t>MEDIUM Deighton Grove is located 1¾ miles to the west of Naburn Church putting the guage in the grounds, possibly near the lake</t>
  </si>
  <si>
    <t>HORNSEA ELIM LODGE</t>
  </si>
  <si>
    <t>TA206482</t>
  </si>
  <si>
    <r>
      <t xml:space="preserve">HIGH Distances from St Nicolas's Church and the old station put it in the garden of Elim Lodge Hornsea see 1900 map </t>
    </r>
    <r>
      <rPr>
        <sz val="9"/>
        <rFont val="Arial"/>
        <family val="2"/>
      </rPr>
      <t>https://maps.nls.uk/geo/explore/#zoom=16.773333333333326&amp;lat=53.91565&amp;lon=-0.16444&amp;layers=168&amp;b=1</t>
    </r>
  </si>
  <si>
    <r>
      <t xml:space="preserve">HIGH The location of the rain guage is clearly marked next to the pumping station, 1900 map </t>
    </r>
    <r>
      <rPr>
        <sz val="9"/>
        <rFont val="Arial"/>
        <family val="2"/>
      </rPr>
      <t>https://maps.nls.uk/geo/explore/#zoom=17.996666666666666&amp;lat=53.93355&amp;lon=-0.35604&amp;layers=168&amp;b=1</t>
    </r>
  </si>
  <si>
    <t>POCKLINGTON WATER</t>
  </si>
  <si>
    <t>SE867503</t>
  </si>
  <si>
    <t>POCKLINGTON WARTER</t>
  </si>
  <si>
    <t>HIGH The church is 250 yards ENE putting location at or very near an old school see 1900 map https://maps.nls.uk/geo/explore/#zoom=17.35&amp;lat=53.94274&amp;lon=-0.67731&amp;layers=168&amp;b=1</t>
  </si>
  <si>
    <t>SKIPWITH</t>
  </si>
  <si>
    <t>SE658385</t>
  </si>
  <si>
    <t>MEDIUM Observer is Rev c Dash, so have put the marker near the vicarage see 1900 map https://maps.nls.uk/geo/explore/#zoom=17.79&amp;lat=53.83914&amp;lon=-1.00120&amp;layers=168&amp;b=1</t>
  </si>
  <si>
    <t>CATTON RECTORY (YORK)</t>
  </si>
  <si>
    <t>SE705539</t>
  </si>
  <si>
    <t>All Saint Church, Low Catton</t>
  </si>
  <si>
    <t>HIGH The rectory All Saint Church Low Catton see 1900 map https://maps.nls.uk/geo/explore/#zoom=16.94&amp;lat=53.97725&amp;lon=-0.92588&amp;layers=168&amp;b=1</t>
  </si>
  <si>
    <t>HESLINGTON (YORK)</t>
  </si>
  <si>
    <t>SE623505</t>
  </si>
  <si>
    <r>
      <t xml:space="preserve">MEDIUM to HIGH The distances in the notes are a bit innacurate. The Observer gives the game away. The name Yarburgh and Hon means he was a member of the House of Lords and their family place was Heslington Hall https://en.wikipedia.org/wiki/Heslington_Hall. Since the directions say guage was east of St Pauls Church, that puts it at the northern part of the estate grounds  1900 map </t>
    </r>
    <r>
      <rPr>
        <sz val="9"/>
        <rFont val="Arial"/>
        <family val="2"/>
      </rPr>
      <t>https://maps.nls.uk/geo/explore/#zoom=16.72333333333333&amp;lat=53.94706&amp;lon=-1.04820&amp;layers=168&amp;b=1</t>
    </r>
  </si>
  <si>
    <t>SE675533</t>
  </si>
  <si>
    <t>Dunnington Hall [York]</t>
  </si>
  <si>
    <t>High Dunnington Hall is clearly marked but there is no dunnington church 1/2 mile west  Holtby church is 1/2 mile north</t>
  </si>
  <si>
    <t>DRIFFIELD YORK ROAD</t>
  </si>
  <si>
    <t>TA020581</t>
  </si>
  <si>
    <t>HIGH Census shows observer lived at No 3 (flyingpig) LOW rid ref of centre of York Road Driffield. Perhaps the census might help</t>
  </si>
  <si>
    <t>DRIFFIELD HIGHFIELD</t>
  </si>
  <si>
    <t>TA022583</t>
  </si>
  <si>
    <t xml:space="preserve">LOW THere is a HIghfield House here, but no further info. Perhaps the census might help. </t>
  </si>
  <si>
    <t>DRIFFIELD BEVERLEY ROAD</t>
  </si>
  <si>
    <t>TA025572</t>
  </si>
  <si>
    <t>Gauge moved twice during 1900-09</t>
  </si>
  <si>
    <t>MIDDLETON-ON-THE-WOLDS</t>
  </si>
  <si>
    <t>SE947496</t>
  </si>
  <si>
    <t>MEDIUM to High Observer is Rev Blanchard so placed the location in the grounds of the rectory see 1900 map https://maps.nls.uk/geo/explore/#zoom=17.45&amp;lat=53.93419&amp;lon=-0.55815&amp;layers=168&amp;b=1</t>
  </si>
  <si>
    <t>WETWANG</t>
  </si>
  <si>
    <t>SE933589</t>
  </si>
  <si>
    <t>SE936591</t>
  </si>
  <si>
    <r>
      <t xml:space="preserve">HIGH Rain guage clearly marked as in the grounds of the vicaraage, see 1900 map </t>
    </r>
    <r>
      <rPr>
        <sz val="9"/>
        <rFont val="Arial"/>
        <family val="2"/>
      </rPr>
      <t>https://maps.nls.uk/geo/explore/#zoom=17.55333333333333&amp;lat=54.02019&amp;lon=-0.57332&amp;layers=168&amp;b=1</t>
    </r>
  </si>
  <si>
    <t>THIXENDALE</t>
  </si>
  <si>
    <t>SE842610</t>
  </si>
  <si>
    <t xml:space="preserve">HIGH Notes say church close by and to the west, so in the church grounds  </t>
  </si>
  <si>
    <t>LOWTHORPE THE ELMS</t>
  </si>
  <si>
    <t>TA084608</t>
  </si>
  <si>
    <t>TA074611</t>
  </si>
  <si>
    <t>HIGH The Elms is 0.64 mile NW of the grid ref in col E</t>
  </si>
  <si>
    <t>BIRDSALL GARDENS</t>
  </si>
  <si>
    <t>SE815648</t>
  </si>
  <si>
    <t>High
Grid ref appears to be appropriate - in grounds of Birdsall House</t>
  </si>
  <si>
    <t>BRIDLINGTON</t>
  </si>
  <si>
    <t>TA173675</t>
  </si>
  <si>
    <t>TA175673</t>
  </si>
  <si>
    <t>HIGH Green houses are always shown with cross hatch shading in the 1900 maps, spot on Skiprat52,  see 1900 map https://maps.nls.uk/geo/explore/#zoom=18.29&amp;lat=54.08890&amp;lon=-0.20381&amp;layers=168&amp;b=1
Based on distances and bearings from station and Priory church this appears to be a nursery off Brett St. (greenhouse mentioned too), so small amendment to grid ref suggested.</t>
  </si>
  <si>
    <t>BRIDLINGTON GRAMMAR SCHOOL</t>
  </si>
  <si>
    <t>TA170668</t>
  </si>
  <si>
    <r>
      <t xml:space="preserve">HIGH Precise location of rain guage shown on this 1900 map </t>
    </r>
    <r>
      <rPr>
        <sz val="9"/>
        <rFont val="Arial"/>
        <family val="2"/>
      </rPr>
      <t>https://maps.nls.uk/geo/explore/#zoom=17.286666666666665&amp;lat=54.08480&amp;lon=-0.21128&amp;layers=168&amp;b=1</t>
    </r>
  </si>
  <si>
    <t>SE784697</t>
  </si>
  <si>
    <t>Welham [Malton]</t>
  </si>
  <si>
    <t xml:space="preserve">Med Most likely location Welham Hall south west of Malton.  St Peters Church 1.25 miles NE by N and Malton station 1.25  miles NE. </t>
  </si>
  <si>
    <t>SE791708</t>
  </si>
  <si>
    <t>Malton The Leal House</t>
  </si>
  <si>
    <t xml:space="preserve">Low Have found a Leat rather than Leal House near Malton.  Hard to be sure - the l or t is neither crossed as other t's are not is the l looped as other l's are.  It does not match the distances and bearing to church or station but elevation looks right.  </t>
  </si>
  <si>
    <t>RILLINGTON SCAMPSTON HALL THE GARDEN</t>
  </si>
  <si>
    <t>mapaddict55</t>
  </si>
  <si>
    <t>SE764857</t>
  </si>
  <si>
    <t>Med Grid reference of Scamptson Hall Walled Garden</t>
  </si>
  <si>
    <t>HUNMANBY HOLLY BANK</t>
  </si>
  <si>
    <t>TA096776</t>
  </si>
  <si>
    <t>HIGH The house is still called Molly Bank House https://www.google.com/maps/@54.1819752,-0.3229493,3a,71y,67.64h,88.82t/data=!3m7!1e1!3m5!1sNtSmnQxA3_yr4iVFagf3rw!2e0!6s%2F%2Fgeo3.ggpht.com%2Fcbk%3Fpanoid%3DNtSmnQxA3_yr4iVFagf3rw%26output%3Dthumbnail%26cb_client%3Dmaps_sv.tactile.gps%26thumb%3D2%26w%3D203%26h%3D100%26yaw%3D8.6963005%26pitch%3D0%26thumbfov%3D100!7i13312!8i6656</t>
  </si>
  <si>
    <t>MIDDLESBOROUGH ALBERT PARK</t>
  </si>
  <si>
    <t>NZ494191</t>
  </si>
  <si>
    <t>High
Grid ref appears to be OK</t>
  </si>
  <si>
    <t>MIDDLESBROUGH (DORMAN MEMORIAL MUSEUM)</t>
  </si>
  <si>
    <t>NZ492191</t>
  </si>
  <si>
    <t>HIGH - clearly shown on OS 25 inch 1882 - 1914 maverick1837 station number added</t>
  </si>
  <si>
    <t>HURY RESERVOIR [BARNARD CASTLE]</t>
  </si>
  <si>
    <t>NY966192</t>
  </si>
  <si>
    <t>KILDALE HALL</t>
  </si>
  <si>
    <t>NZ611095</t>
  </si>
  <si>
    <t>Grid ref appears to be OK</t>
  </si>
  <si>
    <t>NZ446085</t>
  </si>
  <si>
    <t>Crathorne Hall Gardens Nr Yarm</t>
  </si>
  <si>
    <t>High Now a country house hotel</t>
  </si>
  <si>
    <t>NY919212</t>
  </si>
  <si>
    <t>Mickleton Lime Kiln Pasture "General" No 2</t>
  </si>
  <si>
    <t>Med There are three gauges in Mickleton - none clearly located.  Cannot find Lime Kiln Pasture - but a raingauge is marked on OS 6 inch 1888 - 1913 and OS 1:10560 1949 - 69. I have used this for grid ref. There is a lime kiln about 600 metres ssw.  This site is now under Selset reservoir.</t>
  </si>
  <si>
    <t>MICKLETON LIME KILN PASTURE</t>
  </si>
  <si>
    <t>Mickleton Lime Kiln Pasture Special No 1</t>
  </si>
  <si>
    <t>MICKLETON</t>
  </si>
  <si>
    <t>NY968233</t>
  </si>
  <si>
    <t>Mickleton</t>
  </si>
  <si>
    <t>HIGH Grid ref of the old Mickleton Station</t>
  </si>
  <si>
    <t>EAST LAYTON</t>
  </si>
  <si>
    <t>NZ163099</t>
  </si>
  <si>
    <t>Low Grid ref of East Layton village</t>
  </si>
  <si>
    <t>NZ499103</t>
  </si>
  <si>
    <t>Stokesley Seamer-in-Clevelend</t>
  </si>
  <si>
    <t>HIGH Seamer church described as 50 yards NW - I have taken the church for grid ref</t>
  </si>
  <si>
    <t>STANWICK PARK [DARLINGTON]</t>
  </si>
  <si>
    <t>NZ187114</t>
  </si>
  <si>
    <t>High Assume this is the park asociated with Stanwick Hall which was demolished in 1923</t>
  </si>
  <si>
    <t>FORCETT PARK (DARLINGTON)</t>
  </si>
  <si>
    <t>NZ172124</t>
  </si>
  <si>
    <t>High Grid reference for Forcett Hall</t>
  </si>
  <si>
    <t>NZ127128</t>
  </si>
  <si>
    <t>Hutton Magna Vicarage</t>
  </si>
  <si>
    <t>High Vicarage located</t>
  </si>
  <si>
    <t>MIDDLESBROUGH ORMESBY</t>
  </si>
  <si>
    <t>NZ532175</t>
  </si>
  <si>
    <t>Med Grid ref is a covered reservoir. Ormesby station (now Marton stn) is about 1 mile westish</t>
  </si>
  <si>
    <t>NZ489178</t>
  </si>
  <si>
    <t>Middlesbrough Linthorpe</t>
  </si>
  <si>
    <t>Low Grid ref for Northern School of Art, St Mary's Church Acklam approx 1/2 mile to the SSW</t>
  </si>
  <si>
    <t>GUISBOROUGH GRAMMAR SCHOOL</t>
  </si>
  <si>
    <t xml:space="preserve">Med Now Prior Pursglove College. </t>
  </si>
  <si>
    <t>NZ652194</t>
  </si>
  <si>
    <t>Saltburn-by-the-Sea, Skelton Castle</t>
  </si>
  <si>
    <t>NZ662216</t>
  </si>
  <si>
    <t>Saltburn-by-the-Sea</t>
  </si>
  <si>
    <t>INGLEBY MANOR</t>
  </si>
  <si>
    <t>NZ589057</t>
  </si>
  <si>
    <t>NZ587057</t>
  </si>
  <si>
    <t>HIGH Description suggests nearer to house (60ft from house 60ft high) than grid ref in col E, so minor correction suggested</t>
  </si>
  <si>
    <t>INGLEBY GREENHOW (VICARAGE TO VIII-04 ONLY)</t>
  </si>
  <si>
    <t>NZ581063</t>
  </si>
  <si>
    <t>High Grid ref for 1906 location approx 100m north of Ingleby Greenhow Church.</t>
  </si>
  <si>
    <t>INGLEBY GREENHOW VIC</t>
  </si>
  <si>
    <t>NZ582063</t>
  </si>
  <si>
    <t>High Vicarage is grade 2 listed. https://britishlistedbuildings.co.uk has the grid reference</t>
  </si>
  <si>
    <t>GREAT AYTON EASBY HALL</t>
  </si>
  <si>
    <t>NZ577088</t>
  </si>
  <si>
    <t>High Grid ref for Easby House.</t>
  </si>
  <si>
    <t>GUISBOROUGH LOCKWOOD BECK RESERVOIR</t>
  </si>
  <si>
    <t>bigveren</t>
  </si>
  <si>
    <t>NZ668141</t>
  </si>
  <si>
    <t>duplicated page see page 61 as record</t>
  </si>
  <si>
    <t>High See Page 61 Duplicated Record of Guisbourogh Lockwood Beck Reservior (1st Gauge)</t>
  </si>
  <si>
    <t>mapaddict55/bigvern</t>
  </si>
  <si>
    <t>GUISBOROUGH LOCKWOOD BECK RESERVOIR (1)</t>
  </si>
  <si>
    <t>high Page 61 is main Record Gauge 1, Page 60 is noted as being a duplicate sheet and is identical</t>
  </si>
  <si>
    <t>GUISBOROUGH LOCKWOOD BECK RESERVOIR (2)</t>
  </si>
  <si>
    <t>High
Gauge No2  - same observer and location height as Gauge 1 - GR Seems to tally with height contor, sheet says in open moorland so is correct on map</t>
  </si>
  <si>
    <t>GUISBOROUGH HUTTON HALL</t>
  </si>
  <si>
    <t>NZ599145</t>
  </si>
  <si>
    <t>SCARBOROUGH MAY LODGE</t>
  </si>
  <si>
    <t>TA041871</t>
  </si>
  <si>
    <r>
      <t xml:space="preserve">HIGH The location of May Lodge and the actual rain guauge is shown on this 1900 map </t>
    </r>
    <r>
      <rPr>
        <sz val="9"/>
        <rFont val="Arial"/>
        <family val="2"/>
      </rPr>
      <t>https://maps.nls.uk/geo/explore/#zoom=18.44333333333333&amp;lat=54.26955&amp;lon=-0.40181&amp;layers=168&amp;b=1</t>
    </r>
  </si>
  <si>
    <t>SCALBY SILVERDALE</t>
  </si>
  <si>
    <t>pegson01/jm2153</t>
  </si>
  <si>
    <t>TA015906</t>
  </si>
  <si>
    <t>Med: "1905 Aug 1st  Gauge moved 1 mile W"  . . .  [pegson01] GR TA001899
[jm2153] I disagree with pegson01. I'm clerk to the parish council for this area. Silverdale is now 18 and 18a Station Rd, Scalby, YO13 0QA TA015906. Was the home of the late Lawrence E. ROWNTREE see https://scalbywarmemorial.wordpress.com/names/lawrence-rowntree/  NGR is TA015906  Regards, jm2153</t>
  </si>
  <si>
    <t>RAVENSCAR</t>
  </si>
  <si>
    <t>DellM/pegson01</t>
  </si>
  <si>
    <t>NZ976014</t>
  </si>
  <si>
    <t>High: pegson01's SE981016 in N Lincs; better is nr R. station, alt. 620 &amp; "Railway shed 20' high 90' SW"</t>
  </si>
  <si>
    <t>NZ775054</t>
  </si>
  <si>
    <t>Glaisdale The Gables Gardens</t>
  </si>
  <si>
    <t>FYLINGDALES VICARAGE</t>
  </si>
  <si>
    <t>NZ949052</t>
  </si>
  <si>
    <t>SLEIGHTS BROOK PARK</t>
  </si>
  <si>
    <t>NZ868082</t>
  </si>
  <si>
    <t xml:space="preserve">High:  Brook Cottage, Brook Park at alt. 80 (with all bearings 'from' churches &amp; station)  </t>
  </si>
  <si>
    <t>WHITBY PARK HALL AISLABY</t>
  </si>
  <si>
    <t>NZ858087</t>
  </si>
  <si>
    <t>NZ861087</t>
  </si>
  <si>
    <t>High: Located on OS map - Minor correction to grid ref suggested</t>
  </si>
  <si>
    <t>DANBY LODGE</t>
  </si>
  <si>
    <t>NZ717084</t>
  </si>
  <si>
    <t>NZ715084</t>
  </si>
  <si>
    <t>High: Grid ref looks OK after minor adjustment to locate alt. 500</t>
  </si>
  <si>
    <t>NZ895113</t>
  </si>
  <si>
    <t>Whitby  Crescent Avenue</t>
  </si>
  <si>
    <t>Med: NGR is general location at final alt. 125, but gauge moved twice, in 1904 &amp; 1908</t>
  </si>
  <si>
    <t>WHITBY MULGRAVE CASTLE</t>
  </si>
  <si>
    <t>NZ845126</t>
  </si>
  <si>
    <t>NZ846125</t>
  </si>
  <si>
    <t>High: located on OS 6" - minor adjustment to locate alt. 410 in castle grounds</t>
  </si>
  <si>
    <t>SE598788</t>
  </si>
  <si>
    <t>Ampleforth Abbey/College</t>
  </si>
  <si>
    <t>High: The Lat/Long on the sheet seems to be for Ampleforth village (1 mile W)</t>
  </si>
  <si>
    <t>PICKERING THORNTON LE DALE, BECKSIDE</t>
  </si>
  <si>
    <t>SE837831</t>
  </si>
  <si>
    <t>High: Beck Hall, on Beckside aka Priestman's Lane, which " ... is named after Joshua Priestman who had
 Beck Hall built in 1830", from Conservation Area Plan</t>
  </si>
  <si>
    <t>HELMSLEY, DUNCOMBE PARK GARDENS</t>
  </si>
  <si>
    <t>SE603830</t>
  </si>
  <si>
    <t>High - https://britishlistedbuildings.co.uk/101295358-duncombe-park-helmsley</t>
  </si>
  <si>
    <t>SEAMER IRTON</t>
  </si>
  <si>
    <t>TA004840</t>
  </si>
  <si>
    <t>High: obs. W Millhouse, Water Works mgr; NGR at Irton Pumping Station</t>
  </si>
  <si>
    <t>SE799840</t>
  </si>
  <si>
    <t>Pickering (The Rectory)</t>
  </si>
  <si>
    <t>Med: gauge moved on death of 1st obs. Rev Lightfoot; location for 2nd obs. Dr Kirk nearby not at alt. 90</t>
  </si>
  <si>
    <t>SCARBOROUGH OSGODBY</t>
  </si>
  <si>
    <t>TA056840</t>
  </si>
  <si>
    <t>SCARBOROUGH, OSGOODBY PUMPING STATION</t>
  </si>
  <si>
    <t>High
Grid ref relates to Osgoodby Pumping Station (Scarborough Corporation Water Works)</t>
  </si>
  <si>
    <t>SCARBOROUGH</t>
  </si>
  <si>
    <t>TA044884</t>
  </si>
  <si>
    <t>TA042882</t>
  </si>
  <si>
    <t>MEDIUM to HIGH Grid ref in col E is for Grand Hotel. Notes indicate station is 250yds WNW which places it in gardens of Londesborough Lodge (TA042882) and near museum but St Mary's Church is noted as 380ydsNE which places it close to schools further north (TA045888). As observer is Royal Met Society, perhaps the museum is the most likely site?</t>
  </si>
  <si>
    <t>SCARBOROUGH MANOR ROAD</t>
  </si>
  <si>
    <t>TA030886</t>
  </si>
  <si>
    <t>Med: location at alt. 170 (-ish) on Manor Road</t>
  </si>
  <si>
    <t>ALNE</t>
  </si>
  <si>
    <t>SE496653</t>
  </si>
  <si>
    <t>Skiprat52/markymarkjohnson</t>
  </si>
  <si>
    <t>Medium 
[markymarkjohnson] 'Low Hall' rather than 'Alne Hall' matches distance &amp; bearings from church &amp; station (which are in opposite directions), GR SE504663
1904 - high confidence as altitude matches
1906 onwards - medium confidence as altitude increase from 50 to 80 ft. There is no land anyhere near (&gt;2 miles) which is 80ft. Assume the gauge was moved to roof of house.
[Skiprat52] Grid ref is close to Alne Hall</t>
  </si>
  <si>
    <t>EASINGWOLD MARTON VICARAGE</t>
  </si>
  <si>
    <t>SE600682</t>
  </si>
  <si>
    <t>Med Marton Vicarage was located in Marton in the Forest</t>
  </si>
  <si>
    <t>TERRINGTON HALL</t>
  </si>
  <si>
    <t>SE673707</t>
  </si>
  <si>
    <t>john121141/DellM</t>
  </si>
  <si>
    <t>SE782714</t>
  </si>
  <si>
    <t>Malton  Longster's Garden</t>
  </si>
  <si>
    <t>High: Located where "The public were also welcome at the Longster’s nurseries, especially the Derwent Nursery on the banks of the river." NGR where altitude agrees on OS6", within the Nursery site.</t>
  </si>
  <si>
    <t>OLD MALTON &amp; NEW MALTON</t>
  </si>
  <si>
    <t>SE787721</t>
  </si>
  <si>
    <t xml:space="preserve">Med  </t>
  </si>
  <si>
    <t>HOVINGHAM WIGGANTHORPE</t>
  </si>
  <si>
    <t>SE662723</t>
  </si>
  <si>
    <t>GILLING GRIMSTONE MANOR</t>
  </si>
  <si>
    <t>SE619754</t>
  </si>
  <si>
    <t>Med grid ref of Grimston Manor Farm. Gilling East is approx 1 mile to the north</t>
  </si>
  <si>
    <t>HOVINGHAM HALL</t>
  </si>
  <si>
    <t>SE665757</t>
  </si>
  <si>
    <t>high
Grid ref is in grounds of Hovingham Hall</t>
  </si>
  <si>
    <t>COWTON, PEPPER ARDEN</t>
  </si>
  <si>
    <t>NZ296018</t>
  </si>
  <si>
    <t>High grid ref from https://britishlistedbuildings.co.uk. Pepper Arden is a listed building</t>
  </si>
  <si>
    <t>NORTHALLERTON ROUNTON GRANGE</t>
  </si>
  <si>
    <t>NZ430031</t>
  </si>
  <si>
    <t>High. Rounton Grange and its "Rain Gauge" both feature on the 1911 map (https://maps.nls.uk/view/125625829). Location is Lat 54.421641 Lon -1.339525, for which the grid ref is NZ 42954 03112</t>
  </si>
  <si>
    <t>RICHMOND SEDBURY PARK</t>
  </si>
  <si>
    <t>NZ197050</t>
  </si>
  <si>
    <t>Med: Have assumed approx location adjacent to Sedbury Hall. Stated directions to landmarks are inconclusive.</t>
  </si>
  <si>
    <t>RICHMOND THE GROVE - GILLING WEST</t>
  </si>
  <si>
    <t>NZ183049</t>
  </si>
  <si>
    <t>Med: Originally at The Grove, Richmond (NZ 17260 01015).  Then in 1904 moved 3 miles N to Gilling West, approx NZ 18250 04900</t>
  </si>
  <si>
    <t>MIDDLETON TYAS</t>
  </si>
  <si>
    <t>NZ225057</t>
  </si>
  <si>
    <t>High: Based on stated directions, measured along roads (NZ 22470 05650)</t>
  </si>
  <si>
    <t>WARTHILL BROCKFIELD HALL</t>
  </si>
  <si>
    <t>SE663549</t>
  </si>
  <si>
    <t>High: Grid ref corrected to Yorkshire; Brockfield Hall, completed 1807, for Agar family (obs. W Talbot Agar)</t>
  </si>
  <si>
    <t>HAXBY MOORLANDS</t>
  </si>
  <si>
    <t>SE579587</t>
  </si>
  <si>
    <t>Med Grid ref of Moorlands Nature Reserve which was puchased from Moorlands House by the Yorkshire Wildlife Trust.</t>
  </si>
  <si>
    <t>LEEMING GARTH BEDALE</t>
  </si>
  <si>
    <t>SE289896</t>
  </si>
  <si>
    <t>High Now Leeming Garth Care Home</t>
  </si>
  <si>
    <t>COWESBY HALL</t>
  </si>
  <si>
    <t>SE471899</t>
  </si>
  <si>
    <t>SCRUTON HALL</t>
  </si>
  <si>
    <t>SE301920</t>
  </si>
  <si>
    <t>BEDALE FENCOTE IVY COTTAGE</t>
  </si>
  <si>
    <t>SE284937</t>
  </si>
  <si>
    <t>Med grid ref for Ivy House, Great Fencote</t>
  </si>
  <si>
    <t>NORTHALLERTON, THE LODGE</t>
  </si>
  <si>
    <t>SE365931</t>
  </si>
  <si>
    <t>Low approx grid ref 1/2 mile south of All Saints Church, Northallerton</t>
  </si>
  <si>
    <t>NORTHALLERTON OSMOTHERLEY</t>
  </si>
  <si>
    <t>SE456973</t>
  </si>
  <si>
    <t>Med approx grid ref 50yds north of St Peter's Church, Osmotherly (1908 location)</t>
  </si>
  <si>
    <t>SD935981</t>
  </si>
  <si>
    <t>Muker Gunnerside Lodge</t>
  </si>
  <si>
    <t>High: located on 900 contour on OS 6" map</t>
  </si>
  <si>
    <t>BEDALE THORPE PERROW</t>
  </si>
  <si>
    <t>SE262854</t>
  </si>
  <si>
    <t>High grid ref of Thorp Perrow Hall</t>
  </si>
  <si>
    <t>BEDALE PARK HOUSE</t>
  </si>
  <si>
    <t>SE265884</t>
  </si>
  <si>
    <t>High: shown as Bedale Hall on 25" OS map 1913</t>
  </si>
  <si>
    <t>MAUNBY HALL</t>
  </si>
  <si>
    <t>SE355883</t>
  </si>
  <si>
    <t>SE355862</t>
  </si>
  <si>
    <t>HIGH Maunby Hall found at different grid ref to that in Col. E</t>
  </si>
  <si>
    <t>THIRSK BOLTBY</t>
  </si>
  <si>
    <t>SE492866</t>
  </si>
  <si>
    <t>Low grid ref based on distance and bearing from Holy Trinity Church, Boltby</t>
  </si>
  <si>
    <t>BOLTBY</t>
  </si>
  <si>
    <t>SE491866</t>
  </si>
  <si>
    <t>Medium - [markymarkjohnson] - no directions/bearings or altitude on sheet. Boltby is a small village thus a GR SE491866 covers the village within +/- 250 yds. A more accurate location could be found by someone or can access census address records. The observer Adam C Bamlett is listed as born in 1836 living in Sowerby parish in 1901 census. Have now found that Bamlett was observer on many of the sites in this area so census records won't help. This GR also matches midas station list.</t>
  </si>
  <si>
    <t>THIRSK CLIFF HEAD BOLTBY NO 1</t>
  </si>
  <si>
    <t>SE492869</t>
  </si>
  <si>
    <t xml:space="preserve">Low Based on the distance ansd bearing to the church, this gauge was slightly west of the gauge on page 110. </t>
  </si>
  <si>
    <t>john121141</t>
  </si>
  <si>
    <t>SE494870</t>
  </si>
  <si>
    <t>Thirsk Cliff Head Boltby</t>
  </si>
  <si>
    <t>Found Cliff Head Plantation  near Boltby. Mid point of plantation about right for bearing and distance to church.  No house nearby so uncertain grid ref</t>
  </si>
  <si>
    <t>THIRSK NEWBUILDING</t>
  </si>
  <si>
    <t>SE453870</t>
  </si>
  <si>
    <t>Low grid ref for Upsall which is approx 1m west of Kirby Knowle and approx correct diatance and bearing for Thirsk station</t>
  </si>
  <si>
    <t>BEDALE NEWTON HOUSE</t>
  </si>
  <si>
    <t>SE303878</t>
  </si>
  <si>
    <t>High Newton House was demolished to make way for RAF Leeming Bar. I believe Londonderry Lodge was adjacent to Newton House.</t>
  </si>
  <si>
    <t>NORTHALLERTON, THORNTON LE MOOR</t>
  </si>
  <si>
    <t>SE388881</t>
  </si>
  <si>
    <t>Thornton le Moor, Northallerton</t>
  </si>
  <si>
    <t xml:space="preserve">High 400 yds from the site of St Barnabus Church, Puts it at the western edge of the village in a house's garden </t>
  </si>
  <si>
    <t>THIRSK SOWERBY</t>
  </si>
  <si>
    <t>1900 to 1904: High - GR SE432812 short distance and bearing match to church to a large garden property in Sowerby, Thirsk (1910 OS map)
1905: High SE395809 Moved to Carleton Miniott (same site as p.116, the crossed out data on that shee matches the numbers not crossed out on this one)
1909: Low SE395809 data completed from Miniott St John, possibly the same as Carleton Miniott</t>
  </si>
  <si>
    <t>SE430812</t>
  </si>
  <si>
    <t>Low - No distance or bearings, Sowerby village nr Thirsk very flat at around 118ft. Middle of village picked with +/- 400m error. Note that there are 2 different sites at Thirsk Sowerby  with same location name</t>
  </si>
  <si>
    <t>SE395809</t>
  </si>
  <si>
    <t>Thirsk Carleton Miniott</t>
  </si>
  <si>
    <t>Medium
It is a small village - have entered grid ref for centre/church 
[markymarkjohnson] see connection to Thirsk Sowerby sheet p.114</t>
  </si>
  <si>
    <t>THIRSK THE HALL</t>
  </si>
  <si>
    <t>SE427823</t>
  </si>
  <si>
    <t>High: Shown on 25" OS 1912</t>
  </si>
  <si>
    <t>THIRSK MOUNT ST JOHN</t>
  </si>
  <si>
    <t>SE472850</t>
  </si>
  <si>
    <t>High: Gauge 1 at alt. 535 with church 730yards SW</t>
  </si>
  <si>
    <t>SE473847</t>
  </si>
  <si>
    <t>High: Gauge 2 at alt. 523 with church 630yards W</t>
  </si>
  <si>
    <t>SE471850</t>
  </si>
  <si>
    <t>High: Gauge 3 at alt. 542 with church 710yards SSW</t>
  </si>
  <si>
    <t>High: Gauge 4 "... placed quite close to No. 3"</t>
  </si>
  <si>
    <t>Thirsk Mount St John</t>
  </si>
  <si>
    <t>High: Gauge 5 " ... is placed just to the Eastward of the Halliwell Standard" (Gauge 1)
This is just east of Felixkirk near Thirsk. It was a Preceptory of the Knights Hospitaller of St John
 (hence the name) now a dressage horse stud.</t>
  </si>
  <si>
    <t>BEDALE BURNESTON</t>
  </si>
  <si>
    <t>SE309850</t>
  </si>
  <si>
    <t>High - The vicarage Church within 150 Yds Observer a Reverend</t>
  </si>
  <si>
    <t>LEYBURN BOLTON HALL</t>
  </si>
  <si>
    <t>SE075897</t>
  </si>
  <si>
    <t>High 
Grid ref appears to be OK</t>
  </si>
  <si>
    <t>LEYBURN THORNBURGH HOUSE</t>
  </si>
  <si>
    <t>SE110907</t>
  </si>
  <si>
    <t xml:space="preserve">High - OS Map Now Thornborugh Hall </t>
  </si>
  <si>
    <t>THIRSK BALDERSBY PARK</t>
  </si>
  <si>
    <t>SE387762</t>
  </si>
  <si>
    <t>High -  https://www.parksandgardens.org/places/baldersby-park-thirsk-1</t>
  </si>
  <si>
    <t>THIRSK DALTON</t>
  </si>
  <si>
    <t>SE435764</t>
  </si>
  <si>
    <t>High - The parsonage 100yds from church Observer is a reverend</t>
  </si>
  <si>
    <t>BALDERSBY</t>
  </si>
  <si>
    <t>SE355785</t>
  </si>
  <si>
    <t>High - intersecting bearings &amp; distances and altitude all match within village of Baldersby within +/-100m (1908 os map)</t>
  </si>
  <si>
    <t>MIDDLEHAM RECTORY</t>
  </si>
  <si>
    <t>SE127879</t>
  </si>
  <si>
    <t>High OS Map Yorkshire LXVIII.SE 1911</t>
  </si>
  <si>
    <t>AYSGARTH VICARAGE</t>
  </si>
  <si>
    <t>john121141
Louishen</t>
  </si>
  <si>
    <t>SE014883</t>
  </si>
  <si>
    <t>Aysgarth Vicarage</t>
  </si>
  <si>
    <r>
      <t xml:space="preserve">HIGH see 1900 map </t>
    </r>
    <r>
      <rPr>
        <sz val="9"/>
        <rFont val="Arial"/>
        <family val="2"/>
      </rPr>
      <t>https://maps.nls.uk/geo/explore/#zoom=17.516666666666666&amp;lat=54.29142&amp;lon=-1.98003&amp;layers=168&amp;b=1</t>
    </r>
  </si>
  <si>
    <t>HIGH
There are three sheets  for the same location. They have the same name and same observer. Page 130 covers 1900 to 1903, page 131 years 1902 and 1903 and page 3 years 1900 to 1903.  Results for common months and years are different (although not be much) - August 1902 for example shows 2.39, 2.27 and 2.35.</t>
  </si>
  <si>
    <t>HAWES PARK HOUSE</t>
  </si>
  <si>
    <t>SD868892</t>
  </si>
  <si>
    <t>HIGH House marked on 1912 OS 25" map</t>
  </si>
  <si>
    <t>MASHAM MOOR LOW HOUSES</t>
  </si>
  <si>
    <t>SE137813</t>
  </si>
  <si>
    <t>HIGH. There is a rain gauge marked on the 1912 OS 25" map.</t>
  </si>
  <si>
    <t>MASHAM MOOR BLACK BRUNT</t>
  </si>
  <si>
    <t>SE112819</t>
  </si>
  <si>
    <t>HIGH Gauge marked on 1914 OS 6" map</t>
  </si>
  <si>
    <t>MASHAM MOOR BROWN BECK</t>
  </si>
  <si>
    <t>SE127833</t>
  </si>
  <si>
    <t>MEDIUM.  C.G.Henzell was also the observer at Black Brunt &amp; Low Houses, both approx 2km away. Only clue to loacation of gauge on beck is the given altitude (altitudes of Black Brunt &amp; Low Houses were accurately recorded), hence calculated GR.</t>
  </si>
  <si>
    <t>CLIFTON CASTLE GARDENS</t>
  </si>
  <si>
    <t>SE218843</t>
  </si>
  <si>
    <t>MEDIUM. Castle &amp; gardens on maps, but gardens cover a large area</t>
  </si>
  <si>
    <t>BEDALE, CHARLCOT</t>
  </si>
  <si>
    <t>SE209850</t>
  </si>
  <si>
    <t xml:space="preserve">HIGH.  Lat &amp; long on record sheet give location 250 meters from Charlcot house, GR calculated is of house from 1912 OS 25" map </t>
  </si>
  <si>
    <t>MASHAM MOOR BRACKEN HILL</t>
  </si>
  <si>
    <t>SE091801</t>
  </si>
  <si>
    <t>High. There is a rain gauge marked on the OS map on Braken Hill</t>
  </si>
  <si>
    <t>SE160803</t>
  </si>
  <si>
    <t>Masham Moor Breary Bank</t>
  </si>
  <si>
    <r>
      <t xml:space="preserve">MEDIUM to HIGH Large estate house on edge of Masham Moor.  Apparantly previously wrongly located at Breary Banks in Harewood. See 1900 map houses and trees to  SW </t>
    </r>
    <r>
      <rPr>
        <sz val="9"/>
        <rFont val="Arial"/>
        <family val="2"/>
      </rPr>
      <t>https://maps.nls.uk/geo/explore/#zoom=17.95333333333333&amp;lat=54.21817&amp;lon=-1.75643&amp;layers=168&amp;b=1</t>
    </r>
  </si>
  <si>
    <t>MASHAM MOOR HEALEY</t>
  </si>
  <si>
    <t>SE179805</t>
  </si>
  <si>
    <t>High. Rain Gauge located on OS map. The record shows Leighton crossed out and Healey entered. Leighton is 1.5 miles away</t>
  </si>
  <si>
    <t>High. Rain Gauge located on OS map.The record shows Leighton crossed out and Healey entered. Leighton is 1.5 miles away</t>
  </si>
  <si>
    <t>MASHAM MOOR SOMERSIDE</t>
  </si>
  <si>
    <t>RossWilliams/Binos</t>
  </si>
  <si>
    <t>SE143773</t>
  </si>
  <si>
    <t>HIGH.  Gauge marked on OS 25" map; farm named "Summer Side" on map</t>
  </si>
  <si>
    <t>MASHAM MOOR HIGH SOUR MINE</t>
  </si>
  <si>
    <t>SE143790</t>
  </si>
  <si>
    <t>Masham Moor High Sour Mine</t>
  </si>
  <si>
    <t>High. Two gauges apparantly close to each other. Reports say one in useless and the other is fine - but not clear which is which! Reading are very different.  Looking at the order of the notes probably the first record is for the good gauge -but that is a guess.  All these sites near Masham read by the same civil engineers from Bradford Water Company.  There two reservoirs. (Ross Williams . I have located what I think is the right location. The station should read Marsham Moor High Sourmire. this is a place and the OS map shows a rain gauge.</t>
  </si>
  <si>
    <t>High. Two gauges apparantly close to each other. Reports say one in useless and the other is fine - but not clear which is which! Reading are very different.  Looking at the order of the notes probably the first record is for the good gauge -but that is a guess.  All these sites near Masham read by the same civil engineers from Bradford Water Company.  There two reservoirs.(Ross Williams . I have located what I think is the right location. The station should read Marsham Moor High Sourmire. this is a place and the OS map shows a rain gauge.</t>
  </si>
  <si>
    <t>MASHAM MOOR SPRUCE GILL</t>
  </si>
  <si>
    <t>SE138806</t>
  </si>
  <si>
    <t>High. Rain gauge located on OS map.</t>
  </si>
  <si>
    <t>MASHAM MOOR, THORNEY FRANE</t>
  </si>
  <si>
    <t>SE097798</t>
  </si>
  <si>
    <t>Masham Moor Thorney Grane</t>
  </si>
  <si>
    <t>MEDIUM.  RossWilliams - There is a Thorny GRANE moor, nabb and gill as part of Masham Moor but I cannot see anywhere to locate a particular point to give a GR to.  Binos - Calculated GR based on recorded altitude (observers other gauges seem to have accurate altitudes), by building on track.</t>
  </si>
  <si>
    <t>LIMEDALE SELSET</t>
  </si>
  <si>
    <t>NY913211</t>
  </si>
  <si>
    <t>Lunedale Selset</t>
  </si>
  <si>
    <t>HIGH.  Gauge marked on 1914 OS 25" map at correct altitude.  NB corrected GR for map location of gauge.</t>
  </si>
  <si>
    <t>FILEY DEEPDENE</t>
  </si>
  <si>
    <t>TA119807</t>
  </si>
  <si>
    <t>HIGH. House named on 1911 OS 25" map.  Lat Long given on observation sheet is 150 meters away in the middle of a beach below high tide level</t>
  </si>
  <si>
    <t>MASHAM MOOR BENGY GUIDE</t>
  </si>
  <si>
    <t>SE119754</t>
  </si>
  <si>
    <t>Masham Moor Benjy Guide</t>
  </si>
  <si>
    <t>HIGH.  Gauge marked on OS 1937-1961 1:25,000 map.</t>
  </si>
  <si>
    <t>MASHAM MOOR ROUNDHILLS RES</t>
  </si>
  <si>
    <t>SE150775</t>
  </si>
  <si>
    <t>Masham Moor Roundhills Res No.1</t>
  </si>
  <si>
    <t>HIGH Gauge marked on 1912 OS 25" map</t>
  </si>
  <si>
    <t>MASHAM MOOR ROUNDHILLS FARM NO. 2</t>
  </si>
  <si>
    <t>SE148766</t>
  </si>
  <si>
    <t>MEDIUM.  Only buildings named Roundhills marked on OS 25" map are at this location, but altitude 200' lower than recorded</t>
  </si>
  <si>
    <t>BALDERSDALE BALDERHEAD</t>
  </si>
  <si>
    <t>NY884177</t>
  </si>
  <si>
    <t>HIGH Gauge marked on 1919 OS 6" map. Met Office identifier 027982 at https://artefacts.ceda.ac.uk/badc_datadocs/surface/station_lists/midas_stations.html</t>
  </si>
  <si>
    <t>Grassholme Reservoir [Middleton]</t>
  </si>
  <si>
    <r>
      <rPr>
        <sz val="10"/>
        <color rgb="FF1155CC"/>
        <rFont val="Arial"/>
        <family val="2"/>
      </rPr>
      <t xml:space="preserve">HIGH Louishen Rain guage clearly shown on this 1900 map </t>
    </r>
    <r>
      <rPr>
        <sz val="9"/>
        <color rgb="FF1155CC"/>
        <rFont val="Arial"/>
        <family val="2"/>
      </rPr>
      <t>https://maps.nls.uk/geo/explore/#zoom=17.913333333333334&amp;lat=54.58627&amp;lon=-2.12645&amp;layers=168&amp;b=1</t>
    </r>
    <r>
      <rPr>
        <sz val="10"/>
        <color rgb="FF000000"/>
        <rFont val="Arial"/>
        <family val="2"/>
      </rPr>
      <t xml:space="preserve">
raingauge located at head of reservoir - bearing and distance to Middleton in Teesdale church correct</t>
    </r>
  </si>
  <si>
    <t>LUNEDALE LUNEHEAD</t>
  </si>
  <si>
    <t>NY850201</t>
  </si>
  <si>
    <t>HIGH. Met Officer Identifier 027521 on Detailed List of Met Office Surface Stations.</t>
  </si>
  <si>
    <t>BALDERSDALE BLACKTON RESERVOIR</t>
  </si>
  <si>
    <t>NY940184</t>
  </si>
  <si>
    <t>LOW. Given altitude implies gauge near reservoir shoreline, no further info.  GR of centre of reservoir</t>
  </si>
  <si>
    <t>DARLINGTON HURWORTH GRANGE</t>
  </si>
  <si>
    <t>NZ297101</t>
  </si>
  <si>
    <t>High.  From description gauge seems to be located in a walled garden, this location is within walls of correct dimensions</t>
  </si>
  <si>
    <t>DARLINGTON ELCOTT HARWORTH</t>
  </si>
  <si>
    <t>NZ304101</t>
  </si>
  <si>
    <t>Darlington Elcott Hurworth</t>
  </si>
  <si>
    <t>Medium. From distance &amp; direction to church</t>
  </si>
  <si>
    <t>DARLINGTON CLEVELAND PARADE</t>
  </si>
  <si>
    <t>NZ281140</t>
  </si>
  <si>
    <t>Medium. Observer W.W.Willmott lived at 18 Clevland Parade, which is now part of Cleveland Avenue, but unable to find old no.18</t>
  </si>
  <si>
    <t>DARLINGTON PUBLIC PARK</t>
  </si>
  <si>
    <t>NZ286134</t>
  </si>
  <si>
    <t>HIGH. Met Officer Identifier 030581 on Detailed List of Met Office Surface Stations. "Public Park" is now renamed "South Park"</t>
  </si>
  <si>
    <t>DARLINGTON HUMMERSKNOTT</t>
  </si>
  <si>
    <t>NZ269144</t>
  </si>
  <si>
    <t>High. Location of the Hall</t>
  </si>
  <si>
    <t>NZ422133</t>
  </si>
  <si>
    <t>Egglescliffe</t>
  </si>
  <si>
    <t>Small village near Yarm Stockton on Tees. Choice of Hall, Old Hall, Manor House, or rectory! Observer is AB Hutton Wilson. There are many Hutton Wilsons listed in Egglescliffe including Adeline Bevan Wilson b1853 d1939.  I have gone for the Hall for the grid reference.</t>
  </si>
  <si>
    <t>GAINFORD</t>
  </si>
  <si>
    <t>NZ171169</t>
  </si>
  <si>
    <t>Medium.  Distace &amp; direction seem reasonably consistent</t>
  </si>
  <si>
    <t>BARNARD CASTLE COUNTY SCHOOL</t>
  </si>
  <si>
    <t>NZ058162</t>
  </si>
  <si>
    <t>HIGH. Met Officer Identifier 028410 on Detailed List of Met Office Surface Stations</t>
  </si>
  <si>
    <t>STOCKTON ROPNER PARK</t>
  </si>
  <si>
    <t>NZ433180</t>
  </si>
  <si>
    <t>High. Park Lodge mentioned in description is on 25" map</t>
  </si>
  <si>
    <t>STOCKTON LONDONDERRY ROAD</t>
  </si>
  <si>
    <t>NZ439200</t>
  </si>
  <si>
    <t>Low. Londonderry Road not marked on 1888-1913 maps, location of centre of modern Londonderry Road</t>
  </si>
  <si>
    <t>STOCKTON RIMSWELL</t>
  </si>
  <si>
    <t>NZ415196</t>
  </si>
  <si>
    <t>High. Location of named house</t>
  </si>
  <si>
    <t>HEIGHINGTON WALWORTH CASTLE</t>
  </si>
  <si>
    <t>NZ231189</t>
  </si>
  <si>
    <t>HIGH. Met Officer Identifier 030469 on Detailed List of Met Office Surface Stations. Now just named "Walworth"</t>
  </si>
  <si>
    <t>DARLINGTON RABY CASTLE</t>
  </si>
  <si>
    <t>NZ128221</t>
  </si>
  <si>
    <t>HIGH. Met Officer Identifier 029156 on Detailed List of Met Office Surface Stations.</t>
  </si>
  <si>
    <t>SEDGEFIELD HARDWICK</t>
  </si>
  <si>
    <t>NZ345293</t>
  </si>
  <si>
    <t>Medium.  GR of Hardwick Hall, no further info to refine gauge location.</t>
  </si>
  <si>
    <t>HURWORTH BURN CROOKFOOT</t>
  </si>
  <si>
    <t>NZ431309</t>
  </si>
  <si>
    <t>HIGH. Met Officer Identifier 033443 on Detailed List of Met Office Surface Stations.  Now named "Crookfoot Resr"</t>
  </si>
  <si>
    <t>WEST HARTLEPOOL LYNN STREET</t>
  </si>
  <si>
    <t>NZ514325</t>
  </si>
  <si>
    <t>HIGH. Met office stamp giving station number &amp; GR on sheet</t>
  </si>
  <si>
    <t>WEST HARTLEPOOL</t>
  </si>
  <si>
    <t>NZ507333</t>
  </si>
  <si>
    <t>HIGH.  Distance &amp; direction converge at a water works pumping station.</t>
  </si>
  <si>
    <t>WEST HARTLEPOOL BRADGATE</t>
  </si>
  <si>
    <t>NZ491325</t>
  </si>
  <si>
    <t>LOW.  Observer G.H.Baines lived at Bradgate, approx this area from church &amp; stn distance &amp; direction plus Bradgate Lodge is nearby</t>
  </si>
  <si>
    <t>HARTLEPOOL HURWORTH BURN</t>
  </si>
  <si>
    <t>NZ409332</t>
  </si>
  <si>
    <t>HIGH.  Lat Long given on observation sheet, appears accurate</t>
  </si>
  <si>
    <t>HARTLEPOOL HART RESERVOIR</t>
  </si>
  <si>
    <t>NZ484343</t>
  </si>
  <si>
    <t>DALTON LE DALE PUMPING STATION</t>
  </si>
  <si>
    <t>NZ410469</t>
  </si>
  <si>
    <t>HIGH. Pumping station on OS 25" map</t>
  </si>
  <si>
    <t>SEAHAM HARBOUR</t>
  </si>
  <si>
    <t>NZ424493</t>
  </si>
  <si>
    <t>HIGH. Lat long on observation sheet is 600 meters out to sea. Given GR is for train station, which is where observation sheet implies the gauge is located</t>
  </si>
  <si>
    <t>SEAHAM VICARAGE</t>
  </si>
  <si>
    <t>NZ423504</t>
  </si>
  <si>
    <t>HIGH. Vicarage marked on OS 25" map</t>
  </si>
  <si>
    <t>SEAHAM HALL</t>
  </si>
  <si>
    <t>NZ420505</t>
  </si>
  <si>
    <t>HIGH. Hall marked on OS 25" map</t>
  </si>
  <si>
    <t>BISHOP AUCKLAND THE CASTLE</t>
  </si>
  <si>
    <t>NZ213302</t>
  </si>
  <si>
    <t>HIGH. Auckland Castle marked on OS 25" map</t>
  </si>
  <si>
    <t>WILLINGTON RECTORY</t>
  </si>
  <si>
    <t>NZ209351</t>
  </si>
  <si>
    <t>HIGH. Rectory marked on 1897 OS 25" map</t>
  </si>
  <si>
    <t>IRESHOPE</t>
  </si>
  <si>
    <t>NY861379</t>
  </si>
  <si>
    <t>HIGH. Met Officer Identifier 021273 on Detailed List of Met Office Surface Stations. Now named "Ireshopeburn"</t>
  </si>
  <si>
    <t>STANHOPE PARSON BYERS QUARRY</t>
  </si>
  <si>
    <t>NY999375</t>
  </si>
  <si>
    <t>MEDIUM. Quarry marked on OS 25" map, but only altitude given to refine position</t>
  </si>
  <si>
    <t>WOLSINGHAM MARTAGON HOUSE</t>
  </si>
  <si>
    <t>NZ075371</t>
  </si>
  <si>
    <t>MEDIUM/NONE. Pre-1908 location based on distance &amp; directions plus altitude. From 1908 gauge moved to Martagon House - unable to locate</t>
  </si>
  <si>
    <t>EASTGATE ALL SAINTS VICARAGE</t>
  </si>
  <si>
    <t>NY949386</t>
  </si>
  <si>
    <t>HIGH.  Vicarage marked on 1896 OS 25" map.</t>
  </si>
  <si>
    <t>BURNHOPE BRIDGE</t>
  </si>
  <si>
    <t>NY846389</t>
  </si>
  <si>
    <t>HIGH The following six stations operated for one year only round what is now Burnhope reservoir.  The hamlet of Burnhope is now under the water. Nearest village is Wearhead.</t>
  </si>
  <si>
    <t>BURNHOPE LODGE GILL MINE</t>
  </si>
  <si>
    <t>jrt121141 &amp; JacsHu</t>
  </si>
  <si>
    <t>NY801374</t>
  </si>
  <si>
    <t>High Tens of old mines in area - cannot find Lodge Gill Mine  Grid reference NY 842388 for middle of reservoir - very approximate. Lodge Gill mie was one of the most remote in the area located near toe headwaters of the Tees and the Wear at top of Scraith Burn abut 2mi SW of Burnhope Reservoir. I've changed NGR to correct location having found the mine on the 1866 map (JacsHu) Great - I have found it also on OS6" 1888 - 1913 - disused then. (jrt121141)</t>
  </si>
  <si>
    <t>BURNHOPE, GRASSMERES</t>
  </si>
  <si>
    <t>NY825372</t>
  </si>
  <si>
    <t>MEDIUM On the moorside south of Burnhope Burn</t>
  </si>
  <si>
    <t>BURNHOPE, SALLY GRAIN FOOT</t>
  </si>
  <si>
    <t>NY816387</t>
  </si>
  <si>
    <t>MEDIUM  Taken to be where Sally Grain joins Burnhope Burn</t>
  </si>
  <si>
    <t>NY791388</t>
  </si>
  <si>
    <t>Burnhope Sally Grain Top</t>
  </si>
  <si>
    <t>MEDIUM Taken to be Sally Grain Head - Sally Grain is a small gill running into Burnhope Burn</t>
  </si>
  <si>
    <t>BURNHOPE, FEATHERSTONE ALLOTMENT</t>
  </si>
  <si>
    <t>NY824392</t>
  </si>
  <si>
    <t>MEDIUM An allotment at that time in this location was an area of land on the moor.  I cannot find this name. I have chosen an area of moor called Burnhope - very approximate</t>
  </si>
  <si>
    <t>WEARHEAD</t>
  </si>
  <si>
    <t>JacsHu/Binos</t>
  </si>
  <si>
    <t>NY859394</t>
  </si>
  <si>
    <t>old site for gauge. church 1 mile NW.  Binos - believe this is the record for the old gauge, located at same position as record page 196; JacsHu doesn't agree, sorry. old site yes, church at 1 mile NW but it's Copt Hill church according to record's notes. This would take you to near to Halliwell House at NY 864 400; not a million miles away though.</t>
  </si>
  <si>
    <t>HIGH.  Located at Wearhead Station, correct altitude.</t>
  </si>
  <si>
    <t>WEARDALE COWSHILL POST OFFICE</t>
  </si>
  <si>
    <t>NY854406</t>
  </si>
  <si>
    <t>HIGH precision NGR. PO marked on 2nd Ed OS 1:10,600</t>
  </si>
  <si>
    <t>WEARDALE W.W. (TUNSTALL RES.)</t>
  </si>
  <si>
    <t>NZ063407</t>
  </si>
  <si>
    <t>WELLHOPE, WELLHEADS HUSH</t>
  </si>
  <si>
    <t>NY824403</t>
  </si>
  <si>
    <t>HIGH precision NGR, Hush marked on 2nd Ed OS 1:10,600. A hush was where ore was extracted by holding back water and then letting it flush down a stream. This one lies at the head of Black Cleugh in the Burnhope (Reservoir) catchment as many other records around this one. The reservoir dam dates from 1931 and was finished in 1937. It's therefore interesting that these records are only for 1901 but shows fore-sight on behalf of engineers or perhaps a plan that didn't materialise at the time and was reinvigorated in the 1930s</t>
  </si>
  <si>
    <t>NY833418</t>
  </si>
  <si>
    <t>Wellhope High Byre</t>
  </si>
  <si>
    <t>NGR is of High Byre Farm near wellhope</t>
  </si>
  <si>
    <t>DURHAM OBSERVATORY</t>
  </si>
  <si>
    <t>NZ267415</t>
  </si>
  <si>
    <t>High
NGR confirmed</t>
  </si>
  <si>
    <t>NZ219437</t>
  </si>
  <si>
    <t>Ushaw College</t>
  </si>
  <si>
    <t>NGR is nominal from entrance to college</t>
  </si>
  <si>
    <t>KILLHOPE LAW</t>
  </si>
  <si>
    <t>NY819448</t>
  </si>
  <si>
    <t>LOW.  GR for sumitt of Killhope Law, but altitude 200' higher than on record, no other info to refine location of gauge.</t>
  </si>
  <si>
    <t>PITTINGTON ELEMORE HALL</t>
  </si>
  <si>
    <t>NZ351441</t>
  </si>
  <si>
    <t>WEARDALE W.W. (WASKERLEY 6)</t>
  </si>
  <si>
    <t>NZ042430</t>
  </si>
  <si>
    <t>High
confirmation of loaction within +/- 100 m, correct altitude and near a marked footbridge</t>
  </si>
  <si>
    <t>WEARDALE W.W. (WASKERLEY 3)</t>
  </si>
  <si>
    <t>NZ004433</t>
  </si>
  <si>
    <t>High
confirmation of location next to railway junction</t>
  </si>
  <si>
    <t>NZ046461</t>
  </si>
  <si>
    <t>Weardale WW Waskerley Park</t>
  </si>
  <si>
    <t>NGR is building on Bank of Smiddy Shaw Res near site of Waskerley Station</t>
  </si>
  <si>
    <t>NZ027433</t>
  </si>
  <si>
    <t>Weardale WW Waskerley No.5 Millstone Quarry</t>
  </si>
  <si>
    <t>High - Old quarry on dirt track just south of reservoir. Noted as "millstone quarry" on form</t>
  </si>
  <si>
    <t>seveoxbotty/JacsHu</t>
  </si>
  <si>
    <t>NZ026442</t>
  </si>
  <si>
    <t xml:space="preserve">Weardale WW Res House Waskerley </t>
  </si>
  <si>
    <t>HIGH JacsHu. NGR is next to Water works buildings below Waskerley Res</t>
  </si>
  <si>
    <t>WEARDALE W.W. (WASKERLEY 1)</t>
  </si>
  <si>
    <t>NZ026451</t>
  </si>
  <si>
    <t>NZ014447</t>
  </si>
  <si>
    <t>Medium - existing GR slightly low on altitude (1300 vs 1367 ft) and not quite on Shield Green. moved GR further to the west where a track crosses the old railway at matching altitude and on Shield Green (marked Black Cabin)</t>
  </si>
  <si>
    <t>NZ052470</t>
  </si>
  <si>
    <t>Waskerley WW Shield Green Waskerley 2</t>
  </si>
  <si>
    <t xml:space="preserve">NGR is at waterworks at Honey Hill </t>
  </si>
  <si>
    <t>FENCE HOUSES CHILTON MOOR</t>
  </si>
  <si>
    <t>NZ322493</t>
  </si>
  <si>
    <t>MEDIUM.  Based on distances, directions &amp; altitude, gauge was probably in the vicinity of Chilton Moor House.</t>
  </si>
  <si>
    <t>HOUGHTON-LE-SPRING MYRE HALL</t>
  </si>
  <si>
    <t>NZ343498</t>
  </si>
  <si>
    <t>BIDDICK HALL GARDENS</t>
  </si>
  <si>
    <t>NZ313527</t>
  </si>
  <si>
    <t>HIGH. Hall &amp; Gardens marked on OS 25" map, although exact location of gauge in gardens uncertain.</t>
  </si>
  <si>
    <t>RYHOPE PUMPING STATION</t>
  </si>
  <si>
    <t>NZ404524</t>
  </si>
  <si>
    <t xml:space="preserve">HIGH. Met Officer Identifier 025767 on Detailed List of Met Office Surface Stations. </t>
  </si>
  <si>
    <t>SUNDERLAND W HENDON HOUSE NO 5</t>
  </si>
  <si>
    <t>NZ397558</t>
  </si>
  <si>
    <t>HIGH. House marked on 1896 OS 25" map</t>
  </si>
  <si>
    <t>SUNDERLAND W HENDON HO NO 6</t>
  </si>
  <si>
    <t>HIGH. House marked on 1896 OS 25" map, assumed same location as gauge no.5</t>
  </si>
  <si>
    <t>SUNDERLAND MOWBRAY PARK</t>
  </si>
  <si>
    <t>NZ 398 567</t>
  </si>
  <si>
    <t>MEDIUM The old Fever Hospital in the locaton. However, notes say situated in Mowbray Park not the fever hospital and that is was many (?14) years since it was placed in the Park. From distances to Sunderland Railway Station and St Marks (Bishop Wearmouth Church) puts the gauge in the northern end of the Park near the museum</t>
  </si>
  <si>
    <t>NZ 358 577</t>
  </si>
  <si>
    <t>Sunderland Claxheugh Grove</t>
  </si>
  <si>
    <t>HIGH in Hylton, Sunderland. Now off Keelman's Road but on 1886-1913 Claxheugh Grove was a building on the west side of the Ford Paperworks Site</t>
  </si>
  <si>
    <t>SUNDERLAND THE CEDARS</t>
  </si>
  <si>
    <t>NZ399554</t>
  </si>
  <si>
    <t>MEDIUM.  "The Cedars" is a 200m long road, GR given for mid-point of road</t>
  </si>
  <si>
    <t>NZ 373 592</t>
  </si>
  <si>
    <t>Sunderland  Southwick Cemetery</t>
  </si>
  <si>
    <t>HIGH Opened 1884 with 7.5 acres; still going and now 21 acres. NGR for old part, SW of Mortuary Chapel labelled PW on modern map</t>
  </si>
  <si>
    <t>CONSETT W.W. SMIDDY SHAW</t>
  </si>
  <si>
    <t>NZ 040463</t>
  </si>
  <si>
    <t xml:space="preserve">HIGH. Met Officer Identifier 018196 on Detailed List of Met Office Surface Stations. </t>
  </si>
  <si>
    <t>CONSETT CONSETT PARK FARM</t>
  </si>
  <si>
    <t>NZ 086493</t>
  </si>
  <si>
    <t>Medium because there's a Consett Park (large courtyard house) at NGR I've recorded, with Park Cottage at the end of its drive where it joins the A692 - OS 6" 1886-1913 . The whole area was known as Consett Park in the 1930s but now is modern housing estate of Moorside.</t>
  </si>
  <si>
    <t>CONSETT MEDOMSLEY</t>
  </si>
  <si>
    <t>NZ 1229252665</t>
  </si>
  <si>
    <t>MEDIUM Converted from lat/long on record sheet. On what is now Second Street, Bradley Cottages next to the imaginatively numbered 1st to 8th Streets, Pont. guess they ran out of names with the rapidly developing industries of the 19thC - iron and coal. Location is almost on top of the Methodist Chapel, Bradley Cottages</t>
  </si>
  <si>
    <t>BURNOPFIELD LEAZES HALL</t>
  </si>
  <si>
    <t>NZ 166659</t>
  </si>
  <si>
    <t>HIGH. On 6" OS; now buildings along The Rookery, Leazes</t>
  </si>
  <si>
    <t>GATESHEAD EIGHTON COTTAGE</t>
  </si>
  <si>
    <t>NZ276585</t>
  </si>
  <si>
    <t>HIGH. GR given on record, Hyd Stn no. 42-018958</t>
  </si>
  <si>
    <t>WASHINGTON USWORTH SCHOOL</t>
  </si>
  <si>
    <t>NZ301584</t>
  </si>
  <si>
    <t>HIGH. School marked on 1896 OS 25" map.</t>
  </si>
  <si>
    <t>SUNDERLAND BOLDON RECTORY</t>
  </si>
  <si>
    <t>NZ351611</t>
  </si>
  <si>
    <t>HIGH.  Rectory not marked on OS 25" map, but direction fm church gives this GR</t>
  </si>
  <si>
    <t>NZ 386 636</t>
  </si>
  <si>
    <t>Cleadon Pumping Station</t>
  </si>
  <si>
    <t>HIGH Still there, along with the water tower and reservoir</t>
  </si>
  <si>
    <t>RYTON-ON-TYNE</t>
  </si>
  <si>
    <t>Binos/flyingpig</t>
  </si>
  <si>
    <t>NZ147642</t>
  </si>
  <si>
    <t>HIGH Census data shows observer lived at 'Moorfield' which is now 58 Main Road (flyingpig) MEDIUM.  Intersection of distance &amp; direction &amp; altitude</t>
  </si>
  <si>
    <t>RYTON-ON-TYNE BALGONIE HOUSE</t>
  </si>
  <si>
    <t>NZ152644</t>
  </si>
  <si>
    <t xml:space="preserve">HIGH 1911 census data indicates that this is the correct location (flyingpig Location of current Balgonie House Ryton, not marked on 1898 OS 25" or 6" maps.  </t>
  </si>
  <si>
    <t>NZ 361 655</t>
  </si>
  <si>
    <t>South Shields Deans Hospital</t>
  </si>
  <si>
    <t>HIGH Isolation Hospital for infectious diseases other than smallpox, founded in 1883. Active today although not isolation.</t>
  </si>
  <si>
    <t>SOUTH SHIELDS, NORTH MARINE PARK</t>
  </si>
  <si>
    <t>NZ370675</t>
  </si>
  <si>
    <t>MEDIUM.  Large public parh, no references to refine gauge location.  GR of centre of park given</t>
  </si>
  <si>
    <t>TYRain_1900-1909_23_pt1</t>
  </si>
  <si>
    <t>PAWSTON (COLDSTREAM)</t>
  </si>
  <si>
    <t>JacsHu/flyingpig</t>
  </si>
  <si>
    <t>NT 841 327</t>
  </si>
  <si>
    <t>HIGH 1911 census shows the observer, Beauchamp Prideaux Selby, lived at Mindrum (flyingpig) MEDIUM name is Paston although is Pawston on the record. Can't find Mr Selby although an awful lot of Selbys are buried in Kirknewton Churchyard. Pa(w)ston is very small so grid ref for centre is given.</t>
  </si>
  <si>
    <t>WOOLER FENTON</t>
  </si>
  <si>
    <t>NT988348</t>
  </si>
  <si>
    <t>BERWICK ON TWEED CHURCH STREET</t>
  </si>
  <si>
    <t>NT999531</t>
  </si>
  <si>
    <t>HOLY ISLAND ST AIDAN'S</t>
  </si>
  <si>
    <t>NU126420</t>
  </si>
  <si>
    <t>WOOLLEN VICTORIA HOUSE</t>
  </si>
  <si>
    <t>NT991283</t>
  </si>
  <si>
    <t>WOOLER VICTORIA HOUSE</t>
  </si>
  <si>
    <t>KIRKNEWTON HEATHPOOL</t>
  </si>
  <si>
    <t>NT895283</t>
  </si>
  <si>
    <t>High: B.M. 420.8 within the grounds of Heathpool (House)</t>
  </si>
  <si>
    <t>WOOLER DODDINGTON VICARAGE</t>
  </si>
  <si>
    <t>NT996322</t>
  </si>
  <si>
    <t>High: (very!) Satellite imagery shows something currently in precise position on vicarage garden lawn !</t>
  </si>
  <si>
    <t>MIDDLETON HALL, BELFORD</t>
  </si>
  <si>
    <t>NU095355</t>
  </si>
  <si>
    <t>Med: no details of location in extensive grounds</t>
  </si>
  <si>
    <t>NT994395</t>
  </si>
  <si>
    <t>BEAL BARMOOR CASTLE</t>
  </si>
  <si>
    <t>High: located at alt. 400, "25yards" S of trees lining road to West Lodge; Beal hamlet is about 5 miles ENE</t>
  </si>
  <si>
    <t>GLANTON GLANTON PYKE GARDENS</t>
  </si>
  <si>
    <t>NU058142</t>
  </si>
  <si>
    <t>High: located at alt. 517/521, with "trees 50yards W, N &amp; E"; B.M. 517.2 nearby, on OS 25" map</t>
  </si>
  <si>
    <t>NU024243</t>
  </si>
  <si>
    <t>ILDERTON LILBURN TOWER</t>
  </si>
  <si>
    <t>High: location in open area on 300 contour; height "6' 0" suggests a structure (satellite imagery confirms?)</t>
  </si>
  <si>
    <t>ILDERTON LILBURN COTTAGE</t>
  </si>
  <si>
    <t>NU021241</t>
  </si>
  <si>
    <t>Ilderton Lilburn Cottage</t>
  </si>
  <si>
    <t>HIGH continuation of previous sheet - Ilderton cottage located on OS 6 inch 1888-1913</t>
  </si>
  <si>
    <t>WOOLER ST NINIANS</t>
  </si>
  <si>
    <t>NT990283</t>
  </si>
  <si>
    <t>Low: NGR locates The Manse (alt.244), near St Ninian's church (alt.271) but gauge has alt. 176 on sheet</t>
  </si>
  <si>
    <t>ALWINTON HARBOTTLE CASTLE</t>
  </si>
  <si>
    <t>NT931047</t>
  </si>
  <si>
    <t>Med: The 500' contour surrounds the castle ruins; NGR placed where gauge alt. may lie within the hamlet</t>
  </si>
  <si>
    <t>ALWINTON BIDDLESTON HALL</t>
  </si>
  <si>
    <t>NT955083</t>
  </si>
  <si>
    <t xml:space="preserve">Med: NGR locates site of Hall (demolished 1957) but sheet has "1909 May ... gauge moved 20 miles N" </t>
  </si>
  <si>
    <t>ALNWICK CASTLE</t>
  </si>
  <si>
    <t xml:space="preserve"> NU186135</t>
  </si>
  <si>
    <t>High: NGR locates outer ward of the castle; B.M.178.0 just outside walls is encouraging for gauge alt. 178</t>
  </si>
  <si>
    <t>HOWICK HALL</t>
  </si>
  <si>
    <t>NU247175</t>
  </si>
  <si>
    <t>NU245178</t>
  </si>
  <si>
    <t>High
[markymarkjohnson] slightly moved GR NW to match altitude and church distance</t>
  </si>
  <si>
    <t>BAMBURGH</t>
  </si>
  <si>
    <t>NU180350</t>
  </si>
  <si>
    <t>Med: NGR locates to "School 40' SE" &amp; "Church 150y W", but sheet has comments about irregularities</t>
  </si>
  <si>
    <t>EWESLEY STATION REDPATH</t>
  </si>
  <si>
    <t>NZ004926</t>
  </si>
  <si>
    <t>High: pegson01 had NZ058928 for Ewesley Station but B.M. 585.9 there does not match sheet alt. 850
 Redpath 3.75miles due W has B.M.856.5 nearby and is certainly "open moorland"
 (also fits with "Longwithew station 2.75 miles SW" (must be spelling of Longwitton stn NZ045907 ?)</t>
  </si>
  <si>
    <t>FONT RES. (TYNEWOUTH W.W.)</t>
  </si>
  <si>
    <t>NZ049936</t>
  </si>
  <si>
    <t>EWESLEY FONT RESERVOIR (TYNEMOUTH WW) DAM SITE</t>
  </si>
  <si>
    <t>Medium - appears site to have moved either in 1906 or 1909
1902 to 1906/1909 - high, GR NZ046938 matches altitude and directions, near some buildings and matches description in 'open moorland'.
1906/1909 onwards - Medium, GR NZ051939 matches the change in direction to Fontburn station, only large house with garden on this bearing, but there is no sheet marked altitude change (would be 565 ft)</t>
  </si>
  <si>
    <t>NY985941</t>
  </si>
  <si>
    <t>EWESLEY STATION  TOD CRAG</t>
  </si>
  <si>
    <t>LOW On moorland.  Have taken end of track at Tod Crag for grid ref</t>
  </si>
  <si>
    <t>NZ019943</t>
  </si>
  <si>
    <t>EWESLEY STATION FALLOWFIELDS</t>
  </si>
  <si>
    <t>HIGH House name on OS 1:25000 1937-61</t>
  </si>
  <si>
    <t>NZ008877</t>
  </si>
  <si>
    <t>EWESLEY STATION CHESTNERS</t>
  </si>
  <si>
    <t>HIGH House name Chesters on all early maps on correct bearing to Fontburn station.  It look mispelt on sheet as Chestners</t>
  </si>
  <si>
    <t>ROTHBURY BRINKBURN PRIORY</t>
  </si>
  <si>
    <t>NZ116983</t>
  </si>
  <si>
    <t>High: NGR locates area at approx alt. 200+ above Priory site</t>
  </si>
  <si>
    <t>ACKLINGTON, BROOMHILL COLLIERY</t>
  </si>
  <si>
    <t>NU247010</t>
  </si>
  <si>
    <t>High: NGR locates in colliery area near spot height 90 and with housing/"shops 90' W"</t>
  </si>
  <si>
    <t>NU074022</t>
  </si>
  <si>
    <t>ROTHBURY CRAGSIDE</t>
  </si>
  <si>
    <t>High: NGR locates on 400 contour with, on some mapping, "wall 90' W"</t>
  </si>
  <si>
    <t>NZ241864</t>
  </si>
  <si>
    <t>Med: NGR located below 50' contour (within "Garden" area ?) to approximate sheet alt. "35?"</t>
  </si>
  <si>
    <t>MORPETH BOTHALHAUGH GARDEN</t>
  </si>
  <si>
    <t>NZ240862</t>
  </si>
  <si>
    <t>Med: As page 28, House &amp; gardens on OS 25" map. Lat/long given on record lacks accuracy.</t>
  </si>
  <si>
    <t>MORPETH BOTHALHAUGH LAWN</t>
  </si>
  <si>
    <t>pegson01/johnogrady</t>
  </si>
  <si>
    <t>NZ241863</t>
  </si>
  <si>
    <t>High - pegson - This GridRef is for the location of the Lat/Long given on the sheet. johnogrady - lat/long given on sheet are incorrect. Grid reference is NZ241863 according to Met Office records and OS map</t>
  </si>
  <si>
    <t>High - Grid reference from Met Office records</t>
  </si>
  <si>
    <t>SCOTS GAP, ROSHLEY CRAG, NORTHUMBERLAND</t>
  </si>
  <si>
    <t>NZ044884</t>
  </si>
  <si>
    <t>SCOTS GAP ROTHLEY CRAG</t>
  </si>
  <si>
    <t>High: NGR locates B.M. 665 near Crags</t>
  </si>
  <si>
    <t>MORPETH LONGHIRST</t>
  </si>
  <si>
    <t>NZ223889</t>
  </si>
  <si>
    <t>High: NGR locates position at approx altitude with bearings and distances from sheet</t>
  </si>
  <si>
    <t>MORPETH COCKLE PARK</t>
  </si>
  <si>
    <t>NZ201912</t>
  </si>
  <si>
    <t>high - confirmation direct placement (note sheet directions are a bit off)</t>
  </si>
  <si>
    <t>BURNSIDE (NEWCASTLE W.W.)</t>
  </si>
  <si>
    <t>NZ 166 728</t>
  </si>
  <si>
    <t>LOW. A road in Ponteland. Nothing on old maps so NGR is bridge over the Pont in the middle of the village.</t>
  </si>
  <si>
    <t>STAMFORDHAM VICARAGE</t>
  </si>
  <si>
    <t>NZ 076 719</t>
  </si>
  <si>
    <t>HIGH. Noted as such on 1886 map</t>
  </si>
  <si>
    <t>MELDON GALLOWHILL HALL</t>
  </si>
  <si>
    <t>NZ103821</t>
  </si>
  <si>
    <t>High: no alt. on sheet but location appropriate on plan of Hall grounds</t>
  </si>
  <si>
    <t>SCOTS GAP WALLINGTON</t>
  </si>
  <si>
    <t>NZ035841</t>
  </si>
  <si>
    <t>High: alt. 400 located near Garden House in Hall grounds</t>
  </si>
  <si>
    <t>ANGERTON HALL</t>
  </si>
  <si>
    <t>NZ094852</t>
  </si>
  <si>
    <t>High: alt. 320 approximated in Hall grounds</t>
  </si>
  <si>
    <t>MORPETH</t>
  </si>
  <si>
    <t>NZ196859</t>
  </si>
  <si>
    <t>Med: approx alt. 100 and approx bearing/distance to St Mary's &amp; station
(also near "Castle Wood from River rising 100ft  100yards" - rather a guess)</t>
  </si>
  <si>
    <t>MORPETH GRAMMAR SCHOOL</t>
  </si>
  <si>
    <t>NZ197865</t>
  </si>
  <si>
    <t>High: NGR locates  site of School and 150 contour nearby</t>
  </si>
  <si>
    <t>NT730053</t>
  </si>
  <si>
    <t>Lumsden Law No 7 East Medium</t>
  </si>
  <si>
    <t>MEDIUM. JacsHu: Lumsden Law is a hill in Northumberland a few miles south of Carter Bar (Scottish-English border) on the A68. I'm wondering if (now sure that) these and subsequent records within this area are related to the building of the Catcleugh Reservoir built at the end of the 19th century, completed about 1904. This idea is reinforced by a few of the sites below now being underwater. None of the records has anything more precise as to location. Are there Water Board records somewhere to investigate? Newcastle and Gateshead Water Company now part of Northumbrian Water  Binos: See comments re-page 51</t>
  </si>
  <si>
    <t>LUMSDEN LAW NO. 8 EAST LOW</t>
  </si>
  <si>
    <t>NT734052</t>
  </si>
  <si>
    <t>MEDIUM. See comments for page 51</t>
  </si>
  <si>
    <t>LUMSDEN LAW NIPHER</t>
  </si>
  <si>
    <t>NT726054</t>
  </si>
  <si>
    <t>HIGH. See comments for page 51, "Nipher" is another type of rain gauge, located on the fell summit</t>
  </si>
  <si>
    <t>WHITTINGTON (NEWCASTLE WW)</t>
  </si>
  <si>
    <t>NZ007703</t>
  </si>
  <si>
    <t>High - Grid reference is from Met Office records</t>
  </si>
  <si>
    <t>REDE VALLEY LUMSDON BURN TOP</t>
  </si>
  <si>
    <t>NT723066</t>
  </si>
  <si>
    <t>HIGH. See comments for page 51</t>
  </si>
  <si>
    <t>NT715054</t>
  </si>
  <si>
    <t>Lumsden Law No 1 West Low</t>
  </si>
  <si>
    <t>Lumsden Law No 2 West Low</t>
  </si>
  <si>
    <t>MEDIUM. See comments for page 51.  Same altitude as page 47 so same location assumed</t>
  </si>
  <si>
    <t>LUMSDEN LAW NO 3 WEST MEDIUM</t>
  </si>
  <si>
    <t>NT718053</t>
  </si>
  <si>
    <t>LUMSDEN LAW NO 4 SOUTH MEDIUM</t>
  </si>
  <si>
    <t>NT726049</t>
  </si>
  <si>
    <t>Lumsden Law No 5 Top</t>
  </si>
  <si>
    <t>HIGH. Many gauges on each side of  Lumsden Law - those named "low" are at 1,000', "medium" at 1250', the summit is 1500'. Have assumed gauges at cardinal points from the summit at the given altitudes.</t>
  </si>
  <si>
    <t>LURNODEN LAW NO 6 NORTH MEDIUM</t>
  </si>
  <si>
    <t>NT724059</t>
  </si>
  <si>
    <t>Lumsden Law No 6 North Medium</t>
  </si>
  <si>
    <t>REDE VALLEY C COOMSDON BURN</t>
  </si>
  <si>
    <t>NT 716 045</t>
  </si>
  <si>
    <t>LOW Station number not present on record. Another side stream of the Rede; NRG just up from where it enters the Rede</t>
  </si>
  <si>
    <t>REDE VALLEY B DEEP CLEUGH</t>
  </si>
  <si>
    <t>LOW Deep Cleugh is a side stream north of the River Rede, near the modern Ramshope Lodge; old Ramshope Lodge downstream and now underwater in Catcleugh reservoir</t>
  </si>
  <si>
    <t>REDE VALLEY E MIDDLE SHANK</t>
  </si>
  <si>
    <t>NT 739 053</t>
  </si>
  <si>
    <t>LOW Middle Shank is a hillside with Outer Stokers Cleugh framing it to the north and Inner/Outer Cleugh to the south. NGR between the two.</t>
  </si>
  <si>
    <t>REDE VALLEY H CARTER PIKE</t>
  </si>
  <si>
    <t>NT 690 048</t>
  </si>
  <si>
    <t>LOW Moor and hill (Carter Pike) to north of Bateinghope Burn headwaters</t>
  </si>
  <si>
    <t>NT705060</t>
  </si>
  <si>
    <t>Rede Valley G Hen Cleugh</t>
  </si>
  <si>
    <t>MEDIUM.  JacsHu: can't decide whether Hon, Iton or Ifon - none of which I can find on the maps anyway. sigh. Binos: Hen Cleugh found, GR at recorded altitude.</t>
  </si>
  <si>
    <t>NT707020</t>
  </si>
  <si>
    <t>Rede Valley J Cross Cleugh</t>
  </si>
  <si>
    <t>LOW.  GR at recorded altitude on Cross Cleugh. Another Cross Cleugh found at NT689023!!!</t>
  </si>
  <si>
    <t>REDE VALLEY I RATEINGHOPE BURN</t>
  </si>
  <si>
    <t>NT 705 046</t>
  </si>
  <si>
    <t>Rede Valley I Bateinghope Burn</t>
  </si>
  <si>
    <t>LOW Bateinghope Burn is one of the two streams that merge with the very little River Rede. No station number present. NGR is  just above the junction of Bateinghope and Rede</t>
  </si>
  <si>
    <t>REDE VALLEY A CATCLEUGH LODGE</t>
  </si>
  <si>
    <t>NT 73879 03445</t>
  </si>
  <si>
    <t>HIGH now under the reservoir</t>
  </si>
  <si>
    <t>RAMSHOPE</t>
  </si>
  <si>
    <t>NT 730 038</t>
  </si>
  <si>
    <t>HIGH Ramhope is a farm/lodge across the A68 with Ramshope Burn running from the north. NGR is for the farm.</t>
  </si>
  <si>
    <t>WHITELEE</t>
  </si>
  <si>
    <t>NT 712 052</t>
  </si>
  <si>
    <t>MEDIUM Today a cluster of buildings</t>
  </si>
  <si>
    <t>REDE VALLEY K COUNTESS CRAG</t>
  </si>
  <si>
    <t>NT 716 027</t>
  </si>
  <si>
    <t>LOW Crags with Cross Cleugh leading into Chattlehope Burn to the SE and Coumsdon Burn to the NW</t>
  </si>
  <si>
    <t>NT 721 021</t>
  </si>
  <si>
    <t>Rede Valley D Chattlehope Burn</t>
  </si>
  <si>
    <t>LOW Quite a long burn. NGR for about halfway, at junction with Cross Cleugh</t>
  </si>
  <si>
    <t>REDEWATER CHATTELHOPE</t>
  </si>
  <si>
    <t>NT 734 032</t>
  </si>
  <si>
    <t>HIGH Chattlehope is the modern farm at NT 738026. The original farm is now underwater and its NGR is what I've entered.</t>
  </si>
  <si>
    <t>REDE VALLEY HUT</t>
  </si>
  <si>
    <t>NT 74712 03134</t>
  </si>
  <si>
    <t>MEDIUM 'Huts' were typically the groups of buildings built to house the navvies working on at least Catcleugh Reservoir. Found Benjamin P Maclean, Lay Missioner (CofE) born in Truro, Cornwall in Hut, 19, Catcleugh in 1901 census; Winstanley and (large) family in No 18 - stonemason, Sawford and family plus 7 boarders, navvies, in Hut 17 (plus Archibald Armstrong with them "timekeeper on reservoir works". hut 15 had 13 boarders - mostly labouruers, but butcher too plus George Milburn and family of 6 - stone mason and horsekeeper on waterworks; substantial sized huts then. Others often have 12-14 people in them. Mostly navvies but also manager of canteen, barment at canteen, blacksmiths, steam crane drivers, stokers, carpenters - not really related to rainfall but fascinating and I shall follow this up another time!! The main camps lay just below the dam on either side of the Rede, aptly named Gateshead and Newcastle Camps! NGR at centre of dam.</t>
  </si>
  <si>
    <t>REDEWATER BLAKEHOPE</t>
  </si>
  <si>
    <t>NY760999</t>
  </si>
  <si>
    <t>MEDIUM JacsHu: Blakehope Burn is a long stream that joins the Rede south of Catscleugh. Given that its records run to 1904 and others nearly all just to 1901 suggests that it continued in use beyond the filling of the reservoir. Black Blakehope is a farm half way along the burn at NY 756 996 with Blakehopeburnhaugh farm more or less at the junction with the Rede at NT 784 000. No indication where the gauge might have been and as the recorded is a Smith. BINOS: Altitude given on recored implies gauge located just below Black Blakehope.</t>
  </si>
  <si>
    <t>NT775052</t>
  </si>
  <si>
    <t>Rede Valley L Broomy Wood Crag</t>
  </si>
  <si>
    <t>Low
Wonder if this was just a crag with a lot of scrubby broom (Sarothamnus) on it and the engineers didn't know whether it had a formal name. Can't find anything like it near by. Nearest I can find is Babswoodhead Crag at NT 743022 but only 1250 feet (not the 'estimated 1600 feet' on the record. Plenty of crags at about 1600 feet at the head of Chattlehope burn but only Castle Crag named. 
[markymarkjohnson] An option is Windy Crag on Houx Hill, GR  NT775052 this is at 1600 ft, fairly easy walk up to it but no marked track/path on old maps. There are plenty of gauges all around Rede Valley but I can't see any in Houx hill area, so it could make sense that there should be one in this area. JacsHu: there's also scrubby woodland on the satellite image. Location is outside Catcleugh catchment but could easily be part of an overflow system if needed (and other gauges are in simlar situations).</t>
  </si>
  <si>
    <t>REDE VALLEY M GREYMARE STONE</t>
  </si>
  <si>
    <t>NT 722 009</t>
  </si>
  <si>
    <t>HIGH Binos; HIGH, Stone is at recorded altitude. JacsHu: HIGH Middle of the moor between Chattlehope Burn and Black Cleugh</t>
  </si>
  <si>
    <t>REDE VALLEY N CADGEN BOG</t>
  </si>
  <si>
    <t>NT 735 014</t>
  </si>
  <si>
    <t>Rede Valley N Cadger Bog</t>
  </si>
  <si>
    <t>LOW Name is Cadger not Cadgen. East of the Grey Mare stone at the headwaters of Earl Sike</t>
  </si>
  <si>
    <t>REDEWATER ELLIS CRAG</t>
  </si>
  <si>
    <t>NT 746 011</t>
  </si>
  <si>
    <t>LOW NGR centre on north side of crag as southern side is different catchment and not draining into what's now Catcleugh Reservoir</t>
  </si>
  <si>
    <t>HALLINGTON RES.</t>
  </si>
  <si>
    <t>NY973761</t>
  </si>
  <si>
    <t>Medium - confirmation of GR within 200m. Maybe could be placed slightly east closer to marked footbridge</t>
  </si>
  <si>
    <t>NEWCASTLE &amp; GATESHEAD W.W. HALLINGTON CHEVIOT</t>
  </si>
  <si>
    <t>NY 978 766</t>
  </si>
  <si>
    <t>HIGH MEDIUM now called Cheviot Farm; just to the east of Hallington Reservoir          likeAChallenge:HIGH  NY 978761 Listed at http://badc.nerc.ac.uk/cgi-bin/midas_stations/station_details.cgi.py?id=1766&amp;db=midas_stations</t>
  </si>
  <si>
    <t>NEWCASTLE &amp; GATESHEAD WW COLT CRAG</t>
  </si>
  <si>
    <t>NY942781</t>
  </si>
  <si>
    <t>HIGH - following the nerc ref. Also it's station 1761. on north side of Colt Crag Reservoir, another Newcastle and Gateshead Water Company (as was) site   likeAChallenge : NY 942781 listed at http://badc.nerc.ac.uk/cgi-bin/midas_stations/station_details.cgi.py?id=1761&amp;db=midas_stations</t>
  </si>
  <si>
    <t>BELLINGHAM HIGH GREEN MANOR</t>
  </si>
  <si>
    <t>NY808911</t>
  </si>
  <si>
    <t>NY809910</t>
  </si>
  <si>
    <t>High - slightly moved GR to match sheet notes that gauge is south side of house</t>
  </si>
  <si>
    <t>REDEDALE HORSLEY</t>
  </si>
  <si>
    <t>NY 845 967</t>
  </si>
  <si>
    <t>LOW NGR on the A68 at Redesdale Arms in small settlement of Horsley.</t>
  </si>
  <si>
    <t>REDEWATER CATCLEUGH</t>
  </si>
  <si>
    <t>NT749031</t>
  </si>
  <si>
    <t>NT749033</t>
  </si>
  <si>
    <t>High - slightly moved GR north to match altitude in garden of Catcleugh House</t>
  </si>
  <si>
    <t>NY926813</t>
  </si>
  <si>
    <t>NY941763</t>
  </si>
  <si>
    <t>Newcastle &amp; Gateshead W.W. North Tyne Green Crag</t>
  </si>
  <si>
    <t>Medium
The listed GR does not look correct. It is close to Green Rigg track and not in the North Tyne catchment. It is in the middle of a moor with no building feature close by. (1895 &amp; 1921 maps). Would be worth using the book suggested by #JacsHu ISBN 9780950654706    likeAChallenge - An alternative location could be - Gauge House(N&amp;G WW), near Green Crags at NY941763 marked on OS 6 inch map  
[markymarkjohnson] nice find. added medium confidence</t>
  </si>
  <si>
    <t>JacsHu/ExBeeb</t>
  </si>
  <si>
    <t>NY922764</t>
  </si>
  <si>
    <t>Newcastle &amp; Gateshead W.W. Gunnerton Burn, Camphill</t>
  </si>
  <si>
    <t>Med: As many/most of the sites around this block relate to the Newcastle&amp;Gateshead Water Works it could be worth getting hold of Rennison, Robert William (1979). Water to Tyneside. Newcastle and Gateshead Water Company. ISBN 978-0-9506547-0-6. I'm sure that many will be detailed in there and might, just, might, allow a more precise NGR to be retrieved. ExBeeb: Have given OSGR of the Pumping Station on Camphill, Gunnerton.</t>
  </si>
  <si>
    <t>NY 92308 72890</t>
  </si>
  <si>
    <t>Newcastle &amp; Gateshead W.W. North Tyne Valley</t>
  </si>
  <si>
    <t>MEDIUM North Tyne joins South Tyne to become the Tyne but it's a long river so no idea where in the valley the gauge was. However, further searching shows that the N&amp;GWW had an aqueduct from the east bank of the North Tyne south of Barrasford Bridge to the pumping station in Chollerton in the 1930s. These two villages are about 2km apart as the crow flies. The Company buily a pumping station in the 1940s -http://www.keystothepast.info/article/10339/Site-Details?PRN=N9328 so I'm now wondering if this was on the site of an older one - hence giving the NGR for the record.</t>
  </si>
  <si>
    <t>RYAL COTTAGE NEWCASTLE WATER WORKS</t>
  </si>
  <si>
    <t>NZ 015 742</t>
  </si>
  <si>
    <t>NGR crosswords in Ryal. Just to the west is a Waterworks Cottage although it was Ryal Cottage in the 1890s. Village lies about 2.5 miles to the SE of Hallington Reservoir</t>
  </si>
  <si>
    <t>HALLINGTON VILLAGE (NEWCASTLE W.W.)</t>
  </si>
  <si>
    <t>NY 984 759</t>
  </si>
  <si>
    <t>NGR at north end of Village adjacent to Whittledean Watercourse</t>
  </si>
  <si>
    <t>NEWCASTLE &amp; GATESHEAD WW HALLINGTON FAWCETT</t>
  </si>
  <si>
    <t>NY 965 764</t>
  </si>
  <si>
    <t>Farm on north edge of Hallington Reservoir.</t>
  </si>
  <si>
    <t>HEDDON-ON-THE-WALL VICARAGE</t>
  </si>
  <si>
    <t>NZ 132 669</t>
  </si>
  <si>
    <t>HIGH marked as Vic on 1888 map and modern mapping has large house with impressive formal garden laid out.</t>
  </si>
  <si>
    <t>NY 963 659</t>
  </si>
  <si>
    <t>Hexham Beaufront Castle</t>
  </si>
  <si>
    <t>HIGH 'front' not 'fort'; Grade I 15thC pele tower severely rebuilt in Gothic revival style (only surpassed by castellations/crenellations and other twiddly bits in Scottish rebuilds) in mid 1830s.</t>
  </si>
  <si>
    <t>NORTH SHIELDS POST OFFICE DOCKWRAY SQUARE</t>
  </si>
  <si>
    <t>NZ 360 684</t>
  </si>
  <si>
    <t>HIGH centre of Dockwray Square as the post office is long gone.</t>
  </si>
  <si>
    <t>NORTH SHIELDS CHIRTON COTTAGE</t>
  </si>
  <si>
    <t>NZ 346 682</t>
  </si>
  <si>
    <t>Cottage seems now to be part of Chirton Farm but was distinct name on the 1861 1st Edition 1:2500 OS plans. By 1886-1913 Salt Water reservoirs lay a few hundred metres to the north of the cottage - North Shields Corporation Water Works.</t>
  </si>
  <si>
    <t>NORTH SHIELDS TYNEMOUTH TYNE PIER WORKS</t>
  </si>
  <si>
    <t>NZ 372 693</t>
  </si>
  <si>
    <t xml:space="preserve">distances from Tynemouth Station and St Vaviour's Church put the gauge somewhere in the middle of the now excavated etc Tynemouth Priory about 100m to the SW of the lighthouse. </t>
  </si>
  <si>
    <t>NZ 365 696</t>
  </si>
  <si>
    <t xml:space="preserve">Tynemouth Percy Park I </t>
  </si>
  <si>
    <t>MEDIUM Percy Park is a road in Tynemouth running to the Grand Parade from NZ365696 to NZ368699. Given that Tynemouth Station half mile SSW suggests nearer the former NGR so I've entered that.</t>
  </si>
  <si>
    <t>NEWCASTLE &amp; GATESHEAD W.W. WHITTLE DEAN</t>
  </si>
  <si>
    <t>NZ066681</t>
  </si>
  <si>
    <t>NZ065680</t>
  </si>
  <si>
    <t>High - Slightly moved GR SW to Whittledean Cottage next to reservoir, rather than matching altitude on eastern side of reservoir</t>
  </si>
  <si>
    <t>WHITTLE DENE FILTERS (NEWCASTLE W.W.)</t>
  </si>
  <si>
    <t>JacsHu/likeAChallenge</t>
  </si>
  <si>
    <t>NZ 075672</t>
  </si>
  <si>
    <t>HIGH 
High: WHITTLEDEAN FILTERS is a weather station listed at http://badc.nerc.ac.uk/cgi-bin/midas_stations/station_details.cgi.py?id=1815&amp;db=midas_stations</t>
  </si>
  <si>
    <t>WHITTLEDEAN FILTERS</t>
  </si>
  <si>
    <t>NZ 240 640</t>
  </si>
  <si>
    <t>Newcastle &amp; Gateshead W.W. Swinburn Woodford</t>
  </si>
  <si>
    <t>NGR for Swinburn Place on the northern side of town. Newcastle is infamous for, now, a series of underground streams that ran in from the north side and down to the Tyne. These have mostly been canalised/are underground today and Swinburn is one such. The NGR is therefore a guess!</t>
  </si>
  <si>
    <t>NEWCASTLE CHRONICLE OFFICE</t>
  </si>
  <si>
    <t>NZ248639</t>
  </si>
  <si>
    <t>Medium
a slight problem because the Chronicle has moved offices several times since it first came into being in 1764 with offices inMiddle St. It was near Central Station in the 1930s moving to Groat Square in 1965 and to Eldon Square in 2018. I've given the NGR as for the 1930s but this may not be correct! johnogrady - It appears that the Chronicle office was on Westgate Road during this time period. I couldn't find the number.</t>
  </si>
  <si>
    <t>NEWCASTLE NORTHUMBERLAND ROAD</t>
  </si>
  <si>
    <t>NZ 250647</t>
  </si>
  <si>
    <t>another moderately long road, NGR for centre oflength. Near the modern City Hall and the historic College of Medicine was along it.</t>
  </si>
  <si>
    <t>NEWCASTLE CLAREMONT ROAD</t>
  </si>
  <si>
    <t>JacsHu/ChasW</t>
  </si>
  <si>
    <t>NZ239657</t>
  </si>
  <si>
    <r>
      <t xml:space="preserve">High. Claremont Road is about 1.2 miles long on the north side of the city. NGR I've given is for St Luke's about half way along. 
The Great North Museum aka Hancock Museum might seem a better bet for a weather station, given that there is nothing 
to help on the MetOffice record, in the early 20th century it was on Back Eldon St which turned into Claremont Road ie the same road
</t>
    </r>
    <r>
      <rPr>
        <b/>
        <sz val="10"/>
        <rFont val="Arial"/>
        <family val="2"/>
      </rPr>
      <t>ChasW - I know this road!!.It is on a slope, so have set the NGR at the point 240 ft amsl as indicated.
The 1888-1913 6" OS map conveniently includes benchmark heights along this road too</t>
    </r>
  </si>
  <si>
    <t>NEWCASTLE LEAZES PARK</t>
  </si>
  <si>
    <t>NZ237651</t>
  </si>
  <si>
    <t>NZ240648</t>
  </si>
  <si>
    <t>High 
Moved existing GR to matching altitude on edge of Leazes Park rather than in Castle Leazes barracks.</t>
  </si>
  <si>
    <t>NEWCASTLE, TOWN MOOR, DEAF &amp; DUMB INSTITUTION</t>
  </si>
  <si>
    <t>HIGH. Tankerville Terrace, Jesmond. Established by public susbscription in 1838 and has been in present premises since 1861. Northern School for the Deaf. A great Aunt of mine went there.</t>
  </si>
  <si>
    <t>NEWCASTLE, GLENBRAE, JESMOND</t>
  </si>
  <si>
    <t>NZ260660</t>
  </si>
  <si>
    <t>MEDIUM. Today Glenbrae is a housing development immediately to the west of Jesmond Dene. Historically there was a house, Parkhead, on the southern edge of the area which was otherwise open and not built upon. NGR I've recorded as for Park House</t>
  </si>
  <si>
    <t>NEWCASTLE WELLBURN JESMOND</t>
  </si>
  <si>
    <t>NZ 260 660</t>
  </si>
  <si>
    <t>HIGH. Wellburn was a big house and lay in the centre of extensive laid our gardens/park. Now essentially a housing estate around a circular drive WllburnPark</t>
  </si>
  <si>
    <t>HALTWHISTLE MELKRIDGE, BLACKETT COLLIERY</t>
  </si>
  <si>
    <t>NY 743638</t>
  </si>
  <si>
    <t>HIGH; located on the north bank of the River South Tyne at Melkridge</t>
  </si>
  <si>
    <t>HALTWHISTLE, BELLISTER CASTLE</t>
  </si>
  <si>
    <t>NY 700 629</t>
  </si>
  <si>
    <t>HIGH. Bellister Castle in ruins in 1886 map; another 14th century house, crenulated, castellated and the works in the 19thC. Hydraulic ram in the grounds in 19thC</t>
  </si>
  <si>
    <t>HALTWHISTLE UNTHANK HALL</t>
  </si>
  <si>
    <t>NY 729 630</t>
  </si>
  <si>
    <t>HIGH station number not recorded. Unthank Hall is now South Unthank Farm</t>
  </si>
  <si>
    <t>NY 789 638</t>
  </si>
  <si>
    <t>Bardon Mill, Beltingham vicarage</t>
  </si>
  <si>
    <t>HIGH on 1833-1913 map</t>
  </si>
  <si>
    <t>CORBRIDGE HOWDEN DENE</t>
  </si>
  <si>
    <t>NZ 001640</t>
  </si>
  <si>
    <t>HIGH Although the name Howden is as on the record it's actually Howdon Dene. Distances from church and station correct.</t>
  </si>
  <si>
    <t>CORBRIDGE NEWTON RECTORY</t>
  </si>
  <si>
    <t>NZ 037652</t>
  </si>
  <si>
    <t>HIGH. Marked as Rectory next to St James' Church on old 6" OS, Newton Hall. Distances right.</t>
  </si>
  <si>
    <t>NEWCASTLE CLIFTON ROAD</t>
  </si>
  <si>
    <t>NZ225640</t>
  </si>
  <si>
    <t>LOW. Clifton Road is a short road in Elswick in 1886 but is now extended as the quarry to its west has been infilled and the road extended. NGR middle of length of old road same as for following record. This record has pencilled after the name that looks like The Quarries - there were extensive quarries present on the 6" OS. The report also notes Elswick Station at the bottom of the data but no details as to direction or distance. It actually laysome distance away to the south of (now) Scotswood Road near to the western end of William Armstrong Drive - at NZ219633</t>
  </si>
  <si>
    <t>NZ 225640</t>
  </si>
  <si>
    <t xml:space="preserve">LOW. Clifton Road is a short road in Elswick in 1886 but is now extended as the quarry to its west has been infilled and the road extended. NGR middle of length of old road. </t>
  </si>
  <si>
    <t>NEWCASTLE LIT AND PHIL SOC</t>
  </si>
  <si>
    <t>NZ 247 639</t>
  </si>
  <si>
    <t>HIGH. 23 Westgate Road, Newcastle</t>
  </si>
  <si>
    <t>NX 982 169</t>
  </si>
  <si>
    <t>Whitehaven Scragill Reservoir</t>
  </si>
  <si>
    <t>HIGH Whitehaven Corporation Water Works - now filled in and houses along Acer Gr built on it.</t>
  </si>
  <si>
    <t>WINDER</t>
  </si>
  <si>
    <t>NY050178</t>
  </si>
  <si>
    <t>High.  On OS25" map, correct alt &amp; Observer is from Parkside Mining Co.</t>
  </si>
  <si>
    <t>WHITEHAVEN IRISH STREET</t>
  </si>
  <si>
    <t>NX972179</t>
  </si>
  <si>
    <t>Med. Distance along Irish Street determined from distace given to church.</t>
  </si>
  <si>
    <t>NY 030 228</t>
  </si>
  <si>
    <t>Distington Gilgarran</t>
  </si>
  <si>
    <t>HIGH Distington Church 2mi NW takes you to the village of Gilgarran; assuming Gilgarran House is location of gauge. An Alexander  Kydd was a domestic gardener from Gilcarran in 1901. I've had this elsewhere as I can find no record of Gilcarran House in the 1881 census although there are a lot of gardeners, coachmen, gamekeepers andthe like in Gilcarran. Gilcarran Lodge is there. Nearest"big house" is Distington Hall but that's occupied by coachman groom domestic and family. Is it a summer house for someone living in a town then? Gilcarran House lay in D-shaped open area today.</t>
  </si>
  <si>
    <t>NY035259</t>
  </si>
  <si>
    <t>Workington Winscales</t>
  </si>
  <si>
    <t>Medium: Somewhere near High Southfield on the 6" 1886 OS although the area today is all field</t>
  </si>
  <si>
    <t>MILLOM LEYFIELD</t>
  </si>
  <si>
    <t>SD169805</t>
  </si>
  <si>
    <t>High.  "Leyfield House" marked on OS25" map</t>
  </si>
  <si>
    <t>NY 787 432</t>
  </si>
  <si>
    <t>Alston Nenthead</t>
  </si>
  <si>
    <t>medium. moderate sized village built in 19th century for lead mining activities. Nenthead Church 1km NW puts one somewhere near Nenthead Mines near the Smallcleugh Level. NGR at small reservoir for that area of the mines.</t>
  </si>
  <si>
    <t>ALSTON, LOWBYER MANOR HOUSE</t>
  </si>
  <si>
    <t>NY 717 468</t>
  </si>
  <si>
    <t>HIGH Just Manor House on old OS, now Low Byer Manor - very nice restaurant!</t>
  </si>
  <si>
    <t>EGREMONT RINGINGSTONE</t>
  </si>
  <si>
    <t>NX 997 107</t>
  </si>
  <si>
    <t>LOW. There's an old Ringstone Quarry just under a mile to the west of the church, which fits the notes, but no houses near it.</t>
  </si>
  <si>
    <t>ST BEES</t>
  </si>
  <si>
    <t>NX 970 119</t>
  </si>
  <si>
    <t>LOW. Nothing to indicate location more precisely on the record. NGR for the railway station, more or less in centre of the town.</t>
  </si>
  <si>
    <t>ST BEES THE PRIORY</t>
  </si>
  <si>
    <t>NX 968 120</t>
  </si>
  <si>
    <t>HIGH. The Priory marked on old maps.</t>
  </si>
  <si>
    <t>CLEATOR THE FLOSH</t>
  </si>
  <si>
    <t>NY 016 137</t>
  </si>
  <si>
    <t xml:space="preserve">HIGH. Small area (no more than 100x100m) just to NNE of the town next to the old Cleator Iron Ore mine pit no 24 (now open greenish area). NGR centre of this area. </t>
  </si>
  <si>
    <t>NY 030133</t>
  </si>
  <si>
    <t>Cleator Moor Water Works</t>
  </si>
  <si>
    <t>LOW. Church is 1/25 miles west of the gauge; in grass field. This takes one to the middle of the moor now at NGR I've entered. There's an aqueduct and reservoir on historical map about half way at NGR NY 023 123</t>
  </si>
  <si>
    <t>FRIZINGTON, PARKSIDE MINES</t>
  </si>
  <si>
    <t>NY 037 158</t>
  </si>
  <si>
    <t>HIGH. NGR at Frizington Parks Iron Ore Pit No 1; this is a "right" distances from Frizlington St Paul's Church  and Frizlington Station which was actually at Parkside.</t>
  </si>
  <si>
    <t>NX 985 165</t>
  </si>
  <si>
    <t>Whitehaven Hensingham House</t>
  </si>
  <si>
    <t>MEDIUM to HIGH district of Hensingham today. House a conundrum - delving deeper. For a start St John's conveniently moved from the centre of town to present day site in 1911 ('designed 1911' so assume move at that time, it was not on the new site in 1865/1899 1:2500 sheet but is there in 1925). The current Vicarage, however, has been on its present site since at least 1899 and is about 200m from the old St John's site. It is also about 1 mile from Corkickle Station in the right direction. I'm reasoning tha tthis was the location of the gauge.  Interesting the Vicarage does not appear under the name Vicarage on the 1891 census. A Hensinham House does on 1901 and 1911 with Thomas Black (ship owner) and family there both times plus Robert Wright and famly sub manager bank in 1901 and  Jane Kendall own means and family in 1911. No record of the observer E Lonsdale Norrison (and variations) at all.</t>
  </si>
  <si>
    <t>SCAWFELL</t>
  </si>
  <si>
    <t>NY215072</t>
  </si>
  <si>
    <t>Medium. http://www.lakesguides.co.uk/html/britrain/s8960019.htm</t>
  </si>
  <si>
    <t>CALDER ABBEY</t>
  </si>
  <si>
    <t>NY 050 063</t>
  </si>
  <si>
    <t>HIGH. Abbey at right distances from St Bridget's Church Caldeerbridge and Sellafield railway station.</t>
  </si>
  <si>
    <t>WASDALE HEAD VICARAGE</t>
  </si>
  <si>
    <t>NY188086</t>
  </si>
  <si>
    <t>Lingmell House B&amp;B, Wasdale Head</t>
  </si>
  <si>
    <t>High. Old vicarage is now a B&amp;B</t>
  </si>
  <si>
    <t>EGREMONT THE GRANGE</t>
  </si>
  <si>
    <t>NY 032 104</t>
  </si>
  <si>
    <t>HIGH. Grange is a place about 1.5 miles east of Egremont Church so fits the description.</t>
  </si>
  <si>
    <t>NY168004</t>
  </si>
  <si>
    <t>Eskdale Vicarage, Boot</t>
  </si>
  <si>
    <t>SEASCALE WHINTHWAITE</t>
  </si>
  <si>
    <t>NY036013</t>
  </si>
  <si>
    <t>High. The house, Whinthwaite location shown on mouseprice.com map</t>
  </si>
  <si>
    <t>NY065038</t>
  </si>
  <si>
    <t>Gosforth Steelfield Hall</t>
  </si>
  <si>
    <t>HIGH Marked on OS 6 inch</t>
  </si>
  <si>
    <t>GOSFORTH ELLERSLIE</t>
  </si>
  <si>
    <t>NY075037</t>
  </si>
  <si>
    <t>Ellerslie, Gosforth</t>
  </si>
  <si>
    <t>NY124041</t>
  </si>
  <si>
    <t>Nether Wasdale Vicarage</t>
  </si>
  <si>
    <t>High. Location in column D, although transcribed correctly is wrong. Correcte in column I</t>
  </si>
  <si>
    <t>RAVENGLASS THE GROVE</t>
  </si>
  <si>
    <t>SD089966</t>
  </si>
  <si>
    <t>NY143002</t>
  </si>
  <si>
    <t>Eskdale Green Gatehouse</t>
  </si>
  <si>
    <t>HIGH Gatehouse on OS 6inch</t>
  </si>
  <si>
    <t>GOSFORTH BOLTON HALL</t>
  </si>
  <si>
    <t>NY087026</t>
  </si>
  <si>
    <t>BRAYSTONES</t>
  </si>
  <si>
    <t>NY008058</t>
  </si>
  <si>
    <t>high 
confirmation of location within 200 m</t>
  </si>
  <si>
    <t>CAMERTON VICARAGE</t>
  </si>
  <si>
    <t>Binos &amp; JacsHU</t>
  </si>
  <si>
    <t>NY 023 305</t>
  </si>
  <si>
    <t>HIGH Distances a big exaggerated  as St Peter's Church is about 3/4 mile and station a little more</t>
  </si>
  <si>
    <t>COCKERMOUTH BROUGHTON GRANGE</t>
  </si>
  <si>
    <t>NY079315</t>
  </si>
  <si>
    <t>High, marked on 25" OS map</t>
  </si>
  <si>
    <t>COCKERMOUTH HIGHAM</t>
  </si>
  <si>
    <t>NY185315</t>
  </si>
  <si>
    <t>BASSENTHWAITE ARMATHWAITE HALL</t>
  </si>
  <si>
    <t>NY207325</t>
  </si>
  <si>
    <t>BASSENTHWAITE BASSENFELL</t>
  </si>
  <si>
    <t>NY217326</t>
  </si>
  <si>
    <t>High. GR of Bassenfell Manor, direction of stn &amp; church wrong but distance good</t>
  </si>
  <si>
    <t>COCKERMOUTH, ISEL VICARAGE</t>
  </si>
  <si>
    <t>NY163333</t>
  </si>
  <si>
    <t>High. A google search shows that "the old vicarage" was next to Isel churchHigh</t>
  </si>
  <si>
    <t>COCKERMOUTH WHINFELL HALL</t>
  </si>
  <si>
    <t>NY150254</t>
  </si>
  <si>
    <t>Lat: 54° 37' 1"N, Long: 3° 19' 2" W shown on original sheet. Converted values agree with OS map GR</t>
  </si>
  <si>
    <t>THRELKELD BLENCATHRA SANATORIUM</t>
  </si>
  <si>
    <t>NY302255</t>
  </si>
  <si>
    <t>High.  Sanatorium became a field studies centre, photos of sanatorium &amp; this centre match.</t>
  </si>
  <si>
    <t>COCKERMOUTH BRANDLINGILL</t>
  </si>
  <si>
    <t>NY121265</t>
  </si>
  <si>
    <t>NY154268</t>
  </si>
  <si>
    <t>Fairfield Lorton</t>
  </si>
  <si>
    <t>HIGH on OS6 inch Station name also includes Nr Cockermouth, Cumberland</t>
  </si>
  <si>
    <t>COCKERMOUTH HIGH DYKE</t>
  </si>
  <si>
    <t>NY109266</t>
  </si>
  <si>
    <t>COCKERMOUTH, SHATTON HALL</t>
  </si>
  <si>
    <t>NY147281</t>
  </si>
  <si>
    <t>WYTHBURN</t>
  </si>
  <si>
    <t>NY318139</t>
  </si>
  <si>
    <t>Low
There are multiple location options within 0.5 mile (same altitude)</t>
  </si>
  <si>
    <t>KESWICK MIREHOUSE</t>
  </si>
  <si>
    <t>NY231283</t>
  </si>
  <si>
    <t>KESWICK DERWENT ISLAND</t>
  </si>
  <si>
    <t>NY261223</t>
  </si>
  <si>
    <t>Medium, GR is of large house at centre of island</t>
  </si>
  <si>
    <t>KESWICK ESKIN PLACE</t>
  </si>
  <si>
    <t>NY268233</t>
  </si>
  <si>
    <t>MEDIUM. Approx location based on distance &amp; direction to stn &amp; church accuracy +-250m?</t>
  </si>
  <si>
    <t>KESWICK BANK</t>
  </si>
  <si>
    <t>NY265235</t>
  </si>
  <si>
    <t>HIGH.  Roughly agrees with distance &amp; direcrion to church &amp; stn. Bank marked on OS 25" map.</t>
  </si>
  <si>
    <t>KESWICK SHU-LE-CROW</t>
  </si>
  <si>
    <t>NY269234</t>
  </si>
  <si>
    <t>Medium. Location of modern Shu le Crow Gardens, Corresponds to Distance &amp; direction to stn.</t>
  </si>
  <si>
    <t>KESWICK PORTINSCALE</t>
  </si>
  <si>
    <t>NY247237</t>
  </si>
  <si>
    <t>Low, based solely on distance &amp; direction of church</t>
  </si>
  <si>
    <t>COCKERMOUTH ULLOCK</t>
  </si>
  <si>
    <t>NY070239</t>
  </si>
  <si>
    <t>Medium, based on distance &amp; direction of church &amp; stn, &amp; house</t>
  </si>
  <si>
    <t>Medium, other Ullock record states "new gauge erected long side old one", suspect this is the old gauge</t>
  </si>
  <si>
    <t>KESWICK CROSTHWAITE SCHOOL</t>
  </si>
  <si>
    <t>NY257242</t>
  </si>
  <si>
    <t>THIRLMERE DALE HEAD HALL</t>
  </si>
  <si>
    <t>NY313175</t>
  </si>
  <si>
    <t>High - confirmed placement within 100 m</t>
  </si>
  <si>
    <t>KESWICK BARROW HOUSE</t>
  </si>
  <si>
    <t>NY268200</t>
  </si>
  <si>
    <t>High. St. John's church is 2miles N, not 2miles NE as in record, but altitude agrees &amp; Met Office "Rainfall 1897" gives location as Derwent Water.</t>
  </si>
  <si>
    <t>KESWICK DEER CLOSE</t>
  </si>
  <si>
    <t>NY272218</t>
  </si>
  <si>
    <t>Medium, Old gauge</t>
  </si>
  <si>
    <t>ULLSCARF</t>
  </si>
  <si>
    <t>NY298123</t>
  </si>
  <si>
    <t>Low - confirmation within 0.5 mile (same altitude)</t>
  </si>
  <si>
    <t>BORROWDALE SEATHWAITE</t>
  </si>
  <si>
    <t>NY235121</t>
  </si>
  <si>
    <t>Medium. Altitude of benchmark at N end of hamlet agrees with record.</t>
  </si>
  <si>
    <t>BORROWDALE VICARAGE ROSTHWAITE</t>
  </si>
  <si>
    <t>NY257140</t>
  </si>
  <si>
    <t>High. Vicarage on 25" OS map</t>
  </si>
  <si>
    <t>BORROWDALE THE MORAINE KESWICK</t>
  </si>
  <si>
    <t>NY256143</t>
  </si>
  <si>
    <t>Medium. The Morraine, Longthwaite, Keswick, CA12 5XE, altitude correct.</t>
  </si>
  <si>
    <t>ARMBOTH FELLS, THE PEWITTS</t>
  </si>
  <si>
    <t>NY290169</t>
  </si>
  <si>
    <t>High. On OS 25" map. Spelt The Pewits</t>
  </si>
  <si>
    <t>BUTTERMERE HASSNESS</t>
  </si>
  <si>
    <t>NY186159</t>
  </si>
  <si>
    <t>High. On OS 25" map</t>
  </si>
  <si>
    <t>BORROWDALE GRANGE</t>
  </si>
  <si>
    <t>NY252175</t>
  </si>
  <si>
    <t>Medium. Grange Church benchmark is at correct altitude</t>
  </si>
  <si>
    <t>HELVELLYN WHITESIDE</t>
  </si>
  <si>
    <t>NY329170</t>
  </si>
  <si>
    <t>Low.  Purely based on 2,100' altitude contour around Whiteside &amp; guessing at path an observer may follow to get there</t>
  </si>
  <si>
    <t>THE STYE C</t>
  </si>
  <si>
    <t>NY 231107</t>
  </si>
  <si>
    <t>The Stye C</t>
  </si>
  <si>
    <t>High 
Location taken from 'Britsh Rainfall 1896'. See the Chapter ‘The Most Rainy Part of England’ starting on page 16, which has details of rain gauges in the Seathwaite area.
It includes coloured maps, with the one labelled ‘The Seathwaite Valley (Large Scale)’ showing the four ‘The Stye’ gauges, labelled XI A, B, C and D.
Available at https://digital.nmla.metoffice.gov.uk/IO_f636c14a-e573-4787-839e-c0168dcf0dbf/</t>
  </si>
  <si>
    <t>THE STYE D</t>
  </si>
  <si>
    <t>The Stye D</t>
  </si>
  <si>
    <t>High
Location taken from 'Britsh Rainfall 1896'. See the Chapter ‘The Most Rainy Part of England’ starting on page 16, which has details of rain gauges in the Seathwaite area.
It includes coloured maps, with the one labelled ‘The Seathwaite Valley (Large Scale)’ showing the four ‘The Stye’ gauges, labelled XI A, B, C and D.
Available at https://digital.nmla.metoffice.gov.uk/IO_f636c14a-e573-4787-839e-c0168dcf0dbf/</t>
  </si>
  <si>
    <t>Binos/Richard Meats</t>
  </si>
  <si>
    <t>NY236121</t>
  </si>
  <si>
    <t>Borrowdale Seathwaite</t>
  </si>
  <si>
    <t>High
Binos: Medium. Hamlet on 25" OS map, Grid Ref NY235121
RM: Minor update to Grid Ref (and now High confidence) based on detailed article on the history of the Seathwaite Stations in 'Britsh Rainfall 1895'. See the Chapter starting on page 15
which includes photos and a detailed plan of the area. 4-digit Grid ref is NY 23571213
Available at https://digital.nmla.metoffice.gov.uk/IO_dea896a0-c55f-43b3-99c5-ff660b596945/</t>
  </si>
  <si>
    <t>NY 227091</t>
  </si>
  <si>
    <t>Sprinkling Tarn</t>
  </si>
  <si>
    <t>High
Binos: Medium, based on recorded altitude by Tarn, Grid Ref NY226090
RM: Minor update to Grid Ref (and now High confidence) based on detailed article in 'Britsh Rainfall 1896'. See the Chapter ‘The Most Rainy Part of England’ starting on page 16, which has details of rain gauges in the Seathwaite area.
It includes coloured maps, with the one labelled ‘Hills and Valleys around Seathwaith’ showing the Sprinkling Tarn gauge labelled VI.
Available at https://digital.nmla.metoffice.gov.uk/IO_f636c14a-e573-4787-839e-c0168dcf0dbf/</t>
  </si>
  <si>
    <t>STYEHEAD TARN</t>
  </si>
  <si>
    <t>NY220097</t>
  </si>
  <si>
    <t>Styehead Tarn</t>
  </si>
  <si>
    <t>High
Binos: Medium, based on recorded altitude by Tarn
RM: Make this high confidence. It matches the location in the detailed article in 'Britsh Rainfall 1896'. See the Chapter ‘The Most Rainy Part of England’ starting on page 16,
which has details of rain gauges in the Seathwaite area. It includes coloured maps, with the one labelled ‘Hills and Valleys around Seathwaith’ showing the Styehead Tarn gauge labelled IX.
Available at https://digital.nmla.metoffice.gov.uk/IO_f636c14a-e573-4787-839e-c0168dcf0dbf/</t>
  </si>
  <si>
    <t>The Stye A</t>
  </si>
  <si>
    <t>High
RM: Location taken from 'Britsh Rainfall 1896'. See the Chapter ‘The Most Rainy Part of England’ starting on page 16, which has details of rain gauges in the Seathwaite area.
It includes coloured maps, with the one labelled ‘The Seathwaite Valley (Large Scale)’ showing the four ‘The Stye’ gauges, labelled XI A, B, C and D.
Available at https://digital.nmla.metoffice.gov.uk/IO_f636c14a-e573-4787-839e-c0168dcf0dbf/</t>
  </si>
  <si>
    <t>THE STYE B</t>
  </si>
  <si>
    <t>The Stye B</t>
  </si>
  <si>
    <t>NY399568</t>
  </si>
  <si>
    <t>Carlisle Stanwix</t>
  </si>
  <si>
    <t>Medium. Based on distance &amp; direction from church &amp; by greenhouse mentioned</t>
  </si>
  <si>
    <t>CARLISLE NEWBY GRANGE</t>
  </si>
  <si>
    <t>NY460586</t>
  </si>
  <si>
    <t>NY418594</t>
  </si>
  <si>
    <t>Carlisle Brunstock</t>
  </si>
  <si>
    <t>BRAMPTON DENTON HOUSE</t>
  </si>
  <si>
    <t>NY583625</t>
  </si>
  <si>
    <t>High. On 1901 OS 25" map. See also page 187</t>
  </si>
  <si>
    <t>PENTON WARWICKSLAND SCHOOL</t>
  </si>
  <si>
    <t>NY449773</t>
  </si>
  <si>
    <t>High. On 1900 OS 25" map</t>
  </si>
  <si>
    <t>WIGTON BROOKFIELD FRIENDS SCHOOL</t>
  </si>
  <si>
    <t>NY242478</t>
  </si>
  <si>
    <t>High confirmation within +/-100 m</t>
  </si>
  <si>
    <t>High. On 1901 OS 25" map. See also page 184</t>
  </si>
  <si>
    <t>WREAY VICARAGE</t>
  </si>
  <si>
    <t>NY435488</t>
  </si>
  <si>
    <t>High
Confirmation of placement within 100 m</t>
  </si>
  <si>
    <t>NY112538</t>
  </si>
  <si>
    <t>Silloth Preparatory School</t>
  </si>
  <si>
    <t>CARLISLE SCALEBY</t>
  </si>
  <si>
    <t>NY452631</t>
  </si>
  <si>
    <t>Medium, Distance &amp; direction from church implies gauge could be at Scaleby Hall</t>
  </si>
  <si>
    <t>CARLISLE CEMETERY</t>
  </si>
  <si>
    <t>NY340544</t>
  </si>
  <si>
    <t>High. "Meteorological Apparatus" marked on 1945 25" OS map.</t>
  </si>
  <si>
    <t>CARLISLE 21 CASTLE STREET</t>
  </si>
  <si>
    <t>NY398560</t>
  </si>
  <si>
    <t>High, assuming same location as current 21 Castle Street.</t>
  </si>
  <si>
    <t>NY413570</t>
  </si>
  <si>
    <t>Carlisle Rickerby</t>
  </si>
  <si>
    <t>Medium. Observer Miles MacInnes lived at Rickerby House</t>
  </si>
  <si>
    <t>MARYPORT NETHERHALL</t>
  </si>
  <si>
    <t>NY042366</t>
  </si>
  <si>
    <t>High. Marked on 1900 OS 25" map</t>
  </si>
  <si>
    <t>ASPATRIA AGRICULTURAL COLLEGE</t>
  </si>
  <si>
    <t>NY142418</t>
  </si>
  <si>
    <t>ASPATRIA BRAYTON HALL</t>
  </si>
  <si>
    <t>NY166426</t>
  </si>
  <si>
    <t>High. Location refined relative to glasshouse mentioned in record</t>
  </si>
  <si>
    <t>WIGTON WINSCOMBE</t>
  </si>
  <si>
    <t>NY257474</t>
  </si>
  <si>
    <t>High - 'Winscombe' is the current house name contor 150ft, house found on Street View, age correct to 1909, and shown on later maps, corolates with arial imagry.</t>
  </si>
  <si>
    <t>ULDALE CHAPEL HOUSE RESERVOIR</t>
  </si>
  <si>
    <t>NY260359</t>
  </si>
  <si>
    <t>NY260360</t>
  </si>
  <si>
    <t>High slightly moved GR north to match altitude at footbridge below dam head</t>
  </si>
  <si>
    <t>ULLSWATER HALLSTEADS</t>
  </si>
  <si>
    <t>NY437211</t>
  </si>
  <si>
    <t>High. Marked on OS 25" map</t>
  </si>
  <si>
    <t>PENRITH NEWTON REIGNY &amp; NEWTON RIGG</t>
  </si>
  <si>
    <t>NY493310</t>
  </si>
  <si>
    <t>high - moved location
1900 to 1903 Feb: GR NY479316 is middle of Newton Reigny with +/-300m site accuracy
1903 May onwards: GR same as existing within 100 m NY493310</t>
  </si>
  <si>
    <t>MELMERBY RECTORY</t>
  </si>
  <si>
    <t>NY611375</t>
  </si>
  <si>
    <t>High. Rectory marked on OS 25" map</t>
  </si>
  <si>
    <t>NY 337133</t>
  </si>
  <si>
    <t>Helvellyn Birkside</t>
  </si>
  <si>
    <t>High: [1950's location spreadsheet gives this as Station No 3631 / Grid Ref NY337133 - reused the Grid Ref.]</t>
  </si>
  <si>
    <t>GRISEDALE RUTHWAITE LODGE</t>
  </si>
  <si>
    <t>NY355135</t>
  </si>
  <si>
    <t xml:space="preserve">High.  "Rain Gauge" marked on OS 6" map </t>
  </si>
  <si>
    <t>PENRITH BRUNSWICK ROAD SCHOOL</t>
  </si>
  <si>
    <t>NY513302</t>
  </si>
  <si>
    <t xml:space="preserve">High. School marked on OS 25" map </t>
  </si>
  <si>
    <t>PENRITH NANDANA</t>
  </si>
  <si>
    <t>NY523310</t>
  </si>
  <si>
    <t xml:space="preserve">High. House marked on OS 25" map </t>
  </si>
  <si>
    <t>PENRITH GREYSTOKE</t>
  </si>
  <si>
    <t>NY439310</t>
  </si>
  <si>
    <t>High. OS 25" map, from distance &amp; direction to church, plus location description mentions "garden wall 40 yds all around"</t>
  </si>
  <si>
    <t>PENRITH GREYSTOKE BELLE VUE</t>
  </si>
  <si>
    <t>NY448305</t>
  </si>
  <si>
    <t>High. House marked on OS 25" map, but spelt "Bellevue"</t>
  </si>
  <si>
    <t>PENRITH FELL LANE FIR BANK</t>
  </si>
  <si>
    <t>NY521308</t>
  </si>
  <si>
    <t>High.  House image on Zoopla matches this GR from Google street view</t>
  </si>
  <si>
    <t>PENRITH NUNWICK HALL</t>
  </si>
  <si>
    <t>NY553358</t>
  </si>
  <si>
    <t>High - confirmation direct placement</t>
  </si>
  <si>
    <t>NY 459319</t>
  </si>
  <si>
    <t>Penrith Ennim</t>
  </si>
  <si>
    <t>PENRITH INGLEWOOD</t>
  </si>
  <si>
    <t>NY534343</t>
  </si>
  <si>
    <t>Medium.  House named "Inglewood Bank" marked on OS 25" map, correct distances &amp; approx directions from church &amp; station</t>
  </si>
  <si>
    <t>NY 393234</t>
  </si>
  <si>
    <t>Matterdale</t>
  </si>
  <si>
    <t>Medium: Rough location based on altitude (311m), church position (NY 394224) and station position (NY 390271).</t>
  </si>
  <si>
    <t>NY 439269</t>
  </si>
  <si>
    <t>Hutton John</t>
  </si>
  <si>
    <t>High: [1950's location spreadsheet gives this as Station No 3604 / Grid Ref NY439269 / Name 'Penrith (Hutton John)' - reused the Grid Ref.]
Observer is JW Lowther MP, Deputy Speaker in 1900, became Speaker in 1905 until 1921.</t>
  </si>
  <si>
    <t>GELTSDALE</t>
  </si>
  <si>
    <t>NY570537</t>
  </si>
  <si>
    <t>High. "Geltsdale House" on OS 6" map at correct altitude.</t>
  </si>
  <si>
    <t>TYRain_1900-1909_24_pt1</t>
  </si>
  <si>
    <t>KIRKBY LONSDALE</t>
  </si>
  <si>
    <t>SD610788</t>
  </si>
  <si>
    <t>High Church 150 Yds on sheet</t>
  </si>
  <si>
    <t>KIRKBY LONSDALE CASTERTON</t>
  </si>
  <si>
    <t>SD625792</t>
  </si>
  <si>
    <t>Medium within Village</t>
  </si>
  <si>
    <t>SD626797</t>
  </si>
  <si>
    <t>Kirkby Lonsdale Casterton Clergy Daughters School</t>
  </si>
  <si>
    <t>KIRKBY LONSDALE, BARBON</t>
  </si>
  <si>
    <t>SD628824</t>
  </si>
  <si>
    <t>medium Centre of village</t>
  </si>
  <si>
    <t>SD627823</t>
  </si>
  <si>
    <t>Kirkby Lonsdale, Barbon</t>
  </si>
  <si>
    <t>KIRKBY LONSDALE BARBON MANOR</t>
  </si>
  <si>
    <t>SD639828</t>
  </si>
  <si>
    <t>High - https://historicengland.org.uk/listing/the-list/list-entry/1086929</t>
  </si>
  <si>
    <t>NY704057</t>
  </si>
  <si>
    <t>Ravenstonedale Newbiggin Brownber</t>
  </si>
  <si>
    <t xml:space="preserve">High -  Brownber Hall </t>
  </si>
  <si>
    <t>ORTON VICARAGE</t>
  </si>
  <si>
    <t>NY622083</t>
  </si>
  <si>
    <t>High - within 300 Yds Of Church</t>
  </si>
  <si>
    <t>KENDAL HELM VIEW</t>
  </si>
  <si>
    <t>SD519919</t>
  </si>
  <si>
    <t>Low - from distance &amp; direction to church &amp; station, altitude agrees</t>
  </si>
  <si>
    <t>KENDAL ENYEAT</t>
  </si>
  <si>
    <t>SD540848</t>
  </si>
  <si>
    <t>High -Found on OS Westmoreland XLIII 1896  Endmoor used to be home to a grand manor house called Enyeat.</t>
  </si>
  <si>
    <t>KENDAL HOLMCROFT</t>
  </si>
  <si>
    <t>SD520920</t>
  </si>
  <si>
    <t>High. Shown on original sheet</t>
  </si>
  <si>
    <t>KENDAL IVY GARTH</t>
  </si>
  <si>
    <t>SD525927</t>
  </si>
  <si>
    <t>High -Found on OS Westmoreland XXXIX.NW 1899</t>
  </si>
  <si>
    <t>KENDAL BIRCHFIELD</t>
  </si>
  <si>
    <t>SD524928</t>
  </si>
  <si>
    <t>Medium: The first clue is 300yds NW to the station. This fits with the address which is found as either 14 or 16 Sedburgh Road. The elevation is a good match. The distance and direction to the church are someway off.  NGR taken for Sedburg Road.</t>
  </si>
  <si>
    <t>KENDAL ELLERGREEN</t>
  </si>
  <si>
    <t>SD500956</t>
  </si>
  <si>
    <t>High -Found on OS Westmoreland XXXIII.SE 1899</t>
  </si>
  <si>
    <t>KENDAL POTTER FELL</t>
  </si>
  <si>
    <t>SD494996</t>
  </si>
  <si>
    <t xml:space="preserve">Medium Potter fell on OS Map </t>
  </si>
  <si>
    <t>GRASMERE PAVEMENT END</t>
  </si>
  <si>
    <t>NY335072</t>
  </si>
  <si>
    <t>High -Found on OS Westmoreland XXVI.NW 1899</t>
  </si>
  <si>
    <t>FAIRFIELD</t>
  </si>
  <si>
    <t>NY358117</t>
  </si>
  <si>
    <t>Fairfield summit</t>
  </si>
  <si>
    <t>High. Altitude shown as 2860' which puts the location at Fairfield summit. There must have been two gauges here - see next entry</t>
  </si>
  <si>
    <t>High. Altitude shown as 2860' which puts the location at Fairfield summit. There must have been two gauges here - see last entry</t>
  </si>
  <si>
    <t>MILNTHORPE BEATHWAITE LEVENS</t>
  </si>
  <si>
    <t>SD486861</t>
  </si>
  <si>
    <t>High -Found on OS Westmoreland XXLV.NE 1899</t>
  </si>
  <si>
    <t>MILNTHORPE EVERSLEY LEASGILL</t>
  </si>
  <si>
    <t>SD497845</t>
  </si>
  <si>
    <t>KENDAL NATLAND VICARAGE</t>
  </si>
  <si>
    <t>SD520893</t>
  </si>
  <si>
    <t>High -Found on OS Westmoreland XXVIII.SE 1899</t>
  </si>
  <si>
    <t>MILNTHORPE CROSTHWAITE VICARAGE</t>
  </si>
  <si>
    <t>SD443914</t>
  </si>
  <si>
    <t>AMBLESIDE RYDAL FARM</t>
  </si>
  <si>
    <t>NY 370052</t>
  </si>
  <si>
    <t>Ambleside Rydal Farm</t>
  </si>
  <si>
    <t>High: Grid reference read from OS Map. Farm is right next to Crow How Hotel.</t>
  </si>
  <si>
    <t>RYDAL THE STEPPING STONES</t>
  </si>
  <si>
    <t>NY365055</t>
  </si>
  <si>
    <t>Stepping Stones</t>
  </si>
  <si>
    <t>High. Gordon Wordsworth owned this house and recorded the rainfall. He was William Wrdsworths grandson</t>
  </si>
  <si>
    <t>DUNGEON GHYLL NEW HOTEL NO. 1</t>
  </si>
  <si>
    <t>NY295065</t>
  </si>
  <si>
    <t>High Station No 586817 Station no from Met website</t>
  </si>
  <si>
    <t>DUNGEON GHYLL NEW HOTEL NO. 2</t>
  </si>
  <si>
    <t>High Staion No 586818 Station no from Met website</t>
  </si>
  <si>
    <t>maverick1837/ChasW</t>
  </si>
  <si>
    <t>NY266070</t>
  </si>
  <si>
    <t>Mickleden</t>
  </si>
  <si>
    <t>Medium. The quoted altitude of 490' puts the gauge towards the head of Mickelden - so NGR set at intersection of 490' and path</t>
  </si>
  <si>
    <t>GRASMERE THE WRAY</t>
  </si>
  <si>
    <t>NY 332073</t>
  </si>
  <si>
    <t>Grasmere The Wray</t>
  </si>
  <si>
    <t>High: Grid reference read from OS Map. 1897 map shows House name. https://maps.nls.uk/view/101105034</t>
  </si>
  <si>
    <t>AMBLESIDE WHITE CRAGGS</t>
  </si>
  <si>
    <t>NY 365035</t>
  </si>
  <si>
    <t>Ambleside White Craggs</t>
  </si>
  <si>
    <t>High: Grid reference read from OS Map. 1919 map shows House name. https://maps.nls.uk/view/101100716</t>
  </si>
  <si>
    <t>NY377042</t>
  </si>
  <si>
    <t>Ambleside Gale House</t>
  </si>
  <si>
    <t>High - 6" OS Map Station No 587135 (Until 1908) then Old House Market Square</t>
  </si>
  <si>
    <t>ELTERWATER HALL</t>
  </si>
  <si>
    <t>NY329042</t>
  </si>
  <si>
    <t>Medium. Converted from quoted lat/long (resolution to seconds) - not quite at hall, but in the grounds, so probably accurate</t>
  </si>
  <si>
    <t>AMBLESIDE LESKETH HOWE</t>
  </si>
  <si>
    <t>NY 372049</t>
  </si>
  <si>
    <t>Ambleside Lesketh Howe</t>
  </si>
  <si>
    <t>High: Grid reference read from OS Map. 1900 map shows House name. https://maps.nls.uk/view/101105052</t>
  </si>
  <si>
    <t>AMBLESIDE</t>
  </si>
  <si>
    <t>NY372040</t>
  </si>
  <si>
    <t>HIGH on OS 6inch Station name also includes Nr Cockermouth, Cumberland</t>
  </si>
  <si>
    <t>NY342034</t>
  </si>
  <si>
    <t>Ambleside</t>
  </si>
  <si>
    <t>Medium - confirmation +/- 300m 
Recorder is named as Miss C Marshall.  Google search turns up article in Hydrological Sciences Journal Dec 2008 which refers to records collected by a Miss C Marshall at Skelwith Bridge Nr Ambleside.  Grid reference for centre of Skelwith Bridge village.</t>
  </si>
  <si>
    <t>LOUGHRIGG FELL</t>
  </si>
  <si>
    <t>NY 362056</t>
  </si>
  <si>
    <t>Loughrigg Fell</t>
  </si>
  <si>
    <t>Medium: Altitude and directions from stepping stones (across river Rothay) imply gauge is near top of Lanty Scar sub-peak</t>
  </si>
  <si>
    <t>GRASMERE HIGH CLOSE</t>
  </si>
  <si>
    <t>NY338052</t>
  </si>
  <si>
    <t>High - confirmation of location within 100 m</t>
  </si>
  <si>
    <t>LOUGHRIGG SILVERTHWAITE</t>
  </si>
  <si>
    <t>NY 341038</t>
  </si>
  <si>
    <t>Loughrigg Silverthwaite</t>
  </si>
  <si>
    <t>High: National Trust property. (https://www.nationaltrust.org.uk/holidays/silverthwaite-lake-district). Located on OS map. Amy Sharp was a suffrage campaigner.</t>
  </si>
  <si>
    <t>WINDERMERE</t>
  </si>
  <si>
    <t>SD 406992</t>
  </si>
  <si>
    <t>Windermere</t>
  </si>
  <si>
    <r>
      <t xml:space="preserve">High: Observer H[ubert] Coutts was an artist (1851-1921), lived at </t>
    </r>
    <r>
      <rPr>
        <b/>
        <sz val="10"/>
        <rFont val="Arial"/>
        <family val="2"/>
      </rPr>
      <t>Hammarbanks</t>
    </r>
    <r>
      <rPr>
        <sz val="10"/>
        <color rgb="FF000000"/>
        <rFont val="Arial"/>
        <family val="2"/>
      </rPr>
      <t>, Windermere (now Windermere Manor Hotel).
Hammarbanks is shown on the 1899 map at https://maps.nls.uk/view/101105196</t>
    </r>
  </si>
  <si>
    <t>WINDERMERE BROCKHOLE</t>
  </si>
  <si>
    <t>NY389009</t>
  </si>
  <si>
    <t>Brockhole</t>
  </si>
  <si>
    <t>WINDERMERE (HOLEHIRD)</t>
  </si>
  <si>
    <t>NY413007</t>
  </si>
  <si>
    <t>NY411008</t>
  </si>
  <si>
    <t>High
slightly moved GR west to place site on Holehird estate at matching altitude near formal gardens</t>
  </si>
  <si>
    <t>BOWNESS FALLBARROW</t>
  </si>
  <si>
    <t>SD401972</t>
  </si>
  <si>
    <t>High. Interesting info about HE Rawson (observer) here - https://en.wikipedia.org/wiki/Herbert_Rawson</t>
  </si>
  <si>
    <t>LITTLE LANGDALE FELL FOOT</t>
  </si>
  <si>
    <t>NY299031</t>
  </si>
  <si>
    <t>High Fell Foot On OS Map Sno from met website</t>
  </si>
  <si>
    <t>AMBLESIDE SKELWITH BRIDGE</t>
  </si>
  <si>
    <t>NY344032</t>
  </si>
  <si>
    <t>Medium centre of village - No Staion No. on met website</t>
  </si>
  <si>
    <t>NY611271</t>
  </si>
  <si>
    <t>Templesowerby</t>
  </si>
  <si>
    <t>High - Normally Temple Sowerby</t>
  </si>
  <si>
    <t>WINDERMERE STORRS PARK</t>
  </si>
  <si>
    <t>SD399948</t>
  </si>
  <si>
    <t>High from sheet co-ordinates</t>
  </si>
  <si>
    <t>WINDERMERE, LINDETH HOWE, STORRS</t>
  </si>
  <si>
    <t>SD401954</t>
  </si>
  <si>
    <t>High. Now a hotel</t>
  </si>
  <si>
    <t>WINDERMERE FELLSIDE</t>
  </si>
  <si>
    <t>SD405962</t>
  </si>
  <si>
    <t>High. Shown on old OS maps</t>
  </si>
  <si>
    <t>NY585255</t>
  </si>
  <si>
    <t>Cliburn Rectory [Penrith]</t>
  </si>
  <si>
    <t>High - Picture at https://www.geograph.org.uk/photo/113439</t>
  </si>
  <si>
    <t>PATTERDALE HALL</t>
  </si>
  <si>
    <t>NY391163</t>
  </si>
  <si>
    <t>NY390162</t>
  </si>
  <si>
    <t>High 
slightly moved GR west to place site in Patterdale Hall estate with matching altitude</t>
  </si>
  <si>
    <t>ULLSWATER SHARROW BAY</t>
  </si>
  <si>
    <t>NY 459220</t>
  </si>
  <si>
    <t>Ullswater Sharrow Bay</t>
  </si>
  <si>
    <t>Medium: Grid reference read from OS Map. Sharrow Bay Country House is now a famous restaurant and hotel, but is 100ft lower than the 600 ft altitude on 
the sheet, so selected a point a bit up the hillside to the west of the house.</t>
  </si>
  <si>
    <t>ULLSWATER SWARTH FELL</t>
  </si>
  <si>
    <t>NY 470221</t>
  </si>
  <si>
    <t>Ullswater Swarth Fell</t>
  </si>
  <si>
    <t>Medium: The 1867 British Rainfall almanac (https://digital.nmla.metoffice.gov.uk/IO_c7498439-0248-4f21-9e6f-dd021f7b85d8/) says (p17) that the Swarth Fell 
gauge is “On the N.W. side of the north end of the fell, about half way between How Town and Pooley Bridge”, and also has a map (after p20) showing 
the position, not far from Sharrow Bay, and someway north of where the current OS map labels Swarth Fell. I’ve selected a position in line with the 
almanac position at around the 1000ft altitude given on the sheet.</t>
  </si>
  <si>
    <t>PATTERDALE GREENSIDE MINE</t>
  </si>
  <si>
    <t>NY364174</t>
  </si>
  <si>
    <t>NY598225</t>
  </si>
  <si>
    <t>Morland [Penrith]</t>
  </si>
  <si>
    <t>High  - Old Station 1902 to 1944</t>
  </si>
  <si>
    <t>GREAT STRICKLANDS GREENCROFT</t>
  </si>
  <si>
    <t>NY558229</t>
  </si>
  <si>
    <t>Greencroft House, Great Strickland</t>
  </si>
  <si>
    <t>High. http://www.lakesguides.co.uk/html/lgaz/lk31999.htm</t>
  </si>
  <si>
    <t>LOWTHER CASTLE (PENRITH)</t>
  </si>
  <si>
    <t>NY522237</t>
  </si>
  <si>
    <t>Lowther Castle</t>
  </si>
  <si>
    <r>
      <t xml:space="preserve">Medium. Impossible to know precise location, though </t>
    </r>
    <r>
      <rPr>
        <b/>
        <sz val="10"/>
        <rFont val="Arial"/>
        <family val="2"/>
      </rPr>
      <t xml:space="preserve">station number is 3689 </t>
    </r>
    <r>
      <rPr>
        <sz val="10"/>
        <color rgb="FF000000"/>
        <rFont val="Arial"/>
        <family val="2"/>
      </rPr>
      <t>if that helps.</t>
    </r>
  </si>
  <si>
    <t>HAYES WATER NO. 1</t>
  </si>
  <si>
    <t>NY430122</t>
  </si>
  <si>
    <t xml:space="preserve">Medium 1750 foot Contour </t>
  </si>
  <si>
    <t>Hayes Water No.2</t>
  </si>
  <si>
    <t>Medium Grid ref  For Hayes Water 2000 foot contour</t>
  </si>
  <si>
    <t>HAYES WATER HIGH STREET NO3</t>
  </si>
  <si>
    <t>NY429114</t>
  </si>
  <si>
    <t>Medium 2600 foot contour which will be near the summit of High Street at 2663 ft high</t>
  </si>
  <si>
    <t>SHAP VICARAGE</t>
  </si>
  <si>
    <t>NY564153</t>
  </si>
  <si>
    <t>SHAP REAGILL</t>
  </si>
  <si>
    <t>NY603173</t>
  </si>
  <si>
    <t>Low. Not much to go on for precise location, but NGR set to the one and only property on the 890' contour in Reagill</t>
  </si>
  <si>
    <t>NY774088</t>
  </si>
  <si>
    <t xml:space="preserve">High Met Office has it As Redman should be Redmayne A well known local brewer and magistrate, Thomas Mason, lived in the house from around 1870 to 1890. </t>
  </si>
  <si>
    <t>APPLEBY CASTLE BANK</t>
  </si>
  <si>
    <t>NY684198</t>
  </si>
  <si>
    <t>NY686197</t>
  </si>
  <si>
    <t>High
slightly moved GR SE to place site at 'Castle Bank' and at matching altitude</t>
  </si>
  <si>
    <t>APPLEBY ORMSHEAD</t>
  </si>
  <si>
    <t>NY703173</t>
  </si>
  <si>
    <t>Medium - Ormside frequently appears as Ormshead ("The Ejected of 1662 in Cumberland &amp; Westmorland: Their Predecessors and .." p1143); the obvserver was Rev. J.Brunskill who was Rector of St. James Ormside; have given GR of the Rectory.</t>
  </si>
  <si>
    <t>RAVENSTONEDALE</t>
  </si>
  <si>
    <t>NY722040</t>
  </si>
  <si>
    <t>High - Observer is Rev R.W.Metcalfe; Rectory is correct distance &amp; direction from church; GR is of Rectory.</t>
  </si>
  <si>
    <t>ST221801</t>
  </si>
  <si>
    <t>Rumney Witla Court</t>
  </si>
  <si>
    <t>High - Now a Care Home</t>
  </si>
  <si>
    <t>MARSHFIELD LLWYNARTHAN CASTLETON</t>
  </si>
  <si>
    <t>ST247823</t>
  </si>
  <si>
    <t>High - 6" OS Map St Mellons Hotel was previously named Llwynarthen.</t>
  </si>
  <si>
    <t>NEWPORT, TREDEGAR PARK</t>
  </si>
  <si>
    <t>trydaran</t>
  </si>
  <si>
    <t>ST288852</t>
  </si>
  <si>
    <t>Newport, Tredegar Park</t>
  </si>
  <si>
    <t>Medium - can't find gauge on OS map, so located to Tredegar Park (House)</t>
  </si>
  <si>
    <t>BASSALLEG BRYN HEDYDD</t>
  </si>
  <si>
    <t>ST258868</t>
  </si>
  <si>
    <t>Bassalleg, Bryn Hedydd</t>
  </si>
  <si>
    <t>High - found observers on 1901 census resident at Bryn Hedydd and found on OS map</t>
  </si>
  <si>
    <t>ROGERSTONE RHIWDERIN</t>
  </si>
  <si>
    <t>ST269878</t>
  </si>
  <si>
    <t xml:space="preserve">High - 6" OS Map 1901 </t>
  </si>
  <si>
    <t>BLACKWOOD</t>
  </si>
  <si>
    <t>ST167973</t>
  </si>
  <si>
    <t>ST172974</t>
  </si>
  <si>
    <t>High
There is a small area +/-100 m of 620 ft altitude in Blackwood village. Placed site near 'Oak Villa' at matched altitude</t>
  </si>
  <si>
    <t>SO215054</t>
  </si>
  <si>
    <t>Abertillary Cwmtillerey</t>
  </si>
  <si>
    <t>SO141098</t>
  </si>
  <si>
    <t>Tredegar The Willows</t>
  </si>
  <si>
    <t>High - OS Map Monmouthshire XI.SW 1902</t>
  </si>
  <si>
    <t>EBBW VALE IRON WORKS</t>
  </si>
  <si>
    <t>SO172098</t>
  </si>
  <si>
    <t>SO171096</t>
  </si>
  <si>
    <t>High
slightly moved SW to match altitude and maintaining church/station distance &amp; bearings. +/- 100 m, in Ebbw Vale House gardens in middle of iron works</t>
  </si>
  <si>
    <t>SO131116</t>
  </si>
  <si>
    <t>Nantybach Shon Sheffreys Well</t>
  </si>
  <si>
    <t>MEDIUM Well found just below Shon Sheffreys Reservoir -approx right for bearing to Church and Station.</t>
  </si>
  <si>
    <t>PORTSKEWETT SUDBROOK</t>
  </si>
  <si>
    <t>ST508874</t>
  </si>
  <si>
    <t>Medium
confirmed within 200m. It is difficult to find buildings close to being as low as 22 ft</t>
  </si>
  <si>
    <t>jrt121141/Maverick1837</t>
  </si>
  <si>
    <t>ST389827</t>
  </si>
  <si>
    <t>Caldicot Level Porton</t>
  </si>
  <si>
    <t>High.- Porton House OS Map Monmouthshire XXXIV.SE 1902</t>
  </si>
  <si>
    <t>PORTSKEWETT CALDICOT HALL</t>
  </si>
  <si>
    <t>ST482886</t>
  </si>
  <si>
    <t>High.-  OS Map Monmouthshire XXX.SE 1902</t>
  </si>
  <si>
    <t>CAERLEON LLANWERN HOUSE</t>
  </si>
  <si>
    <t>ST374884</t>
  </si>
  <si>
    <t>High - Llanwern Park was built around 1760 and was the residence of the industrialist David Alfred Thomas from 1887</t>
  </si>
  <si>
    <t>NEWPORT OAKFIELD ROAD</t>
  </si>
  <si>
    <t>ST301879</t>
  </si>
  <si>
    <t>Medium  - 1906 Comment on bottom of sheet says from Broomy Hill Hereford?</t>
  </si>
  <si>
    <t>NEWPORT FRIAR STREET YARD</t>
  </si>
  <si>
    <t>ST312879</t>
  </si>
  <si>
    <t>Medium - Friiars Walk shopping Area</t>
  </si>
  <si>
    <t>NEWPORT YNIS-Y-FRO</t>
  </si>
  <si>
    <t>ST286889</t>
  </si>
  <si>
    <t>High -Ynis-Y Fro Reservoir Newport Water Works - Ynis-Y-Fro Reservoir (old station number: 4014). met website</t>
  </si>
  <si>
    <t>ST256917</t>
  </si>
  <si>
    <t>Newport Pantyreos Reservoir</t>
  </si>
  <si>
    <r>
      <t>High on 435 Contour Should Read</t>
    </r>
    <r>
      <rPr>
        <b/>
        <sz val="10"/>
        <rFont val="Arial"/>
        <family val="2"/>
      </rPr>
      <t xml:space="preserve"> Pant-yr-eos</t>
    </r>
    <r>
      <rPr>
        <sz val="10"/>
        <color rgb="FF000000"/>
        <rFont val="Arial"/>
        <family val="2"/>
      </rPr>
      <t xml:space="preserve"> Newport Water Works - Pantyroes Reservoir (station number: 486524, old station number: 4016).</t>
    </r>
  </si>
  <si>
    <t>ST255915</t>
  </si>
  <si>
    <t>Newport Pant yr Reos Res. Mountain Gauge</t>
  </si>
  <si>
    <t>Low - Near reservoir</t>
  </si>
  <si>
    <t>NEWPORT W.W. LLANVACHES</t>
  </si>
  <si>
    <t>ST428929</t>
  </si>
  <si>
    <t>High - matches location on map</t>
  </si>
  <si>
    <t>CHEPSTOW MOUNTON ROAD RESERVOIR</t>
  </si>
  <si>
    <t>ST523935</t>
  </si>
  <si>
    <t xml:space="preserve">Medium - Grid ref for Mouton Road </t>
  </si>
  <si>
    <t>CHEPSTOW SHIRENEWTON HALL</t>
  </si>
  <si>
    <t>ST480934</t>
  </si>
  <si>
    <t>jrt121141/bigvern</t>
  </si>
  <si>
    <t>ST443947</t>
  </si>
  <si>
    <t>NEWPORT W.W. New Mills</t>
  </si>
  <si>
    <t>High Located west of Wentwood, Gauge height matches Location called 'New Mills' also close to other Newport WW  sites P86,90 &amp; 94 who have the same observers.</t>
  </si>
  <si>
    <t>NEWPORT WENTWOOD</t>
  </si>
  <si>
    <t>ST436944</t>
  </si>
  <si>
    <t>LLANFRECHFA GRANGE</t>
  </si>
  <si>
    <t>ST311947</t>
  </si>
  <si>
    <t>High - Now a Hospital https://britishlistedbuildings.co.uk/300025494-llanfrechfa-grange-llanyrafon</t>
  </si>
  <si>
    <t>CHEPSTOW ITTON COURT</t>
  </si>
  <si>
    <t>ST493955</t>
  </si>
  <si>
    <t>High - OS Map Monmouthshire XXV.SE 1902 https://britishlistedbuildings.co.uk/300023971-itton-court-devauden</t>
  </si>
  <si>
    <t>TREDUNNOCK</t>
  </si>
  <si>
    <t>ST379948</t>
  </si>
  <si>
    <t>High - Next to Church</t>
  </si>
  <si>
    <t>NEWPORT WW (NEWCHURCH)</t>
  </si>
  <si>
    <t>ST437964</t>
  </si>
  <si>
    <t>SO268071</t>
  </si>
  <si>
    <t>Pontypool, Cwm-Afron Reservoir</t>
  </si>
  <si>
    <t>Medium Centre of Reservoir Actual name Cwmavon Reservoir Gauge on top of bank New number 486128 (1967-2005)</t>
  </si>
  <si>
    <t>SO268024</t>
  </si>
  <si>
    <t>Pontypool, Snatchwood Park</t>
  </si>
  <si>
    <t xml:space="preserve">High - https://www.coflein.gov.uk/en/site/266006/details/snatchwood-park-garden-abersychan </t>
  </si>
  <si>
    <t>ABERSYCHAN THE HAWTHORNS</t>
  </si>
  <si>
    <t>SO262035</t>
  </si>
  <si>
    <t>High - OS Map Monmouthshire XVIII.SW 1902</t>
  </si>
  <si>
    <t>ABERSYCHAN LLANSYCHAN</t>
  </si>
  <si>
    <t>SO267035</t>
  </si>
  <si>
    <t>Abersychan Glansychan</t>
  </si>
  <si>
    <t>High  This Abersychan - Gransychan (old station number: 4022). 6" OS Map 1902</t>
  </si>
  <si>
    <t>BLAENAVON GAS WORKS</t>
  </si>
  <si>
    <t>SO255084</t>
  </si>
  <si>
    <t>High - OS Map Monmouthshire XIII.SW 1902</t>
  </si>
  <si>
    <t>BLAENAVON</t>
  </si>
  <si>
    <t>SO254088</t>
  </si>
  <si>
    <t>Low - Centre of Blaenavon</t>
  </si>
  <si>
    <t>SO217187</t>
  </si>
  <si>
    <t>Abergavenny Larchfield</t>
  </si>
  <si>
    <t>High Larchfield House NP8 1SE</t>
  </si>
  <si>
    <t>ABERGAVENNY DYNE HOUSE</t>
  </si>
  <si>
    <t>SO295151</t>
  </si>
  <si>
    <t>Medium - Within 350 yards of trinity church</t>
  </si>
  <si>
    <t>ABERGAVENNY THE CHAIN</t>
  </si>
  <si>
    <t>SO291154</t>
  </si>
  <si>
    <t>High OS Map</t>
  </si>
  <si>
    <t>ABERGAVENNY LINDA VISTA</t>
  </si>
  <si>
    <t>SO294140</t>
  </si>
  <si>
    <t>High - os map Linda Vista Gardens</t>
  </si>
  <si>
    <t>SO311163</t>
  </si>
  <si>
    <t>Llantillo Pertholey</t>
  </si>
  <si>
    <t>High O S Map Centre of Village</t>
  </si>
  <si>
    <t>GWYNE FAWR COED DIAS</t>
  </si>
  <si>
    <t>SO275244</t>
  </si>
  <si>
    <t>Grywne Fawr Coed Dias</t>
  </si>
  <si>
    <t>High = The river is GRWYNE fawr Becknockshire XXXVL.6  1920</t>
  </si>
  <si>
    <t>GRWYNE FAWR, FFWYDD FWTHOG</t>
  </si>
  <si>
    <t>SO271258</t>
  </si>
  <si>
    <t xml:space="preserve">Medium  Monmouthshire II.2 1904  Probabley the Farm Ffawyddog-fawr </t>
  </si>
  <si>
    <t>CHEPSTOW PIERCEFIELD PARK</t>
  </si>
  <si>
    <t>ST528956</t>
  </si>
  <si>
    <t>High Site of Piercefied House (In 1874 the estate passed to Clay's eldest son, also Henry Clay, who lived there until his death in 1921 aged 96. )</t>
  </si>
  <si>
    <t>MONMOUTH SCHOOL HOUSE</t>
  </si>
  <si>
    <t>SO510127</t>
  </si>
  <si>
    <t>MONMOUTH PENTWYN</t>
  </si>
  <si>
    <t>SO481149</t>
  </si>
  <si>
    <t>High OS Map https://britishlistedbuildings.co.uk/300087504-pentwyn-llangattock-vibon-avel</t>
  </si>
  <si>
    <t>Llantilio court</t>
  </si>
  <si>
    <t>High - https://www.coflein.gov.uk/en/site/45092/details/llantilio-court-llantilio-crossenny</t>
  </si>
  <si>
    <t>LLANTILIO CROSSENNY BRYNDERI</t>
  </si>
  <si>
    <t>SO393172</t>
  </si>
  <si>
    <t>High OS Map Centre of village</t>
  </si>
  <si>
    <t>LLANVIHANGEL COURT</t>
  </si>
  <si>
    <t>SO327204</t>
  </si>
  <si>
    <t>High OS Map https://britishlistedbuildings.co.uk/300001919-llanvihangel-court-crucorney</t>
  </si>
  <si>
    <t>High Same as above https://britishlistedbuildings.co.uk/300001919-llanvihangel-court-crucorney</t>
  </si>
  <si>
    <t>PANDY, TREWYN</t>
  </si>
  <si>
    <t>SO328229</t>
  </si>
  <si>
    <t>High OS Map https://britishlistedbuildings.co.uk/300019260-terrace-walls-steps-garden-walls-gatepiers-and-gates-at-trewyn-house-crucorney</t>
  </si>
  <si>
    <t>LLANTHONY ABBEY</t>
  </si>
  <si>
    <t>SO288278</t>
  </si>
  <si>
    <t>High OS Map Abbey Hotel</t>
  </si>
  <si>
    <t>GORSEINON PENLLERGAER</t>
  </si>
  <si>
    <t>SS597976</t>
  </si>
  <si>
    <t>High - Gorseion Garden Village OS Glamorgan XIV.10 1916</t>
  </si>
  <si>
    <t>FELINDRE, BLAENNANT</t>
  </si>
  <si>
    <t>SN639035</t>
  </si>
  <si>
    <t>SN639034</t>
  </si>
  <si>
    <t>Felindre, Blaennant Ddu</t>
  </si>
  <si>
    <t>High - rain gauge marked on 1892-1914 OS map, found on modern map overlay to get Grid Ref.</t>
  </si>
  <si>
    <t>FELINDRE LOWER LLIW RESERVOIR</t>
  </si>
  <si>
    <t>SN649034</t>
  </si>
  <si>
    <t>SN648033</t>
  </si>
  <si>
    <t>Felindre, Lower Lliw Reservoir</t>
  </si>
  <si>
    <t>High - gauge basin marked on 1892-1914 OS map, found on modern map overlay to get Grid Ref.</t>
  </si>
  <si>
    <t>FELINDRE UPPER LLIW RESERVOIR</t>
  </si>
  <si>
    <t>SN662059</t>
  </si>
  <si>
    <t>OYSTERMOUTH NEWTON</t>
  </si>
  <si>
    <t>SS603881</t>
  </si>
  <si>
    <t>Medium Centre of Newton</t>
  </si>
  <si>
    <t>MUMBLES, BRISTOL CHANNEL YACHT CLUB</t>
  </si>
  <si>
    <t>SS623876</t>
  </si>
  <si>
    <t>SS526886</t>
  </si>
  <si>
    <t>Gower Penmaen Cefn Ma</t>
  </si>
  <si>
    <t>Medium Penmaen - Cefu Mor (station number: 497423, old station number: 4036).</t>
  </si>
  <si>
    <t>SWANSEA LE MAYALS</t>
  </si>
  <si>
    <t>SS608904</t>
  </si>
  <si>
    <t>High - OS Glamorgan XXXIII.13 1916</t>
  </si>
  <si>
    <t>SWANSEA KILLAY HOUSE</t>
  </si>
  <si>
    <t>SS607929</t>
  </si>
  <si>
    <t>High OS map 1913</t>
  </si>
  <si>
    <t>SS677925</t>
  </si>
  <si>
    <t>Swansea New Dock Works</t>
  </si>
  <si>
    <t>Medium aka Kings Dock 1908</t>
  </si>
  <si>
    <t>SS662923</t>
  </si>
  <si>
    <t>Swansea Harbour</t>
  </si>
  <si>
    <t>Medium Formerly called South Dock</t>
  </si>
  <si>
    <t>SWANSEA THE KNOLL</t>
  </si>
  <si>
    <t>SS634928</t>
  </si>
  <si>
    <t>Medium Can onle find Knoll Avenue it is west of Skelly Chruch</t>
  </si>
  <si>
    <t>SWANSEA UPLANDS CRESCENT</t>
  </si>
  <si>
    <t>SS639928</t>
  </si>
  <si>
    <t xml:space="preserve">High Street Map </t>
  </si>
  <si>
    <t>SWANSEA GLANMOR CRESCENT</t>
  </si>
  <si>
    <t>SS638930</t>
  </si>
  <si>
    <t>High Street Map There is a Reservoir Here 6" OS Map 1900</t>
  </si>
  <si>
    <t>MORRISTON GLANRAVON</t>
  </si>
  <si>
    <t>SS672976</t>
  </si>
  <si>
    <t>Medium Found pottery and station on 1910 map</t>
  </si>
  <si>
    <t>YSTALYFERA WERN SCHOOLS</t>
  </si>
  <si>
    <t>SN769088</t>
  </si>
  <si>
    <t>BRITON FERRY BAGLAN HOUSE</t>
  </si>
  <si>
    <t xml:space="preserve">SS751932 </t>
  </si>
  <si>
    <t>High OS Map Glamorgan XXV.NW 1900</t>
  </si>
  <si>
    <t>SS742944</t>
  </si>
  <si>
    <t>Briton Ferry Brynsiriol</t>
  </si>
  <si>
    <r>
      <t xml:space="preserve">Medium </t>
    </r>
    <r>
      <rPr>
        <sz val="10"/>
        <color rgb="FFFF0000"/>
        <rFont val="Arial"/>
        <family val="2"/>
      </rPr>
      <t>Grid ref for 1900 (SS742944)</t>
    </r>
    <r>
      <rPr>
        <sz val="10"/>
        <color rgb="FF000000"/>
        <rFont val="Arial"/>
        <family val="2"/>
      </rPr>
      <t xml:space="preserve"> This gauge moved 1905 1906 and 1909  Stn No:495709 Which is now   at  SS 753940 </t>
    </r>
  </si>
  <si>
    <t>NEATH (GNOLL RESR)</t>
  </si>
  <si>
    <t>SS764975</t>
  </si>
  <si>
    <t>maverick1837/markymarkjohnson</t>
  </si>
  <si>
    <t>SS763972</t>
  </si>
  <si>
    <t>Medium within 300 m
[markymarkjohnson] Slightly moved GR S to a matching altitude at Gnoll cottage next to reservoir. Location could easily be on northern side of reservoir, hence medium confidence</t>
  </si>
  <si>
    <t>NEATH FAIRY LAND</t>
  </si>
  <si>
    <t>SS768980</t>
  </si>
  <si>
    <t>High - OS Map Glamorgan XVI.SW 1900</t>
  </si>
  <si>
    <t>NEATH YNYS-Y-GERWN</t>
  </si>
  <si>
    <t>SS786998</t>
  </si>
  <si>
    <t>High - 6" OS map Glamorgan XVI.NW 1900</t>
  </si>
  <si>
    <t>BARRY PARK ROAD</t>
  </si>
  <si>
    <t>ST103673</t>
  </si>
  <si>
    <t>High - Street Map</t>
  </si>
  <si>
    <t>BARRY, CANON STREET</t>
  </si>
  <si>
    <t>ST106672</t>
  </si>
  <si>
    <t>COWBRIDGE FONMON CASTLE</t>
  </si>
  <si>
    <t>ST047680</t>
  </si>
  <si>
    <t>High - Osmap https://britishlistedbuildings.co.uk/300013597-fonmon-castle-rhoose</t>
  </si>
  <si>
    <t>BARRY W W BIGHS</t>
  </si>
  <si>
    <t>ST147697</t>
  </si>
  <si>
    <t>Barry W.W. Biglis</t>
  </si>
  <si>
    <t>High - Biglis Pumping Station OS Glamorgan XLVII.SW 1901 Cardiff Water Works - Biglis Barry Pumping Station (station number: 491758, old station number: 4002/1/1)</t>
  </si>
  <si>
    <t>BARRY W.W. MERTHYR DYFAN</t>
  </si>
  <si>
    <t>ST119701</t>
  </si>
  <si>
    <t>High - Merthyr Dyfran Two small Reservoirs   OS Glamorgan XLVII.SW 1901</t>
  </si>
  <si>
    <t>BARRY W.W. PENCOEDTRE</t>
  </si>
  <si>
    <t>ST123701</t>
  </si>
  <si>
    <t>High - Low Level Reservoir OS Glamorgan XLVII.SW 1901</t>
  </si>
  <si>
    <t>jrt121141/Maveric1837</t>
  </si>
  <si>
    <t>ST156722</t>
  </si>
  <si>
    <t>BARRY W. W. DINAS POWYS RESERVOIR</t>
  </si>
  <si>
    <t>High - Appears to be a small underground reservoir OS Glamorgan XLVII.NW 1901</t>
  </si>
  <si>
    <t>LOWER PENARTH</t>
  </si>
  <si>
    <t>ST183697</t>
  </si>
  <si>
    <t>ST181694</t>
  </si>
  <si>
    <t>High
GR moved SSW to match particularly accurate directions &amp; distances which are consistent and match to 'The Elms' house. Altitude is high but may refer to MLW</t>
  </si>
  <si>
    <t>PENARTH</t>
  </si>
  <si>
    <t>ST185715</t>
  </si>
  <si>
    <r>
      <t>High -   Between Church and Station .  (</t>
    </r>
    <r>
      <rPr>
        <sz val="10"/>
        <color rgb="FFFF0000"/>
        <rFont val="Arial"/>
        <family val="2"/>
      </rPr>
      <t>SK Grid ref in Leicestershire?</t>
    </r>
    <r>
      <rPr>
        <sz val="10"/>
        <color rgb="FF000000"/>
        <rFont val="Arial"/>
        <family val="2"/>
      </rPr>
      <t>)</t>
    </r>
  </si>
  <si>
    <t>CARDIFF COGAN PILL LLANDOUGH</t>
  </si>
  <si>
    <t>ST174728</t>
  </si>
  <si>
    <t>High - Barons Court Formerly known as Cogan Pill. https://coflein.gov.uk/en/site/18371/details/cogan-pillbarons-court</t>
  </si>
  <si>
    <t>PORTHCAWL</t>
  </si>
  <si>
    <t>SS816769</t>
  </si>
  <si>
    <t>High Porthcawl Church  OS Glamorgan XXXIX.SE 1901</t>
  </si>
  <si>
    <t>COWBRIDGE ASH HALL</t>
  </si>
  <si>
    <t>ST010781</t>
  </si>
  <si>
    <t>High -Ash Hall, Ystradowen https://coflein.gov.uk/en/site/17982/details/ash-hall</t>
  </si>
  <si>
    <t>LLANTRISANT TALYGARN</t>
  </si>
  <si>
    <t>ST031800</t>
  </si>
  <si>
    <t>High  Talygarn Manor, https://britishlistedbuildings.co.uk/300013511-talygarn-pont-y-clun</t>
  </si>
  <si>
    <t>PORT TALBOT MARGAM TWYN-YR-HYDD</t>
  </si>
  <si>
    <t>maverick1837/ davejoy</t>
  </si>
  <si>
    <t>SS810853</t>
  </si>
  <si>
    <t>High - OS Map
High: station number 4067</t>
  </si>
  <si>
    <t>PORT TALBOT MARGAM W.W.</t>
  </si>
  <si>
    <t>SS815902</t>
  </si>
  <si>
    <t>High Location 5 mile west is CWMWERNDERI RESERVIOR, listed as Margam UD Council, also matched Contour level of 530FT, nothing else between found, readings only for 1900.</t>
  </si>
  <si>
    <t>GILFACH GOCH GILFACH HOUSE</t>
  </si>
  <si>
    <t>SS979893</t>
  </si>
  <si>
    <t xml:space="preserve">Medium Between Church and Station </t>
  </si>
  <si>
    <t>LLANTRISANT, LLANILID RESERVOIR</t>
  </si>
  <si>
    <t>SS996865</t>
  </si>
  <si>
    <t>High OS Map Glamorgan XXXV.NE 1901. Now covered.</t>
  </si>
  <si>
    <t>GLYNCORRWG COLLIERY</t>
  </si>
  <si>
    <t>SS887999</t>
  </si>
  <si>
    <t>High 6" OS Map</t>
  </si>
  <si>
    <t>ST141765</t>
  </si>
  <si>
    <t>CARDIFF, ELY P. STA.</t>
  </si>
  <si>
    <t xml:space="preserve">High - Station No 491560 on Sheet </t>
  </si>
  <si>
    <t>CARDIFF TRADE STREET</t>
  </si>
  <si>
    <t>ST182755</t>
  </si>
  <si>
    <t>CARDIFF CASTLE</t>
  </si>
  <si>
    <t>ST180766</t>
  </si>
  <si>
    <t>CARDIFF PARK PLACE</t>
  </si>
  <si>
    <t>ST183769</t>
  </si>
  <si>
    <t>LLANDAFF HOWELL'S SCHOOL</t>
  </si>
  <si>
    <t>ST159775</t>
  </si>
  <si>
    <t>High OS Map https://coflein.gov.uk/en/site/31800/details/howells-school-llandaff</t>
  </si>
  <si>
    <t>LLANDAFF, WEST HILL</t>
  </si>
  <si>
    <t>ST147779</t>
  </si>
  <si>
    <t>High. https://www.wikitree.com/wiki/Space:West_Hill</t>
  </si>
  <si>
    <t>PONTYPRIDD MAESDERWEN GRAIG</t>
  </si>
  <si>
    <t>ST068893</t>
  </si>
  <si>
    <t>Medium. A large house was demoished here before the council houses were built</t>
  </si>
  <si>
    <t>ST072908</t>
  </si>
  <si>
    <t xml:space="preserve">PONTYPRIDD THE OLD TOWN RESERVOIR </t>
  </si>
  <si>
    <t>High - OS 6" Map Lan Wood ReservoirPontypridd - Lanwood Reservoir (station number: 490227, old station number: 4076).</t>
  </si>
  <si>
    <t>PORTH, CEMETERY ROAD</t>
  </si>
  <si>
    <t>ST016918</t>
  </si>
  <si>
    <t>LLWYNYPIA GLYNCORNEL</t>
  </si>
  <si>
    <t>SS994939</t>
  </si>
  <si>
    <t>High OS 6" map 1901 Glycornel House https://coflein.gov.uk/en/site/407158/details/hen-glyn-cornelhen-glyncornel</t>
  </si>
  <si>
    <t>YSTRADYFODWG (FYNTYLA HOSPITAL)</t>
  </si>
  <si>
    <t>SS994948</t>
  </si>
  <si>
    <r>
      <t xml:space="preserve">ystradyfodwg </t>
    </r>
    <r>
      <rPr>
        <sz val="10"/>
        <color rgb="FFFF0000"/>
        <rFont val="Arial"/>
        <family val="2"/>
      </rPr>
      <t>tyntyla</t>
    </r>
    <r>
      <rPr>
        <sz val="10"/>
        <color rgb="FF000000"/>
        <rFont val="Arial"/>
        <family val="2"/>
      </rPr>
      <t xml:space="preserve"> Fever Hospital</t>
    </r>
  </si>
  <si>
    <r>
      <t xml:space="preserve">High
</t>
    </r>
    <r>
      <rPr>
        <sz val="10"/>
        <color rgb="FFFF0000"/>
        <rFont val="Arial"/>
        <family val="2"/>
      </rPr>
      <t>Name spelt Incorrectly</t>
    </r>
  </si>
  <si>
    <t>RHONDDA, FERNDALE SCHOOL</t>
  </si>
  <si>
    <t>ST000970</t>
  </si>
  <si>
    <r>
      <t xml:space="preserve">Medium. Two schools are shown on 1888-1913 map. The one selected matches the altitude of 830', and fits in with directions </t>
    </r>
    <r>
      <rPr>
        <b/>
        <sz val="10"/>
        <rFont val="Arial"/>
        <family val="2"/>
      </rPr>
      <t>from</t>
    </r>
    <r>
      <rPr>
        <sz val="10"/>
        <color rgb="FF000000"/>
        <rFont val="Arial"/>
        <family val="2"/>
      </rPr>
      <t xml:space="preserve"> station and church on old maps</t>
    </r>
  </si>
  <si>
    <t>MOUNTAIN ASH CLYDACH RES</t>
  </si>
  <si>
    <t>ST029966</t>
  </si>
  <si>
    <t>High OS map</t>
  </si>
  <si>
    <t>MOUNTAIN ASH MAESYDDERWEN</t>
  </si>
  <si>
    <t>ST041998</t>
  </si>
  <si>
    <t>High OS MAp 1901 and from sheet 51°41'14.0"N 3°22'38.0"W</t>
  </si>
  <si>
    <t>TREHERBERT BUTE COLLIERY</t>
  </si>
  <si>
    <t>SS933985</t>
  </si>
  <si>
    <t>High OS 6" 1902</t>
  </si>
  <si>
    <t>TREHARRIS SERVICE RESERVOIR</t>
  </si>
  <si>
    <t>ST098975</t>
  </si>
  <si>
    <t>ST095973</t>
  </si>
  <si>
    <t>Medium: New grid reference locates on property call Reservoir House. Maps show presence of reservoir</t>
  </si>
  <si>
    <t>MOUNTAIN ASH DARRANLAS RESERVOIR</t>
  </si>
  <si>
    <t>ST044991</t>
  </si>
  <si>
    <t>ST052971</t>
  </si>
  <si>
    <t>High: located reservoir (disused) on maps of the area and online  research</t>
  </si>
  <si>
    <t>TREHERBERT TYN-Y-WAWN</t>
  </si>
  <si>
    <t>SS932993</t>
  </si>
  <si>
    <t>High - Tyn-Y-Waun Reservoir OS 6" Map 1901</t>
  </si>
  <si>
    <t>TREHERBERT TYN-Y-WAUN</t>
  </si>
  <si>
    <t>CWMAMAN</t>
  </si>
  <si>
    <t>SO006005</t>
  </si>
  <si>
    <t>Medium OS Map approx to Aberdare Distances</t>
  </si>
  <si>
    <t>Squidier/maverick1837</t>
  </si>
  <si>
    <t>SN958014</t>
  </si>
  <si>
    <t xml:space="preserve">RHONDDA PONT LLUEST WEN COTT </t>
  </si>
  <si>
    <r>
      <t xml:space="preserve">High - Maverick1837 Glamorgan XVIII.1, Revised: 1914, Published: 1919 </t>
    </r>
    <r>
      <rPr>
        <sz val="10"/>
        <color rgb="FFFF0000"/>
        <rFont val="Arial"/>
        <family val="2"/>
      </rPr>
      <t xml:space="preserve">Pont Lluset-wen Cottage </t>
    </r>
    <r>
      <rPr>
        <sz val="10"/>
        <color rgb="FF000000"/>
        <rFont val="Arial"/>
        <family val="2"/>
      </rPr>
      <t>on map below resevoir correct contour height</t>
    </r>
  </si>
  <si>
    <t>MERTHYR TYDFIL PENBRYN FILTERS</t>
  </si>
  <si>
    <t>SO054077</t>
  </si>
  <si>
    <t>High
 confirmation of direct placement</t>
  </si>
  <si>
    <t>BLAENRHONDDA CRAIG CARN MOSYN</t>
  </si>
  <si>
    <t>SN913023</t>
  </si>
  <si>
    <t>High - OS  Merthyr Tydfil (Outline) Sheet 231 1898</t>
  </si>
  <si>
    <t>ABERDARE THE MARDY</t>
  </si>
  <si>
    <t>SO0055702247</t>
  </si>
  <si>
    <t>High -From: https://historicplacenames.rcahmw.gov.uk/placenames/recordedname/fdf90dba-2992-4b46-bf40-e684426e04ea Maverick 1837 The readings for 1908 are from Abernat house see sheet 182</t>
  </si>
  <si>
    <t>Squidier/Maverick1837</t>
  </si>
  <si>
    <t>SO004031</t>
  </si>
  <si>
    <t>ABERDARE ABERNANT HOUSE</t>
  </si>
  <si>
    <t>High- maverick1837 https://coflein.gov.uk/en/site/411455/details/abernant-house-aber-nant-house-aberdare-general-hospital The readings are for 1908 when gauge moved see sheet 181</t>
  </si>
  <si>
    <t>ABERDARE ABERNANT HOSPITAL</t>
  </si>
  <si>
    <t>SO006028</t>
  </si>
  <si>
    <t>High - Hospital Abernant Raod A cottage hospital endowed and opened at ‘The Trap’, Abernant Rd., by the third Marquis of Bute, a Catholic convert, and staffed by nuns. Readings stopped 1909</t>
  </si>
  <si>
    <t>SO061039</t>
  </si>
  <si>
    <t>MERTHYR PENTREBACH</t>
  </si>
  <si>
    <t>High - Maverick1837 Pentre-Bach House https://coflein.gov.uk/en/site/19678/details/pentrebach-house</t>
  </si>
  <si>
    <t>jrt121141/maverick1837</t>
  </si>
  <si>
    <t>SO051064</t>
  </si>
  <si>
    <t>MERTHYR TYDFIL MARDY ISOLATION HOSPITAL</t>
  </si>
  <si>
    <t>High Maverick1837  http://archive.ceda.ac.uk/cgi-bin/midas_stations/station_details.cgi.py?id=56525&amp;db=midas_stations Rain 489360</t>
  </si>
  <si>
    <t>DOWLAIS GWERNLLWYN</t>
  </si>
  <si>
    <t>SO071079</t>
  </si>
  <si>
    <t>High
Comfirmation of placement within 100 m. Note that station on sheet should be Dowlais High st station</t>
  </si>
  <si>
    <t>CARDIFF ROATH PARK</t>
  </si>
  <si>
    <t>ST185792</t>
  </si>
  <si>
    <t>ST199787</t>
  </si>
  <si>
    <t>CARDIFF PENYLAN</t>
  </si>
  <si>
    <t>ST195793</t>
  </si>
  <si>
    <t>ST194791</t>
  </si>
  <si>
    <t>High
GR moved to SW corner of reservoir with lodge in SE position as per sheet note. Matches altitude. Note that Roach church in notes is St Margaret's.</t>
  </si>
  <si>
    <t>CARDIFF NEW FILTERS HEATH</t>
  </si>
  <si>
    <t>ST 181799</t>
  </si>
  <si>
    <t>High Met Website Src_ID 10922 http://archive.ceda.ac.uk/cgi-bin/midas_stations/station_details.cgi.py?id=10922</t>
  </si>
  <si>
    <t>ST174816</t>
  </si>
  <si>
    <t>LLANISHEN (HARDY PLANT NURSERY)</t>
  </si>
  <si>
    <t>Medium: Location has been determined from online history of Llanishen which references &amp; describes the location (http://btckstorage.blob.core.windows.net/site3010/2019%20Llanishen%20From%20Village%20to%20Suburb%20Digital%20version.pdf)</t>
  </si>
  <si>
    <t>ST188815</t>
  </si>
  <si>
    <t>High Maverick1837  Llanishen Reservoir (station number: 488800, old station number: 4093).</t>
  </si>
  <si>
    <t>CARDIFF LISVANE</t>
  </si>
  <si>
    <t>ST190822</t>
  </si>
  <si>
    <t>High - OS 6" Map 1901 Lisvane Reservoir (Cardiff Coporation Warwe Works)</t>
  </si>
  <si>
    <t>CAERPHILLY THE COURT HOUSE</t>
  </si>
  <si>
    <t>ST155869</t>
  </si>
  <si>
    <t>High - Now A Pub https://britishlistedbuildings.co.uk/300013568-the-court-house-caerphilly</t>
  </si>
  <si>
    <t>ST146936</t>
  </si>
  <si>
    <t>CAERPHILLY YSTRAD MYNACH</t>
  </si>
  <si>
    <t>High: The observer (Col Morgan Lyndsay) lived at Ystrad Fawr mansion, where the hospital now stands. This location fits the distances described in the fixed points to church &amp; station</t>
  </si>
  <si>
    <t>ST152977</t>
  </si>
  <si>
    <t>PENGAM GELLIGAER CO SCHOOL</t>
  </si>
  <si>
    <t>High - Maverick1837 Glamorgan XX.9, Revised: 1916, Published: 1919 https://coflein.gov.uk/en/site/411420/details/lewis-schoolgelligaer-charity-school-pengam  Squidier Have used Lewis' school for GR</t>
  </si>
  <si>
    <t>SN554416</t>
  </si>
  <si>
    <t>Llanybyther Sanatorium</t>
  </si>
  <si>
    <t>High - Anglicisation of Welsh spelling "Llanybydder" - former Sanatorium is now Allt-y-Mynydd Nursing Home</t>
  </si>
  <si>
    <t>LLANGYNOG COOMB</t>
  </si>
  <si>
    <t>SN335141</t>
  </si>
  <si>
    <t>High OS Map 1901 purchased in 1806 by the Morrisses, https://britishlistedbuildings.co.uk/300025801-coomb-cheshire-home-llangynog</t>
  </si>
  <si>
    <t>SN495157</t>
  </si>
  <si>
    <t>Llanddarog Lletherllestry</t>
  </si>
  <si>
    <t>High: Anglicisation of Welsh spelling: Llethr-llestri</t>
  </si>
  <si>
    <t>CARMARTHEN THE FRIARY</t>
  </si>
  <si>
    <t>SN409199</t>
  </si>
  <si>
    <t>Carmarthen The Friary</t>
  </si>
  <si>
    <t>High - Friary was a large site, now concreted over with shops...</t>
  </si>
  <si>
    <t>LLANDILO CAE-GLAS</t>
  </si>
  <si>
    <t>SN 630207</t>
  </si>
  <si>
    <t>High - 6" OS Map 1901 Now a Care Home https://coflein.gov.uk/en/site/406984/details/cae-glas-ffairfach</t>
  </si>
  <si>
    <t>LLANDILO DYNEVOR CASTLE</t>
  </si>
  <si>
    <t>SN614224</t>
  </si>
  <si>
    <t>High - 6" OS Map Dinefwr Castle (sometimes anglicised as Dynevor</t>
  </si>
  <si>
    <t>LLANDILO GOLDEN GROVE GARDENS</t>
  </si>
  <si>
    <t>SN597198</t>
  </si>
  <si>
    <t>High 6" OS Map Golden Grove (Welsh: Gelli Aur) is a mansion https://britishlistedbuildings.co.uk/300010926-golden-grove-mansion-llanfihangel-aberbythych</t>
  </si>
  <si>
    <t>Squidier/maverick 1837</t>
  </si>
  <si>
    <t>SN493212</t>
  </si>
  <si>
    <t>NANTGAREDIG YSTRADWRALLT</t>
  </si>
  <si>
    <t>High - Now Demolished https://coflein.gov.uk/en/site/17929/details/ystradwrallt-nantgaredig</t>
  </si>
  <si>
    <t>LLANDILO</t>
  </si>
  <si>
    <t>SN631226</t>
  </si>
  <si>
    <t>Mediium - Centre of Llandelio The town is named after St. Teilo and this is more apparent now that, by official decree, the name is spelt in its ancient form, Llandeilo (for centuries it was spelled Llandilo).</t>
  </si>
  <si>
    <t>LLANDOVERY</t>
  </si>
  <si>
    <t>SN766343</t>
  </si>
  <si>
    <t>Mediium - DR J S Rosser of Violet cottage Married https://newspapers.library.wales/view/3677123/3677126/34/LIVERPOOL</t>
  </si>
  <si>
    <t>SN765344</t>
  </si>
  <si>
    <t>Medium Centre of Village</t>
  </si>
  <si>
    <t>LLANDOVERY NANTYALWGFAEM</t>
  </si>
  <si>
    <t>SN753338</t>
  </si>
  <si>
    <t>Llandovery Nantyrhogfaen</t>
  </si>
  <si>
    <t>High: On 1906 OS map as Nantyrhogfaen, around 1.5m W of Llandovery Station. Observer Douglas TM Jones listed as living in "Nantyrhogfan" in 1901 census. House still in existence according to Zoopla.</t>
  </si>
  <si>
    <t>LLANDOVERY TOWN</t>
  </si>
  <si>
    <t>SN763353</t>
  </si>
  <si>
    <t>High - OS 6" Camarthenshire XVIII.SW 1906 Tonn written in pencil on sheet This is a house correct contour height and distance from church https://coflein.gov.uk/en/site/17852/details/tonn-house</t>
  </si>
  <si>
    <t>SN665409</t>
  </si>
  <si>
    <t>LLANWRDA DOLAUCOTHY</t>
  </si>
  <si>
    <t>High -Maverick 1837  Carmarthenshire XVII.NW, Revised: 1904spelt as stated Sqidier Have used Dolaucothi farm for GR which appears to match the lat  long given</t>
  </si>
  <si>
    <t>LLANDOVERY NEUADD FAWR</t>
  </si>
  <si>
    <t>SN 750418</t>
  </si>
  <si>
    <t>High - OS 6" Camarthenshire IX.SE 1907</t>
  </si>
  <si>
    <t>LLANELLY OLD MARKET PLACE</t>
  </si>
  <si>
    <t>SN508004</t>
  </si>
  <si>
    <t>High OS Map Market Street Old Market Demolised 1968</t>
  </si>
  <si>
    <t>LLANELLY NEW ROAD</t>
  </si>
  <si>
    <t>SN502008</t>
  </si>
  <si>
    <t>High OS Map Now Llanelli</t>
  </si>
  <si>
    <t>LLANELLY (CWMLLEIDL WATER WORKS)</t>
  </si>
  <si>
    <t>SN519031</t>
  </si>
  <si>
    <t>SN518031</t>
  </si>
  <si>
    <t>Llanelly Cwmlliedi Water Works</t>
  </si>
  <si>
    <t>High: Modern: Llanelli, Cwm Lliedi Reservoir</t>
  </si>
  <si>
    <t>Squidier/ maverick1837</t>
  </si>
  <si>
    <t>SN676170</t>
  </si>
  <si>
    <t>BLACK MOUNTAINS, BAINWEN GWTHWCH</t>
  </si>
  <si>
    <t>Low Maverick1837 Carmarthenshire XLII.SW, Revised: 1905, Published: 1907 Quite a large area plus gauge between 1050 and 1175 on sheet!</t>
  </si>
  <si>
    <t>HEAD OF PROPOSED UPPER LOUGHOR RESERVOIR</t>
  </si>
  <si>
    <t>SN663175</t>
  </si>
  <si>
    <t>Head of proposed Upper Loughor Reservoir</t>
  </si>
  <si>
    <t>High: Location based on notes at bottom of page - Derwydd Station 3miles W, Llandeilo Church 4m NW. Picked small reservoir on River Loughor location closest to where lines intersect. https://maps.nls.uk/geo/explore/#zoom=16&amp;lat=51.84086&amp;lon=-3.94414&amp;layers=172&amp;b=1 overlay of OS 1920s map places reservoir at this Grid Ref, and notes from contemporary newspapers in 1908 (https://newspapers.library.wales/view/3762733/3762739/61/Upper%20Loughor%20reservoir%20AND%20proposed%20AND%20Loughor) suggest this is the right location for the Upper Loughor (Llwchwr) reservoir, as it is very close to the source of the Loughor.</t>
  </si>
  <si>
    <t>TYRain_1900-1909_25_pt1</t>
  </si>
  <si>
    <t>SN799525</t>
  </si>
  <si>
    <t>TOWY - NANTNEUADD NO. 29</t>
  </si>
  <si>
    <t>Medium: Location is place shown on OS 6 inch  Brecknockshire IX.NE, Revised: 1903 to 1904, Published: 1906 (NLS). GR based on altitude. Sept 1925 gauge was moved to house from previous location on moor (new GR SN804526). Note on on 1920's sheet confrims location as being on west of (river) Towey.</t>
  </si>
  <si>
    <t>SN754530</t>
  </si>
  <si>
    <t>TOWY - MAES-Y-BETTWS NO. 30</t>
  </si>
  <si>
    <t>High: Location is place shown on current and contemporary OS maps. GR selected based on altiude and description on 1920s record sheet.</t>
  </si>
  <si>
    <t>SN773556</t>
  </si>
  <si>
    <t>TOWY - MAESGLASS NO. 31</t>
  </si>
  <si>
    <t>High: Referenced in Detailed List of Met Office surface stations, https://artefacts.ceda.ac.uk/badc_datadocs/surface/station_lists/midas_stations.html. Station number 500571.</t>
  </si>
  <si>
    <t>Squidier/RLL001</t>
  </si>
  <si>
    <t>SN792612</t>
  </si>
  <si>
    <t>TOWY - TOWY-FECHAN NO. 32</t>
  </si>
  <si>
    <t>Medium: (RLL001) Location is place shown on current and contemporary OS maps. Altitude agrees .</t>
  </si>
  <si>
    <t>RHAYADER BWLCHYRHENDRE</t>
  </si>
  <si>
    <t>SN807664</t>
  </si>
  <si>
    <t>High: Referenced in Detailed List of Met Office surface stations, https://artefacts.ceda.ac.uk/badc_datadocs/surface/station_lists/midas_stations.html. Station number 465098.</t>
  </si>
  <si>
    <t>BIRMINGHAM W.W. (CLAERDDU)</t>
  </si>
  <si>
    <t>SN792686</t>
  </si>
  <si>
    <t>Birmingham Water Works (Claerddu)</t>
  </si>
  <si>
    <t>Medium: https://digital.nmla.metoffice.gov.uk/download/file/IO_6241f64d-4d9f-4d97-90c2-b1839067c2ca (p.115, Ref 50-465050) - same GRID REF</t>
  </si>
  <si>
    <t>BIRMINGHAM W.W. (GWNGU)</t>
  </si>
  <si>
    <t>SN839732</t>
  </si>
  <si>
    <t>Birmingham Water Works (Gwngu)</t>
  </si>
  <si>
    <t>Medium: https://digital.nmla.metoffice.gov.uk/download/file/IO_6241f64d-4d9f-4d97-90c2-b1839067c2ca (p.115, Ref 50-464729) - same GRID REF</t>
  </si>
  <si>
    <t>S BIRMINGHAM W.W (ABERGWNGU)</t>
  </si>
  <si>
    <t>SN870734</t>
  </si>
  <si>
    <t>Birmingham Water Works (Abergwngu)</t>
  </si>
  <si>
    <t>Medium: https://digital.nmla.metoffice.gov.uk/download/file/IO_6241f64d-4d9f-4d97-90c2-b1839067c2ca (p.115, Ref 50-464761) - same GRID REF</t>
  </si>
  <si>
    <t>PLYNLIMON</t>
  </si>
  <si>
    <t>SN792841</t>
  </si>
  <si>
    <t>SN791837</t>
  </si>
  <si>
    <t>Medium
Unable to see why previous GR SN792841 chosen north of disused of mine. GR SN791837 matches altitude south of disused mine, suggest use GR written on sheet</t>
  </si>
  <si>
    <t>SN543599</t>
  </si>
  <si>
    <t>Llan-llyr (recorded on the sheet as Llanlear), Lampeter</t>
  </si>
  <si>
    <t xml:space="preserve">High: Observer, Mrs Mary J Lewes, noted to live here: https://archives.library.wales/index.php/lewes-family-of-llanllyn </t>
  </si>
  <si>
    <t>LAMPETER ABERMEWIG</t>
  </si>
  <si>
    <t>SN564563</t>
  </si>
  <si>
    <t>Aber- Meurig, Lampeter</t>
  </si>
  <si>
    <t>Medium: not sure of the location within the village</t>
  </si>
  <si>
    <t>STRATA FLORIDA HAFOD</t>
  </si>
  <si>
    <t>SN761730</t>
  </si>
  <si>
    <t>Medium: This is a difficult one with a few red herrings, Hafod is a common place name in Welsh. From the landmark notes on the 1900's sheet Eglwys Newyst church is 0.5 mile NEbyE. A search for Eglwys Newyst church draws a blank but does give Eglwys Newydd church which was on the Hafod Estate; it is a reasonable assumption that Newyst was a transcription of the Welsh Newydd. The Hafod Estate lies around 6 - 7 mile NE of Strata Florida station (which is some miles north of Strata Florida). Although the 1900's sheet has Strata Florida Station 6 miles N, the 1910's sheet has it 6 miles S, so there is the not uncommon confusion over reference point, I believe the 1910's sheet is more likley correct on this. The mention of the other stations on the 1900's sheet also tie in with the Hafod Estate location as they further to the North or West than Strata Florida. The river basin on the record sheets is Ystwyth - 2, the Hafod Estate lies on the banks of the Ystwyth. The actual location of the gauge on the estate is not clear, and it was evidently moved close to the house during the 1910's. The 1900's record sheet mention it being 390 ft east of a mill - a saw mill is record on the contempary mapping but the distance and direction given sppears to place the gauge among tress. The GR given on this sheet is a rough estimate based on height, distance to church and suitable terrain.</t>
  </si>
  <si>
    <t>ABERYSTWYTH (CORPORATION YARD).</t>
  </si>
  <si>
    <t>SN580815</t>
  </si>
  <si>
    <t>SN585818</t>
  </si>
  <si>
    <t>Aberystwyth, North Parade</t>
  </si>
  <si>
    <t>Medium: North Parade exists today</t>
  </si>
  <si>
    <t>SN579815</t>
  </si>
  <si>
    <t>Aberystwyth Castle Grounds</t>
  </si>
  <si>
    <t>High: An observatory is shown within the castle grounds</t>
  </si>
  <si>
    <t>ABERYSTWYTH GOGERDDAN</t>
  </si>
  <si>
    <t>SN629836</t>
  </si>
  <si>
    <t>Aberystwyth, Plas Gogerddan</t>
  </si>
  <si>
    <t>High: Observer, Sir Pryse Pryse, noted to live here: https://archives.library.wales/index.php/pryse-family-of-gogerddan</t>
  </si>
  <si>
    <t>LAMPETER, FALCONDALE</t>
  </si>
  <si>
    <t>SN565490</t>
  </si>
  <si>
    <t>High: House named on 1904 OS revision</t>
  </si>
  <si>
    <t>PEMBROKE DOCK H.M. DOCKYARD</t>
  </si>
  <si>
    <t>SM959033</t>
  </si>
  <si>
    <t>Medium: Resrvoir marked on map, distance from station and church right and altitude right</t>
  </si>
  <si>
    <t>SN138059</t>
  </si>
  <si>
    <t>SAUNDERSFOOT HEAN CASTLE</t>
  </si>
  <si>
    <t>High: Location named on map, terrace delineated on 25" OS 1932 revision said to be 50 yds north of site</t>
  </si>
  <si>
    <t>HAVERFORDWEST PICTON CASTLE</t>
  </si>
  <si>
    <t>SN008133</t>
  </si>
  <si>
    <t>Medium: Picton Casle named on 1906 OS 6"revision placed in walled garden because of reference to Wire Arches</t>
  </si>
  <si>
    <t>HAVERFORDWEST HAROLDSTON HOUSE</t>
  </si>
  <si>
    <t>SM959148</t>
  </si>
  <si>
    <t>High: named on 1906 6" revision</t>
  </si>
  <si>
    <t>HAVERFORDWEST PORTFIELD</t>
  </si>
  <si>
    <t>SM942150</t>
  </si>
  <si>
    <t>Medium: Reservoir at Portfield seems a likely location, may be more info at https://www.google.co.uk/url?sa=t&amp;rct=j&amp;q=&amp;esrc=s&amp;source=web&amp;cd=6&amp;cad=rja&amp;uact=8&amp;ved=2ahUKEwik6-b7w-XoAhXLTcAKHYyECjwQFjAFegQIBxAB&amp;url=https%3A%2F%2Frmets.onlinelibrary.wiley.com%2Fdoi%2Fpdf%2F10.1002%2Fqj.49703715908&amp;usg=AOvVaw24FTADW4O4hwGNEOngIalE but have to pay to access the journal</t>
  </si>
  <si>
    <t>SM952156</t>
  </si>
  <si>
    <t>HAVERFORDWEST HIGH STREET</t>
  </si>
  <si>
    <t>Medium: not sure of the location within the High Street</t>
  </si>
  <si>
    <t>WHITLAND, TREWERN</t>
  </si>
  <si>
    <t>SN174177</t>
  </si>
  <si>
    <t>High: named on 1906 OS revision - sited 16yds east of house</t>
  </si>
  <si>
    <t>CLARBESTON PENTRY PARK</t>
  </si>
  <si>
    <t>SN011221</t>
  </si>
  <si>
    <t>CLARBESTON PENTY PARK</t>
  </si>
  <si>
    <t xml:space="preserve">High: named on 1906 OS revision </t>
  </si>
  <si>
    <t>TREFFGARNE HALL</t>
  </si>
  <si>
    <t>SM951234</t>
  </si>
  <si>
    <t>Medium: Treffgarane Hall marked on OS map, have place at approx right altitude in open parkland</t>
  </si>
  <si>
    <t>HENRY'S MOAT</t>
  </si>
  <si>
    <t>SN043274</t>
  </si>
  <si>
    <t>Low: Have placed in centre of village - note at bottom of sheet says 'Mr Whipple wrote to J W Phillips asking position of above rain guage but no reply was received. Record end Feb 1909</t>
  </si>
  <si>
    <t>CASTLE MALGWYN [LLECHRYD]</t>
  </si>
  <si>
    <t>SN213435</t>
  </si>
  <si>
    <t>High: house named on 1904 OS 6" revision</t>
  </si>
  <si>
    <t>SM945382</t>
  </si>
  <si>
    <t>FISHGUARD, GOODWICK STATION</t>
  </si>
  <si>
    <t>High: the location of the station is shown on the contemporary map</t>
  </si>
  <si>
    <t>NEWPORT LLWYNGWAIN</t>
  </si>
  <si>
    <t>revdCarole/Bigvern</t>
  </si>
  <si>
    <t>SN071396</t>
  </si>
  <si>
    <t>NEWPORT LLWYNGWAIR</t>
  </si>
  <si>
    <t>High: house named on 1904 OS 6" revision location was typed as SM071396, in Irish sea, correct should be SN071396</t>
  </si>
  <si>
    <t>SM751254</t>
  </si>
  <si>
    <t>ST DAVID'S</t>
  </si>
  <si>
    <t>Medium: not sure of the location within the town</t>
  </si>
  <si>
    <t>LLANRHIAN VICARAGE</t>
  </si>
  <si>
    <t>SM831315</t>
  </si>
  <si>
    <t>High: House shown on OS 25 Inch Pembrokeshire XV.2, Revised: 1906, Published: 1907 (NLS)</t>
  </si>
  <si>
    <t>SR977962</t>
  </si>
  <si>
    <t>PEMBROKE STACKPOLE COURT</t>
  </si>
  <si>
    <t>High: Observer, the Rt. Hon. 3rd Earl of Cawdor, noted to live here: https://coflein.gov.uk/en/site/125/details/stackpole-court-stackpole</t>
  </si>
  <si>
    <t>TENBY BRYN HYFRID</t>
  </si>
  <si>
    <t>SN134004</t>
  </si>
  <si>
    <t>Low: GR is for Tenby St Mary's church. Only location information is that it is 0.75 mile from Tenby church but no direction given. Can not locate on map, through post code finder or by tracing observer (other than he was on the commitee of the golf club).</t>
  </si>
  <si>
    <t>TENBY HIGH STREET</t>
  </si>
  <si>
    <t>SN131005</t>
  </si>
  <si>
    <t>Low: Distances and directions to landmarks to not give a position on the High Street. GR based on area btween north end of Hight Street and the railway station.</t>
  </si>
  <si>
    <t>PEMBROKE DOCK COUNTY SCHOOL</t>
  </si>
  <si>
    <t>SM971033</t>
  </si>
  <si>
    <t>High: County Intermediate School as marked on OS 6 inch  Pembrokeshire XL.NW, Revised: 1906, Published: 1909 (NLS)</t>
  </si>
  <si>
    <t>ST ANN'S HEAD</t>
  </si>
  <si>
    <t>SM806030</t>
  </si>
  <si>
    <t>High: GR will cover most of the likely sites for a gauge on the head in the vicinity of the CGstation and lighthouses.</t>
  </si>
  <si>
    <t>PUNCHESTOWN</t>
  </si>
  <si>
    <t>SN008297</t>
  </si>
  <si>
    <t>Low: Settlement name is actually Puncheston. GR is for centre of settlement as no further indication of positon.</t>
  </si>
  <si>
    <t>FISHGUARD TRECWN</t>
  </si>
  <si>
    <t>SM967322</t>
  </si>
  <si>
    <t>Low: GR is for centre of settlement as no further indication of positon.</t>
  </si>
  <si>
    <t>FISHGUARD DWRBACH LANGTON</t>
  </si>
  <si>
    <t>SM9452533783</t>
  </si>
  <si>
    <t>High: House shown on OS 25 Inch Pembrokeshire IX.11 (Fishguard South; Llanstinan; Marnawan) Revised: 1906 Published: 1907 (NLS)</t>
  </si>
  <si>
    <t>TRECASTLE (BLAENAU-LYDFER)</t>
  </si>
  <si>
    <t>SN843261</t>
  </si>
  <si>
    <t>Medium
confirmation of location +/- 0.5 mile</t>
  </si>
  <si>
    <t>SO005558</t>
  </si>
  <si>
    <t>BRYNWERN HALL, NEWBRIDGE ON WYE</t>
  </si>
  <si>
    <t>High: https://www.coflein.gov.uk/en/site/407204/details/bryn-wern-brynwern-hall</t>
  </si>
  <si>
    <t>SN853529</t>
  </si>
  <si>
    <t>IRFON - ABERGWESYN No.26</t>
  </si>
  <si>
    <t>High: good description of site in hayfield above the village</t>
  </si>
  <si>
    <t>YRFON PEN-GRAIG NO 28</t>
  </si>
  <si>
    <t>SN951580</t>
  </si>
  <si>
    <t>High: Taken to be Pen-y-graig marked on OS 6 inch Brecknockshire VIII.NW, Revised: 1902 to 1904, Published: 1905 (NLS) which is 4 miles west (6.2 miles by road) of Newbridge-on-Wye, the records from 1910 on ward have Newbridge as part of the location.  1920's record sheet state that gauge is in Pengareg (Pen-y-grareg) property which is shown on the map to lie just below Pen-y-graig. It is also on the 1920's sheet that the gauge is located 1.9 miles from the main road; taking this to be the B4358 out of Newbridge-on-Wye, the GR is about 1.6 miles direct (or 3.1 miles by road). The location is near the watershead between the rivers Chewfri and Irfon (Yrfron) but probably on the Chewfri side, the near by stream flows to the Chewfri. The Chewfri eventually feeds into the Wye a short way north of the Irfon, between  Newbridge and Bluith Wells.</t>
  </si>
  <si>
    <t>RHAYADER NANT-Y-CAR</t>
  </si>
  <si>
    <t>SN8772161856</t>
  </si>
  <si>
    <t>High: Rain gauge marked on current OS 1:25000 http://streetmap.co.uk/map.srf?X=287721&amp;Y=261856&amp;A=Y&amp;Z=115 at head of Nant-Y-Car valley at at correct altitude.</t>
  </si>
  <si>
    <t>BIRMINGHAM W.W. (ESGAIR GARTHEN)</t>
  </si>
  <si>
    <t>SN842643</t>
  </si>
  <si>
    <t>Medium
Confirmation of location within 400 m. The site could be near the track on other side of peak.</t>
  </si>
  <si>
    <t>LLANGAMMARCH WELLS</t>
  </si>
  <si>
    <t>SN946477</t>
  </si>
  <si>
    <t>High: Gauge noted to be in the grounds of Lake Hotel which is marked on OS 6 inch Brecknockshire X.SE (includes: Llanllywenfel; Penbuallt; Treflys.) Revised: 1903 to 1904 Published: 1905 (NLS)</t>
  </si>
  <si>
    <t>SO024459</t>
  </si>
  <si>
    <t>BUILTH WELLS W W LLANGYNOG</t>
  </si>
  <si>
    <t>High: Llangynog church and Builth Wells station referenced in description</t>
  </si>
  <si>
    <t>SO040509</t>
  </si>
  <si>
    <t>BUILTH WELLS TYN-Y-BERLLAN</t>
  </si>
  <si>
    <t>High: From Royal Mail Postcode finder: Tyn Y Berllan,10 West Street, BUILTH WELLS, LD2 3AH</t>
  </si>
  <si>
    <t>SN920512</t>
  </si>
  <si>
    <t>YRFON - BEULAH No. 25</t>
  </si>
  <si>
    <t>Medium: Small village but no location given in the village, except that it is in a small garden</t>
  </si>
  <si>
    <t>SO155337</t>
  </si>
  <si>
    <t>TALGARTH, BELL STREET</t>
  </si>
  <si>
    <t>High: Bell Street is a very small road in the centre of the village</t>
  </si>
  <si>
    <t>ABERGWESYN VICARAGE</t>
  </si>
  <si>
    <t>SN852526</t>
  </si>
  <si>
    <t>High: same observer as page 45, different location in same small village</t>
  </si>
  <si>
    <t>SO009585</t>
  </si>
  <si>
    <t>LLYSDINAM HALL, NEWBRIDGE-ON-WYE</t>
  </si>
  <si>
    <t>High: Observer, Mrs Venables, is the archdeacon's wife as noted here:  https://coflein.gov.uk/en/site/25842/details/llysdinam-hall</t>
  </si>
  <si>
    <t>SO142250</t>
  </si>
  <si>
    <t>LLANGORSE, CATHEDINE RECTORY</t>
  </si>
  <si>
    <t>Medium: Rectory cottage, from Royal Mail Postcode finder: Rectory Cottage Cathedine, BRECON, LD3 7TQ</t>
  </si>
  <si>
    <t>HAY GWERNYFED PARK (GLASBURY)</t>
  </si>
  <si>
    <t>SO174371</t>
  </si>
  <si>
    <t>High: Location shown on OS Six inch Brecknockshire XXIII.NW (includes: Aberllynfi; Boughrood; Bronllys; Glasbury; Pipton; Tre Goed and Felindre.) Revised: 1903 Published: 1905 (NLS). GR estimated on distance from landmarks and altitude.</t>
  </si>
  <si>
    <t>HAY WAUNDERWEN</t>
  </si>
  <si>
    <t>SO225413</t>
  </si>
  <si>
    <t>High: The property Waundernwen is also known as Oakfield, confirmed by report on the 1916 sale of the estate ref: https://newspapers.library.wales/view/3858289/3858296/69/sale%20of%20Bryntirion%20estate. Oakfield is shown on current and contemporary OS maps.</t>
  </si>
  <si>
    <t>SN844436</t>
  </si>
  <si>
    <t>YRFON - BYLCHAU NO. 24</t>
  </si>
  <si>
    <t>Medium: Location in marked on current and contemporary OS maps. GR is for the location which lies at the appropriate altitude, there being no other location information.</t>
  </si>
  <si>
    <t>SN877413</t>
  </si>
  <si>
    <t>YRFON - LLANDDULAS No. 23</t>
  </si>
  <si>
    <t>Medium: Llanddulas is also known as Tirabad, ref: https://www.genuki.org.uk/big/wal/BRE/Llangamarch, and is so called on current and contemporary OS maps. GR is for the hamlet which lies at the appropriate altitude, there being no other location information.</t>
  </si>
  <si>
    <t>LLANWRTYD WELLS DOLECOED</t>
  </si>
  <si>
    <t>SN870470</t>
  </si>
  <si>
    <t>High: Gauge probably sites in the grounds of Dolecoed Hotel as observer appears to have had work done at this site Ref: https://coflein.gov.uk/en/site/32177/details/dol-y-coed-well-house-llanwrtyd-wells. Property shown on contemporary OS maps.</t>
  </si>
  <si>
    <t>SN941341</t>
  </si>
  <si>
    <t>USK - LLANFIHANGEL-NANT-BRAN CWMCYNOG NO. 17</t>
  </si>
  <si>
    <t>High: Location shown on OS 25inch  Brecknockshire XX.16, Revised: 1903, Published: 1904 (NLS) and contemporary maps. Altitude matches benchmark shown on map. 1901 inspection notes that gauge is in vicarage garden but there is no vicarage marked on the maps for this locallity.</t>
  </si>
  <si>
    <t>SO017349</t>
  </si>
  <si>
    <t>USK - NANT-Y-GROES NO. 18</t>
  </si>
  <si>
    <t>High: Location shown on OS 25inch  Brecknockshire XXI.SE, Revised: 1903, Published: 1905 (NLS) and contemporary maps . Altitude matches benchmark and contours shown on maps. GR changed from entry by squider which gave GR SO027019 - Aber-nant-y-groes-uchaf near Merthyr Tydfyl</t>
  </si>
  <si>
    <t>SN896347</t>
  </si>
  <si>
    <t>USK - LLANDEILOR FAN NO. 19</t>
  </si>
  <si>
    <t>Low: GR is settlement but gauge is sited on top of the surrounding moor, based on notes and altitude, but no clear clues to location. Further gauge was moved 1 mile south of origional site Sept/Oct 1901.</t>
  </si>
  <si>
    <t>USK MERTHYR CYNOG NO 20</t>
  </si>
  <si>
    <t>SN987377</t>
  </si>
  <si>
    <t>High: Referenced in Detailed List of Met Office surface stations, https://artefacts.ceda.ac.uk/badc_datadocs/surface/station_lists/midas_stations.html. Chosen of the two based on altitude. Station number 482668.</t>
  </si>
  <si>
    <t>cadence55/RLL001</t>
  </si>
  <si>
    <t>SO009409</t>
  </si>
  <si>
    <t>USK - UPPER CHAPEL TYMAWR No. 22</t>
  </si>
  <si>
    <t>High: Location marked on current and contemporary OS maps at correct altitude.</t>
  </si>
  <si>
    <t>BWLCH CATHEDINE HILL</t>
  </si>
  <si>
    <t>SO145234</t>
  </si>
  <si>
    <t>High - marked on OS Six inch, 1888-1913</t>
  </si>
  <si>
    <t>ABERGWESYN (TRALLWN)</t>
  </si>
  <si>
    <t>SN878541</t>
  </si>
  <si>
    <t>Yrfon Llanerchyrfa - Trallwm No. 27</t>
  </si>
  <si>
    <t>High
1900 to 1909 April, GR SN845562 is in Llanerchyrfa valley at 1400 ft just above Rhiw-ddalfa (interestingly there is a modern rain gauge marked on map bit lower down valley)
1909 May onwards, confirm existing GR SN878541 within 100 m.</t>
  </si>
  <si>
    <t>BWLCH TREBERFYDD</t>
  </si>
  <si>
    <t>SO129255</t>
  </si>
  <si>
    <t>LLANGORSE LLANFIHANGEL TALYLLYN</t>
  </si>
  <si>
    <t>SO113283</t>
  </si>
  <si>
    <t>Med - No real clue of exact location on data sheet. GR is centered on village</t>
  </si>
  <si>
    <t>BLACK MOUNTAINS PEN-Y-MALLWYN</t>
  </si>
  <si>
    <t>SO207312</t>
  </si>
  <si>
    <t>High: Marked on current and contemporary OS maps. GR is for trig point and is at correct altitude.</t>
  </si>
  <si>
    <t>SN931363</t>
  </si>
  <si>
    <t>USK - NANT-Y-GARW THE WARREN No. 21</t>
  </si>
  <si>
    <t>Low: GR is an arbitary point high up the Nant Bran valley. A reference in the approximate right location for Nant y garw does not appear to be on the map. I believe the location is somewhere around the Nant Bran valley as the it is part of the Usk series of gauges and gauge 17 ( LLANFIHANGEL-NANT-BRAN CWMCYNOG) on sheet 62 has the same observer (Mr Morgan Morgan). The altitude is high at 1330 feet so the gauge is probably toward the top of the valley, possibly on the moors. There are no additional notes on the sheet.</t>
  </si>
  <si>
    <t>BLACK MOUNTAINS TAREN-Y-ESGOB</t>
  </si>
  <si>
    <t>SO240310</t>
  </si>
  <si>
    <t>High: Feature marked on current and contemporary OS maps. GR places gauge on ridge above named feature to accord with quoted altitude.</t>
  </si>
  <si>
    <t>SN879293</t>
  </si>
  <si>
    <t>USK - TRECASTLE LLYWEL VICARAGE No. 15</t>
  </si>
  <si>
    <t>CANTREFF RECTORY</t>
  </si>
  <si>
    <t>SO056255</t>
  </si>
  <si>
    <t>High: Taken to be Cantref Bridge south of Brecon. Rectory shown on OS 6 in Brecknockshire XXXIV.NW, Revised: 1903, Published: 1905 (NLS). Altiude agrees with benchmark adjacent to church. Note: see also sheet 90 for other gauge at this location.</t>
  </si>
  <si>
    <t>SO033326</t>
  </si>
  <si>
    <t>BRECKNOCK LLANDEFAELOG FACH NO. 1</t>
  </si>
  <si>
    <t>High: Taken to be located in rectory grounds as observer is ordained. Altitude is correct (the vicarage in the locality is at too high an altitude). Record ties in with next sheet (BRECKNOCK LLANDEFAELOG FACH NO. 2).</t>
  </si>
  <si>
    <t>BRECKNOCK LLANDEFAELOG FACH NO. 2</t>
  </si>
  <si>
    <t>High: Taken to be located in rectory grounds as observer is ordained and gauge is noted as being on a lawn. Altitude is correct (the vicarage in the locality is at too high an altitude). Record ties in with previous sheet (BRECKNOCK LLANDEFAELOG FACH NO. 1).</t>
  </si>
  <si>
    <t>SN983299</t>
  </si>
  <si>
    <t>BRECKNOCK PONT AR FRAN</t>
  </si>
  <si>
    <t>High: House with location name marked on contemporary map at correct altitude and relation to landmarks. Ref: OS 6 inch Brecknockshire XXVII.SW (includes: Maes Car; Pen Pont; Trallong.) Revised: 1903 Published: 1905 (NLS)</t>
  </si>
  <si>
    <t>LLANGORSE TALYMAES</t>
  </si>
  <si>
    <t>SO225259</t>
  </si>
  <si>
    <t>High
confirmation of direct placement</t>
  </si>
  <si>
    <t>SO215378</t>
  </si>
  <si>
    <t>LLANGORSE - FFORDDLAS NO. 1</t>
  </si>
  <si>
    <t>Low: Location taken as place shown on current and contemporary OS maps at approx. 8.2 miles NE of Llangorse. Having checked around the vicinity of Llangorse I have not located another alternative. LLANGORSE TALYMAES (sheet 79) is some 5 miles to the east of Llangorse across two ridges and so it is possible the use of the Llangros in the location is loose. The place assumed to be Fforddlas is at too low an altitude but the terrain rises steeply to the east and forms the watershed between Wye and Usk so it would make sense for gauge to be in this area. The GR chosen is for a point at approximately correct altitude to the SE of Ffordflas on adjacent to road coming out of the settlement.</t>
  </si>
  <si>
    <t>SN985245</t>
  </si>
  <si>
    <t>USK - NEW INN NO. 11</t>
  </si>
  <si>
    <t>High: Location marked on OS 6 inch Brecknockshire XXXIII.NW, Revised: 1903, Published: 1905 (NLS) but not on contemporary maps. Agrees with altitude. Location is in same locality as USK - NEW INN PEN MILAN NO. 10 which apppears to have same observer (Mr W. Williams). Gauge operational Sept 1894 to Nov/19 at which point it was moved to Tai'r Bull (Tairbull) school GR SN995258.</t>
  </si>
  <si>
    <t>SO017308</t>
  </si>
  <si>
    <t>BRECON PENOYRE</t>
  </si>
  <si>
    <t>High: Location marked on current and contemporary OS maps. GRbased on at altitude.</t>
  </si>
  <si>
    <t>WAUN FACH BLACK MOUNTAINS</t>
  </si>
  <si>
    <t>SO216300</t>
  </si>
  <si>
    <t>SO073222</t>
  </si>
  <si>
    <t>BRYN</t>
  </si>
  <si>
    <t>medium - on 1450 contour http://www.hill-bagging.co.uk/mountaindetails.php?qu=S&amp;rf=3517</t>
  </si>
  <si>
    <t>SN995236</t>
  </si>
  <si>
    <t>USK - NEW INN PEN MILAN NO. 10</t>
  </si>
  <si>
    <t>Medium: Location is feature on currrent and contemporary OS maps. GR based on altitude but gauge could be located in wide area on moor land.</t>
  </si>
  <si>
    <t>SO176244</t>
  </si>
  <si>
    <t>LLANGORSE - LLANFIHANGEL CWMDU PENTIR No. 3</t>
  </si>
  <si>
    <t>Medium: Location is feature and place on contemporary OS map Brecknockshire XXXV.NW (includes: Cathedin; Llan Gors; Llanfihangel Cwm Du; Talgarth.) Revised: 1903 Published: 1905 . GR based on altitude but gauge could be located in wide area on moor land; place, at 800 ft is too low but peak of feature, 1417 ft is too high, so reason gauge lies between at 1070 ft.</t>
  </si>
  <si>
    <t>TALYBONT CUI</t>
  </si>
  <si>
    <t>SO106226</t>
  </si>
  <si>
    <t>Medium: Location is place on contemporary OS map Brecknockshire XXXIV.SE (includes: Llanddeti; Llanfeugan.) Revised: 1903 Published: 1905. GR based on altitude but property has moderatly large curtilage.</t>
  </si>
  <si>
    <t>LLANFRYNACH TYMAWR</t>
  </si>
  <si>
    <t>SO076258</t>
  </si>
  <si>
    <t>high
comfirmation of location +/- 100m</t>
  </si>
  <si>
    <t>SO179237</t>
  </si>
  <si>
    <t>LLANGORSE - LLANFIHANGEL CWMDU No. 2</t>
  </si>
  <si>
    <t>High: GR based on crossroads in settlement as at correct altitude and distance from church landmark.</t>
  </si>
  <si>
    <t>CANTRAFF RECTORY</t>
  </si>
  <si>
    <t>High: Taken to be Cantref Bridge south of Brecon. Rectory shown on OS 6 in Brecknockshire XXXIV.NW, Revised: 1903, Published: 1905 (NLS). Altiude agrees with spot height adjacent to rectory. Note: See also sheet 75 for other gauge at this location.</t>
  </si>
  <si>
    <t>SWANSEA W.W. GIHIRYCH</t>
  </si>
  <si>
    <t>SN890204</t>
  </si>
  <si>
    <t>Low: Location taken as Nant Gihirych (stream)/Pont Gihirych on OS 6 inch map Brecknockshire XXXII.SW (includes: Crai; Traean Glas.) Revised: 1903 Published: 1905. GR placed on moor on the supposition that it was to estimate catch for adjacent Cray resivoir then under construction (ties in with sheets 92-94).</t>
  </si>
  <si>
    <t>SWANSEA WW (CRAY RESERVOIR) NO. 1</t>
  </si>
  <si>
    <t>SN881218</t>
  </si>
  <si>
    <t>SN887220</t>
  </si>
  <si>
    <t>High
Updated GR to match altitude near buildings just above what will be dam head of reservoir. This location also matches the reference to sister site 1.25 miles SW.</t>
  </si>
  <si>
    <t>SWANSEA W.W. CRAY RESERVOIR</t>
  </si>
  <si>
    <t>RLL001/markymarkjohnson</t>
  </si>
  <si>
    <t>High: This is the Halliwell recorder situated within a few yards of gauge no 1 as noted on sheet 92 (station nmumber 4189).
[markymarkjohnson] updated GR based on confidence of p.92</t>
  </si>
  <si>
    <t>SWANSEA W W (CRAY RESERVOIR)</t>
  </si>
  <si>
    <t>SN880210</t>
  </si>
  <si>
    <t>SN878208</t>
  </si>
  <si>
    <t>High 
Updated GR to match altitude close to marked track  and building at SW end of reservoir. Also fits with dam head sister site.</t>
  </si>
  <si>
    <t>BWLCH BUCKLAND GARDENS</t>
  </si>
  <si>
    <t>SO130214</t>
  </si>
  <si>
    <t>High: Location is a place shown on current and contemporary OS maps. GR selected on altitude agreement.</t>
  </si>
  <si>
    <t>CRAY POST OFFICE CWMUCHAF</t>
  </si>
  <si>
    <t>SN896241</t>
  </si>
  <si>
    <t>SN896243</t>
  </si>
  <si>
    <t>High
slightly moved GR north 200 m to match PO marked on map. Note that the move from railway station (1900 to 1908) to PO (1909 onwards) is &lt; 100 m</t>
  </si>
  <si>
    <t>SO049168</t>
  </si>
  <si>
    <t>USK - TORPANTAU STATION No. 7</t>
  </si>
  <si>
    <t>High: Location is place on current and contemporary OS maps, agrees with altitude.</t>
  </si>
  <si>
    <t>USK - TORPANTAU STATION No. 8</t>
  </si>
  <si>
    <t>High: Location is place on current and contemporary OS maps. It is noted on the sheet that at the end of 1904 the gauge was moved from its site on the mountain to near the station gauge (sheet 97) the GR is for the station location.</t>
  </si>
  <si>
    <t>CRICKHOWELL GLANONNEY</t>
  </si>
  <si>
    <t>SO208176</t>
  </si>
  <si>
    <t>High: Location is place on contemporary OS map Brecknockshire XLI.8 (Crucywel; Llangatwg; Llangenni) Revised: 1903 Published: 1904 (NLS) but spelt GLAN-ONNEU. GR based on altitude and distance to named landmark.</t>
  </si>
  <si>
    <t>CRICKHOWELL GWERNVALE</t>
  </si>
  <si>
    <t>SO213194</t>
  </si>
  <si>
    <t>High: Location is place on current and contemporary OS maps, name on map is Gwern-vale. GR location agrees with altitude and relation to landmark.</t>
  </si>
  <si>
    <t>CRICKHOWELL GLANUSK PARK</t>
  </si>
  <si>
    <t>SO195191</t>
  </si>
  <si>
    <t>Medium: Location is place on current and contemporary OS maps. GR based on altitude.</t>
  </si>
  <si>
    <t>CRICKHOWELL (PENNYARTH)</t>
  </si>
  <si>
    <t>SO187200</t>
  </si>
  <si>
    <t>Crickhowell Penmyarth</t>
  </si>
  <si>
    <t>High
Confirmation of location within +/- 100 m (fairly small area with this altitude near house)</t>
  </si>
  <si>
    <t>EBBW VALE WATERWORKS</t>
  </si>
  <si>
    <t>SO155139</t>
  </si>
  <si>
    <t>High
Comfirmation of direct placement</t>
  </si>
  <si>
    <t>EBBW VALE WW (LLANGYNIDR) NW2</t>
  </si>
  <si>
    <t>SO151143</t>
  </si>
  <si>
    <t>High
Confirmation of location within +/- 200 m</t>
  </si>
  <si>
    <t>EBBW VALE WATERWORKS WEST GAUGE NO. 3</t>
  </si>
  <si>
    <t>SO156132</t>
  </si>
  <si>
    <t>SO153138</t>
  </si>
  <si>
    <t>Medium
moved GR to be west of waterworks as per sheet location name matching altitude at top of dam head</t>
  </si>
  <si>
    <t>EBBW VALE WATERWORKS BLAEN-Y-CWM NO 7</t>
  </si>
  <si>
    <t>SJ016275</t>
  </si>
  <si>
    <t>Low: Location is feature shown on current and contemporary OS maps. Based on altitude the gauge position is on the moor above the valley.</t>
  </si>
  <si>
    <t>EBBW VALE WATERWORKS BLAEN-Y-CWM NO 6</t>
  </si>
  <si>
    <t>EBBW VALE W W BLAEN-Y-CWM No. 5</t>
  </si>
  <si>
    <t>EBBW VALE W.W. CARNO S</t>
  </si>
  <si>
    <t>SO164129</t>
  </si>
  <si>
    <t>High: Referenced in Detailed List of Met Office surface stations, https://artefacts.ceda.ac.uk/badc_datadocs/surface/station_lists/midas_stations.html. Station number 486856.</t>
  </si>
  <si>
    <t>EBBW VALE WW (CARNO E)</t>
  </si>
  <si>
    <t>SO163136</t>
  </si>
  <si>
    <t>SO167135</t>
  </si>
  <si>
    <t>Low
Existing GR has +/- 500 m accuracy. The track to the east may be a more likely spot.</t>
  </si>
  <si>
    <t>EBBW VALE WW (CARNO W)</t>
  </si>
  <si>
    <t xml:space="preserve">Low
Existing GR has +/- 500 m accuracy. </t>
  </si>
  <si>
    <t>EBBW VALE W.W. CARNO N</t>
  </si>
  <si>
    <t>SO159135</t>
  </si>
  <si>
    <t>SO163141</t>
  </si>
  <si>
    <t>Medium
Existing GR is at a lower altitude compared to sheet (1325 ft vs 1533 ft). GR provided on flat spot to north of reservoir, likely +/- 250m</t>
  </si>
  <si>
    <t>NEWADD RESERVOIR NO 1</t>
  </si>
  <si>
    <t>SO028181</t>
  </si>
  <si>
    <t>High: Daily reading. Referenced in Detailed List of Met Office surface stations, https://artefacts.ceda.ac.uk/badc_datadocs/surface/station_lists/midas_stations.html. Station number 489173.</t>
  </si>
  <si>
    <t>TAFF FECHAN NEUADD RESERVOIR No. 1</t>
  </si>
  <si>
    <t>High: Monthly reading. Referenced in Detailed List of Met Office surface stations, https://artefacts.ceda.ac.uk/badc_datadocs/surface/station_lists/midas_stations.html. Station number 489173.</t>
  </si>
  <si>
    <t>TAFF FECHAN NEUADD RESERVOIR NO 2</t>
  </si>
  <si>
    <t>SO020192</t>
  </si>
  <si>
    <t>SO018197</t>
  </si>
  <si>
    <t>High: GR in col. E is for 1959 location. Referenced in Detailed List of Met Office surface stations, https://artefacts.ceda.ac.uk/badc_datadocs/surface/station_lists/midas_stations.html. Station number 489165.</t>
  </si>
  <si>
    <t>SO029202</t>
  </si>
  <si>
    <t>TAFF FECHAN NEUADD RESERVOIR No. 3</t>
  </si>
  <si>
    <t>High: Referenced in Detailed List of Met Office surface stations, https://artefacts.ceda.ac.uk/badc_datadocs/surface/station_lists/midas_stations.html. Station number 489159.</t>
  </si>
  <si>
    <t>TAFF FECHAN NEUADD RESERVOIR No. 3a</t>
  </si>
  <si>
    <t>Medium: Assumed to be at same location as No. 3. (it is at same altitude).</t>
  </si>
  <si>
    <t>TAFF FECHAN NEUADD RESERVOIR NO 4</t>
  </si>
  <si>
    <t>SO032184</t>
  </si>
  <si>
    <t>High: Referenced in Detailed List of Met Office surface stations, https://artefacts.ceda.ac.uk/badc_datadocs/surface/station_lists/midas_stations.html. Station number 489171.</t>
  </si>
  <si>
    <t>TAFF FECHAN NEUADD RESERVOIR No. 4a</t>
  </si>
  <si>
    <t>TAFF FECHAN NEUADD RESERVOIR NO 5</t>
  </si>
  <si>
    <t>SO020193</t>
  </si>
  <si>
    <t>SO026195</t>
  </si>
  <si>
    <t>Medium: Referenced in Detailed List of Met Office surface stations, https://artefacts.ceda.ac.uk/badc_datadocs/surface/station_lists/midas_stations.html. Station number 489155. Discrepency of 30 ft in altitude between contemporary record sheet and Met Office list.</t>
  </si>
  <si>
    <t>SO011209</t>
  </si>
  <si>
    <t>TAFF FECHAN NEUADD RESERVOIR No. 6</t>
  </si>
  <si>
    <t>High: Referenced in Detailed List of Met Office surface stations, https://artefacts.ceda.ac.uk/badc_datadocs/surface/station_lists/midas_stations.html. Station number 489144 or 489145</t>
  </si>
  <si>
    <t>SO015200</t>
  </si>
  <si>
    <t>TAFF FECHAN NEUADD RESERVOIR No. 7</t>
  </si>
  <si>
    <t>High: Referenced in Detailed List of Met Office surface stations, https://artefacts.ceda.ac.uk/badc_datadocs/surface/station_lists/midas_stations.html. Station number 489151. Discrepency of 10ft in altitude between contemporary record sheet and Met Office list.</t>
  </si>
  <si>
    <t>TAFF FECHAN NEUADD RESERVOIR NO 8</t>
  </si>
  <si>
    <t>SO019202</t>
  </si>
  <si>
    <t>High: Referenced in Detailed List of Met Office surface stations, https://artefacts.ceda.ac.uk/badc_datadocs/surface/station_lists/midas_stations.html. Station number 489150.</t>
  </si>
  <si>
    <t>TAFF FECHAN NEUADD RESERVOIR No. 9</t>
  </si>
  <si>
    <t>High: Rain guage shown on 6" 1900 OS revision at correct altitude along Blaen Taff Fechan</t>
  </si>
  <si>
    <t>TAFF FECHAN NEUADD RESERVOIR NO 10</t>
  </si>
  <si>
    <t>SO032193</t>
  </si>
  <si>
    <t>High: Referenced in Detailed List of Met Office surface stations, https://artefacts.ceda.ac.uk/badc_datadocs/surface/station_lists/midas_stations.html. Station number 489163 and 489164.</t>
  </si>
  <si>
    <t>NEUADD RESERVOIR NO. 11</t>
  </si>
  <si>
    <t>SO032185</t>
  </si>
  <si>
    <t>High: Referenced in Detailed List of Met Office surface stations, https://artefacts.ceda.ac.uk/badc_datadocs/surface/station_lists/midas_stations.html. Station number 489169.</t>
  </si>
  <si>
    <t>CADENCE55/RLL001</t>
  </si>
  <si>
    <t>SO026190</t>
  </si>
  <si>
    <t>TAFF FECHAN NEUADD RESERVOIR F</t>
  </si>
  <si>
    <t>Low: Other than altitude no information is given for gauges F-O. The altitudes increase sequentially from 1470ft to 1524ft. In the absence of further data these gauges have been grouped with one GR at the approximate mid height of the sequence on the west side of valley.</t>
  </si>
  <si>
    <t>TAFF FECHAN NEUADD RESERVOIR G</t>
  </si>
  <si>
    <t>TAFF FECHAN NEUADD RESERVOIR H</t>
  </si>
  <si>
    <t>TAFF FECHAN NEUADD RESERVOIR J</t>
  </si>
  <si>
    <t>TAFF FECHAN NEUADD RESERVOIR</t>
  </si>
  <si>
    <t>TAFF FECHAN NEUADD RESERVOIR K</t>
  </si>
  <si>
    <t>TAFF FECHAN NEUADD RESERVOIR L</t>
  </si>
  <si>
    <t>TAFF FECHAN NEUADD RESERVOIR M</t>
  </si>
  <si>
    <t>TAFF FECHAN NEWADD RESERVOIR</t>
  </si>
  <si>
    <t>TAFF FECHAN NEUADD RESERVOIR N</t>
  </si>
  <si>
    <t>TAFF FECHAN NEUADD RESERVOIR O</t>
  </si>
  <si>
    <t>CARDIFF W.W. CANTREFF RESERVOIR NO. 2</t>
  </si>
  <si>
    <t>SN995155</t>
  </si>
  <si>
    <t>Low (existing GR in middle of reservoir)
Multiple options: Northern end of reservoir near Nant Crew intake/weir/water gauge GR SO995166 (picked as most likely), or southern end of dam head slighly up the track GR SO993155 (a modern rain gauge is located nearby)</t>
  </si>
  <si>
    <t>CARDIFF W.W. BEACONS RESERVOIR NO. 6</t>
  </si>
  <si>
    <t>SN987192</t>
  </si>
  <si>
    <t>Medium
Dam head matches altitude on sheets (both locations), but could also be north of reservoir (as existing GR), hence medium confidence</t>
  </si>
  <si>
    <t>CARDIFF W W NANT PENIG NO 3</t>
  </si>
  <si>
    <t>SN977191</t>
  </si>
  <si>
    <t>High - Grid reference found in Met Office records</t>
  </si>
  <si>
    <t>SO002209</t>
  </si>
  <si>
    <t>CARDIFF W.W. CWM TAFF FAWR No. 1</t>
  </si>
  <si>
    <t>High - Location is noted semi-legibly on upper right corner of form as "Tyle Brith = Gwaun". The altitude of 2350 feet listed on the form matches the altitude of the source of the Blaen Taf Fawr on Gwaun Taf shown on OS maps.</t>
  </si>
  <si>
    <t>SN982203</t>
  </si>
  <si>
    <t>CARDIFF W.W. STOREY ARMS No. 4</t>
  </si>
  <si>
    <t>Grid reference found in Met Office records</t>
  </si>
  <si>
    <t>CADENCE55/Maverick1837</t>
  </si>
  <si>
    <t>SN859183</t>
  </si>
  <si>
    <t>SWANSEA W.W. NANTYRWYDD</t>
  </si>
  <si>
    <t>High - Rainfall data for Swansea Water Works - Nantyrwydd (station number: 496138, old station number: 4142).</t>
  </si>
  <si>
    <t>SWANSEA W.W. BWLCH</t>
  </si>
  <si>
    <t>SN867195</t>
  </si>
  <si>
    <t xml:space="preserve">Medium - Bwlch Bryn- Rhudd, Right River Right contour height </t>
  </si>
  <si>
    <t>PONT NEATH VAUGHAN (GLYN NEATH)</t>
  </si>
  <si>
    <t>SN901076</t>
  </si>
  <si>
    <t>High - The grid reference is for the middle of the village, which is now called Pontneddfechan</t>
  </si>
  <si>
    <t>NANTHIR RESERVOIR [ABERDARE]</t>
  </si>
  <si>
    <t>SN988068</t>
  </si>
  <si>
    <t>High - Grid reference is verified to Met Office records</t>
  </si>
  <si>
    <t>NANTHIR RESERVOIR (ABERDARE)</t>
  </si>
  <si>
    <t>SN989068</t>
  </si>
  <si>
    <t>Medium
Confirmation of location within +/- 200m</t>
  </si>
  <si>
    <t>CARDIFF WW (LLWYNON RESERVIOR)</t>
  </si>
  <si>
    <t>SO012115</t>
  </si>
  <si>
    <t>SO009113</t>
  </si>
  <si>
    <t>Low
Ground next to damhead is at matching altitude, possibly a likely location. Site accuracy upto 1 mile (anywhere around 860 ft contour around reservoir)</t>
  </si>
  <si>
    <t>CADENCE55/markymarkjohnson/johnogrady</t>
  </si>
  <si>
    <t>SO001143</t>
  </si>
  <si>
    <t>CARDIFF W.W. CWM TAFF FAWR No. 5</t>
  </si>
  <si>
    <t>High - Location is noted in pencil at top of sheet as 'Pentwyn uchaf'. Now a derelict shell, it is marked on 1896 OS map. The altitude of the house is at 1079 ft, so placed gauge slightly up the hill from the house at 1143 ft (modern map equivalent 1134 ft)</t>
  </si>
  <si>
    <t>TAFF FECHAN PENTWYN RESERVOIR</t>
  </si>
  <si>
    <t>SO056145</t>
  </si>
  <si>
    <t>High - Grid reference is lower end of Pentwyn Reservoir. Verified to Met Office records</t>
  </si>
  <si>
    <t>WOODLANDS (GLASBURY)</t>
  </si>
  <si>
    <t>SO169395</t>
  </si>
  <si>
    <t>High: named on 1903 revision 6" OS map</t>
  </si>
  <si>
    <t>GLASBURY GLANHENWYE</t>
  </si>
  <si>
    <t>SO180404</t>
  </si>
  <si>
    <t>BUILTH (CEFNDYRYS)</t>
  </si>
  <si>
    <t>SO039530</t>
  </si>
  <si>
    <t>High
Confirmation of location within +/- 100 m</t>
  </si>
  <si>
    <t>EDW - GLASCWM NO. 33</t>
  </si>
  <si>
    <t>SO158533</t>
  </si>
  <si>
    <t>High - matching altitude with church direction/distance in Glascwm village
Existing GR incorrect as wrong station No.</t>
  </si>
  <si>
    <t>BUILTH ROAD ST JOHN'S VICARAGE</t>
  </si>
  <si>
    <t>SO028542</t>
  </si>
  <si>
    <t>High: named on 1902 revision 6" OS map</t>
  </si>
  <si>
    <t>revdcarole/maverick1837</t>
  </si>
  <si>
    <t>SO096548</t>
  </si>
  <si>
    <t>EDW-LLANSAINTFRAID in ELVEL</t>
  </si>
  <si>
    <t>Medium cant Find the EDW Modern spelling Llansaintfraed in Elwel, Right contour height</t>
  </si>
  <si>
    <t>EDW - BETTWS DISSERTH</t>
  </si>
  <si>
    <t>SO115567</t>
  </si>
  <si>
    <t>low: placed in centre of village</t>
  </si>
  <si>
    <t>CAERWNON (BUILTH)</t>
  </si>
  <si>
    <t>SO014543</t>
  </si>
  <si>
    <t>DISSERTH RECTORY, RADNOR</t>
  </si>
  <si>
    <t>SO051582</t>
  </si>
  <si>
    <t>High: named on OS 6" 1902 revision</t>
  </si>
  <si>
    <t>LLANDRINDOD WELLS KIMBERLEY</t>
  </si>
  <si>
    <t>SO052591</t>
  </si>
  <si>
    <t>High: Kimberley VIlla marked on OS 1902 6" revision. Distance from station and church fit plus altitude</t>
  </si>
  <si>
    <t>SO153598</t>
  </si>
  <si>
    <t>LLANDEGLEY GWERN-YR-ARGWYDD</t>
  </si>
  <si>
    <t>High: found on 1000 contour marked on OS 1902 6" revision</t>
  </si>
  <si>
    <t>LLANDRINDOD WELLS</t>
  </si>
  <si>
    <t>SO060612</t>
  </si>
  <si>
    <t xml:space="preserve">High: location of Morgan Lloyd found on google.     https://historypoints.org/index.php?page=former-home-of-spa-pioneer-llandrindod-wells "The building called Brynarlais, now home to the town council and funeral directors Morgan-Lloyd, was erected for surgeon William Bowen-Davies, whose vision and energy transformed the village of Llandrindod into a thriving spa town."   </t>
  </si>
  <si>
    <t>PEN-Y-BONT</t>
  </si>
  <si>
    <t>SO112641</t>
  </si>
  <si>
    <t>Low: centre of village there being no other information</t>
  </si>
  <si>
    <t>RADNOR FOREST</t>
  </si>
  <si>
    <t>See next sheet</t>
  </si>
  <si>
    <t>SO182638</t>
  </si>
  <si>
    <t xml:space="preserve">Medium: Summit of Great Rhos </t>
  </si>
  <si>
    <t>NEW RADNOR EDNOL</t>
  </si>
  <si>
    <t>SO235649</t>
  </si>
  <si>
    <t>Medium: Ednol Farm located on 1902 6" OS revision</t>
  </si>
  <si>
    <t>SO294667</t>
  </si>
  <si>
    <t>PRESTEIGNE NORTON MANOR GARDENS</t>
  </si>
  <si>
    <t>High: named on 1902 6" OS revision</t>
  </si>
  <si>
    <t>RHAYADER TRYMYNYDD</t>
  </si>
  <si>
    <t>SN914625</t>
  </si>
  <si>
    <t>SN966680</t>
  </si>
  <si>
    <t>Medium Notes say Rhayader Station, so mpst likely the old railway station, see 1900 map https://maps.nls.uk/geo/explore/#zoom=17.346666666666668&amp;lat=52.30017&amp;lon=-3.51752&amp;layers=6&amp;b=1</t>
  </si>
  <si>
    <t>NANTGWILLT VILLAGE</t>
  </si>
  <si>
    <t>revdcarole/Maverick1837</t>
  </si>
  <si>
    <t>SN913637</t>
  </si>
  <si>
    <t>High : Hyd Stn 464994 SN(22)913637 On Sheet</t>
  </si>
  <si>
    <t>GARREG DDU RES., NANTGWILLT CHURCH</t>
  </si>
  <si>
    <t>SN909639</t>
  </si>
  <si>
    <t>SN909638</t>
  </si>
  <si>
    <t>RHAYADEN NANTGWILLT NEW GRANGE FIELD</t>
  </si>
  <si>
    <t>Low: submerged when reservoir filled 1906 guage moved to higher location</t>
  </si>
  <si>
    <t>BIRMINGHAM WW (ESGAIR GADER) NO2</t>
  </si>
  <si>
    <t>SN859665</t>
  </si>
  <si>
    <t>High: At GR given a rain gauge is shown on current mapping (1:25000) at an altitude of approx 1600 ft. c.f 1500 ft on record sheet. (RLL001)
Several maps confirm the eact location of the old gauge, https://osmaps.ordnancesurvey.co.uk/52.28348,-3.67528,16</t>
  </si>
  <si>
    <t>RHAYADER CLAERWEN</t>
  </si>
  <si>
    <t>SN820673</t>
  </si>
  <si>
    <t>High Clearly marked on this map https://osmaps.ordnancesurvey.co.uk/52.29005,-3.72872,16</t>
  </si>
  <si>
    <t>BIRMINGHAM WW TYNANT</t>
  </si>
  <si>
    <t>SN899673</t>
  </si>
  <si>
    <t>High The location of the guage clearly shown https://osmaps.ordnancesurvey.co.uk/52.29276,-3.61575,15/pin
Close to the ruins of a farmhouse,  Ty Nant house (just to the NE) was submerged by Penygarreg reservior, see this page http://www.elanvalleypastandpresent.co.uk/Ruins/ElanValleySubmergedValley.php</t>
  </si>
  <si>
    <t>SN971679</t>
  </si>
  <si>
    <t>RHAYADER GREENFIELDS</t>
  </si>
  <si>
    <t>High: on corner of South Street and Caeherbert Lane see town trail: https://www.google.com/url?sa=t&amp;rct=j&amp;q=&amp;esrc=s&amp;source=web&amp;cd=9&amp;cad=rja&amp;uact=8&amp;ved=2ahUKEwjh8KT98eXoAhXJPsAKHRRSD0AQFjAIegQIChAB&amp;url=https%3A%2F%2Fwww.rhayader.co.uk%2Fsites%2Fdefault%2Ffiles%2FRhayader%2520Town%2520Trail.pdf&amp;usg=AOvVaw0vNQCsziNX44FHrzHui7RR</t>
  </si>
  <si>
    <t>RHAYADER VICARAGE</t>
  </si>
  <si>
    <t>SN970682</t>
  </si>
  <si>
    <t>High: vicarage marked on 1902 6" OS revision</t>
  </si>
  <si>
    <t>RHAYADER PRYDDELLAU</t>
  </si>
  <si>
    <t>SN849674</t>
  </si>
  <si>
    <t>High http://www.hill-bagging.co.uk/mountaindetails.php?qu=S&amp;rf=3496 - Spelt PRIDDELLAU</t>
  </si>
  <si>
    <t>BIRMINGHAM WW (CERIGLLWYDION)</t>
  </si>
  <si>
    <t>SN843692</t>
  </si>
  <si>
    <t>HIGH Met station clearly marked, next to Llyn Cerig Uwydion lake https://osmaps.ordnancesurvey.co.uk/52.30869,-3.69848,17/pin</t>
  </si>
  <si>
    <t>BIRMINGHAM WW (PEN-Y-GAREG) 1</t>
  </si>
  <si>
    <t>SN925681</t>
  </si>
  <si>
    <t>High, met station marked on map, towrds the summit of Esgair Pen-y-gareg https://osmaps.ordnancesurvey.co.uk/52.30047,-3.57790,17/pin</t>
  </si>
  <si>
    <t>BIRMINGHAM WW (CALETTWR)</t>
  </si>
  <si>
    <t>SN875701</t>
  </si>
  <si>
    <t>SN870690</t>
  </si>
  <si>
    <t>High Met Station shown on this map near the Nant Calettwr river https://osmaps.ordnancesurvey.co.uk/52.30811,-3.65744,17/pin</t>
  </si>
  <si>
    <t>BIRMINGHAM W.W. FIGIN</t>
  </si>
  <si>
    <t>SN 828715</t>
  </si>
  <si>
    <t>Medium - Met Website Figyn (station number: 465007)  at  SN 828715 This states from 1912</t>
  </si>
  <si>
    <t>BIRMINGHAM W.W. ABERHENLLAN</t>
  </si>
  <si>
    <t>SN898717</t>
  </si>
  <si>
    <t>HIGH Guage marked on this map https://osmaps.ordnancesurvey.co.uk/52.33228,-3.61866,17/pin</t>
  </si>
  <si>
    <t>SO054711</t>
  </si>
  <si>
    <t>ABBEY CWM HIR</t>
  </si>
  <si>
    <t>Medium: Based on postcode for 'Old Vicarage' in Abbeycwmhir</t>
  </si>
  <si>
    <t>SO055710</t>
  </si>
  <si>
    <t>ITHON ABBEY CWM HIR No. 36</t>
  </si>
  <si>
    <t>Medium: Positioned near the Abbey ruins in the village of Abbeycwmhir</t>
  </si>
  <si>
    <t>ITHON LLANANNO WOODSIDE NO 37</t>
  </si>
  <si>
    <t>SO091750</t>
  </si>
  <si>
    <t>High: Woodside found on 1902 6" OS revision just north of the hamlet of Llananno</t>
  </si>
  <si>
    <t>SO081807</t>
  </si>
  <si>
    <t>ITHON - CROCHRAN No. 38</t>
  </si>
  <si>
    <t>High: found on 1902 6" OS revision</t>
  </si>
  <si>
    <t>PENITHON (NEWTOWN)</t>
  </si>
  <si>
    <t>SO075814</t>
  </si>
  <si>
    <t>Medium: Pen Ithon Hall found on map in Ithon valley</t>
  </si>
  <si>
    <t>KNIGHTON</t>
  </si>
  <si>
    <t>SO287726</t>
  </si>
  <si>
    <t>markymarkjohnson/Louishen</t>
  </si>
  <si>
    <t>SO283724</t>
  </si>
  <si>
    <t>Medium [markymarkjohnson] matching altitude is fairly small area in Knighton around the motte (in 1900), GR SO283724. site accuracy +/-200 m. census info would improve confidence
[Louishen] Observer is  Dr T. W. Graves, so census info would be handy, he is noted as closing the school on West Street during the 1919 flu pandemic https://terrydrayton.wixsite.com/knighton/knighton-west-street-school</t>
  </si>
  <si>
    <t>KNIGHTON YSTRAD HOUSE</t>
  </si>
  <si>
    <t>SO288723</t>
  </si>
  <si>
    <t>High: Google search reveals it is on Church Road LD7 1EB, it is an open garden and there is access to riverside walks so must be on the north side. It is now split into two properties
Louishen Confirmed, see 1900 map on the junction of Station Rd and Church Road https://maps.nls.uk/geo/explore/#zoom=17.87&amp;lat=52.34493&amp;lon=-3.04700&amp;layers=168&amp;b=1</t>
  </si>
  <si>
    <t>LLANGURIG (DERNOL)</t>
  </si>
  <si>
    <t>SN914747</t>
  </si>
  <si>
    <t>MEDIUM directions say Llangurig church 3½ miles north. there is a location named Dernol at this location https://maps.nls.uk/geo/explore/#zoom=17&amp;lat=52.36101&amp;lon=-3.59536&amp;layers=6&amp;b=1</t>
  </si>
  <si>
    <t>LLANGURIG ESGAIR CLOCHFAN</t>
  </si>
  <si>
    <t>SN893781</t>
  </si>
  <si>
    <t>Medium: Esgair Clochfan covers a wide area of hillside on the OS 6" 1901 revision. Have positionde at approx 1330' at the end of a track</t>
  </si>
  <si>
    <t>WYE - ESGAIR CLOCHFAEN No. 40 (Llangurig-on-the-Hill)</t>
  </si>
  <si>
    <t>SN846824</t>
  </si>
  <si>
    <t>WYE - PANTMAWR No. 41</t>
  </si>
  <si>
    <t>High: marked on 6" 1901 OS revision, at correct altitude</t>
  </si>
  <si>
    <t>SN930795</t>
  </si>
  <si>
    <t>LLANGURIG YSTRAD-OLWYN-FAWR Old</t>
  </si>
  <si>
    <t>LLANGURIG YSTRAD OLWYN FAWR New</t>
  </si>
  <si>
    <t>NEWTON DOLFOR</t>
  </si>
  <si>
    <t>SO105870</t>
  </si>
  <si>
    <t xml:space="preserve">Medium: Have opted to put near the centre of Dolfor Village </t>
  </si>
  <si>
    <t>LLANDINAM PLAS DINAM</t>
  </si>
  <si>
    <t>SO028892</t>
  </si>
  <si>
    <t>High: marked on 6" 1901 OS revision, at correct altitude and distance from station</t>
  </si>
  <si>
    <t>CHURCHSTOKE MELLINGTON HALL</t>
  </si>
  <si>
    <t>SO258919</t>
  </si>
  <si>
    <t>SO258920</t>
  </si>
  <si>
    <t>High: marked on 6" 1901 OS revision, at correct altitude
[markymarkjohnson] existing GR incorrect due to incorrect station number</t>
  </si>
  <si>
    <t>WELSHPOOL LEIGHTON HALL</t>
  </si>
  <si>
    <t>SJ245051</t>
  </si>
  <si>
    <t>NEWTOWN GREGYNOG</t>
  </si>
  <si>
    <t>SO087977</t>
  </si>
  <si>
    <t>Medium: Gregynog Park covers a wide area, directions to church seem to be wrong for this location</t>
  </si>
  <si>
    <t>SJ209237</t>
  </si>
  <si>
    <t>WELSHPOOL LLWYNDERW</t>
  </si>
  <si>
    <t>Medium: Llwynderw Found on map, no details to help locate more precisely</t>
  </si>
  <si>
    <t>SJ164055</t>
  </si>
  <si>
    <t>CASTLE CAEREINION SYLFAEN GARDENS</t>
  </si>
  <si>
    <t>Medium: seems to be at Middle Sylfaen  From Coflein website: Site Description This garden is depicted on the Second Edition Ordnance Survey 25-inch map of Montgomeryshire XXIII, sheet 9 (1902)</t>
  </si>
  <si>
    <t>WELSHPOOL COUNTY SCHOOL</t>
  </si>
  <si>
    <t>SJ228070</t>
  </si>
  <si>
    <t>High: Marked on 25" 1901 OS revision
[markymarkjohnson] existing GR incorrect due to incorrect station number</t>
  </si>
  <si>
    <t>WELSHPOOL FRON LLWYD</t>
  </si>
  <si>
    <t>SJ215077</t>
  </si>
  <si>
    <t>SJ214078</t>
  </si>
  <si>
    <r>
      <t xml:space="preserve">MEDIUM THrere is a house called FRON LLWYD, see 1900 map </t>
    </r>
    <r>
      <rPr>
        <sz val="9"/>
        <rFont val="Arial"/>
        <family val="2"/>
      </rPr>
      <t>https://maps.nls.uk/geo/explore/#zoom=17.176666666666666&amp;lat=52.66258&amp;lon=-3.16228&amp;layers=168&amp;b=1</t>
    </r>
  </si>
  <si>
    <t>GARTHBIBIO BWLCH TOMLYD</t>
  </si>
  <si>
    <t>SH955098</t>
  </si>
  <si>
    <t>Garthbeibo Bwlch Tomlyd</t>
  </si>
  <si>
    <t xml:space="preserve">Medium: An area of hillside marked on 1900 6" OS revision </t>
  </si>
  <si>
    <t>WELSHPOOL POOL QUAY VIC</t>
  </si>
  <si>
    <t>SJ 257119</t>
  </si>
  <si>
    <t>High - Pool Quay Vicarage marked on 1900 map matches distance/directions on sheet. Accurate placing of gauge 40ft SSE as per sheet note.</t>
  </si>
  <si>
    <t>MEIFOD COED-Y-MAEN</t>
  </si>
  <si>
    <t>johnogrady/markymarkjohnson</t>
  </si>
  <si>
    <t>High - SJ159141 Grid reference found on OS map
[markymarkjohnson] confirmation  of house on 1900 OS map at SJ159141. Note that distances are about correct to church and station but the directions are different (N instead of W for church, NE instead of E for station). Gauge moved at least 3 times in the decade around the estate, the altitudes for 1900 to 1903 and 1906 onwards (340 &amp; 300 ft) are likely within +/- 100m of house GR. However, for 1904 &amp;1905 the gauge moves to the driveway entrance (280ft) with GR SJ160138</t>
  </si>
  <si>
    <t>MEIFOD TAN-Y-FRON</t>
  </si>
  <si>
    <t>SJ172152</t>
  </si>
  <si>
    <t>High:Shown on current OS maps.Tan-y-Fron, A Grade II Listed Building in Meifod, Powys: https://britishlistedbuildings.co.uk/300015976-tan-y-fron-meifod#.XooU4nJ7ntQ</t>
  </si>
  <si>
    <t>LAKE VYRNWY</t>
  </si>
  <si>
    <t>SJ018189</t>
  </si>
  <si>
    <t>THere are other marked guages, but not near enough to houses, 550 yrads SW of the new church and 192 feet away from the nearest house puts the guagen in the green north of the old post office see 1900 map https://maps.nls.uk/geo/explore/#zoom=17.053333333333335&amp;lat=52.76105&amp;lon=-3.45413&amp;layers=6&amp;b=1</t>
  </si>
  <si>
    <t>LAKE VYRNWY (CARREG GOCH)</t>
  </si>
  <si>
    <t>SH974237</t>
  </si>
  <si>
    <t>SH984231</t>
  </si>
  <si>
    <t>MEDIUM There is a feature there called Gareg Goch, but no precise location https://osmaps.ordnancesurvey.co.uk/52.79586,-3.50827,16/pin</t>
  </si>
  <si>
    <t>LAKE VYRNWY BRYN GWYN</t>
  </si>
  <si>
    <t>SH999196</t>
  </si>
  <si>
    <t>SJ002196</t>
  </si>
  <si>
    <t>MEDIUM to HIGH Thrre was a fram called Bryngwyn at that location, see 1900 map https://maps.nls.uk/geo/explore/#zoom=16.25333333333333&amp;lat=52.76546&amp;lon=-3.48211&amp;layers=6&amp;b=1</t>
  </si>
  <si>
    <t>LAKE VYRNWY (BANK CYNON TRAF)</t>
  </si>
  <si>
    <t>SJ018191</t>
  </si>
  <si>
    <t>SJ025203</t>
  </si>
  <si>
    <t>MEDIUM There is a rough location called Cynon Isaf to the north of Llanwddyn, placed on the bank of the stream. see map https://osmaps.ordnancesurvey.co.uk/52.77207,-3.44629,17/pin</t>
  </si>
  <si>
    <t>LAKE VYRNWY TYUCHAF</t>
  </si>
  <si>
    <t>SH998215</t>
  </si>
  <si>
    <t>SJ000213</t>
  </si>
  <si>
    <t>HIGH Rain guage clearly marked on this 1900 map https://maps.nls.uk/geo/explore/#zoom=16.753333333333334&amp;lat=52.78177&amp;lon=-3.48418&amp;layers=6&amp;b=1</t>
  </si>
  <si>
    <t>SH974215</t>
  </si>
  <si>
    <t>MYNYDD ST JOHN: HEOL-Y-FFRIDD NO 1</t>
  </si>
  <si>
    <t>LAKE VYRNWY (HOEL-Y-FRIDD) NO.2</t>
  </si>
  <si>
    <t>SH976215</t>
  </si>
  <si>
    <t>SH974204</t>
  </si>
  <si>
    <t>MEDIUM There is a rough location, a summit called Mynydd St John https://osmaps.ordnancesurvey.co.uk/52.77141,-3.52225,15/pin</t>
  </si>
  <si>
    <t>LAKE VYRNWY TYNYFFRIDD</t>
  </si>
  <si>
    <t>SJ040213</t>
  </si>
  <si>
    <t>High
Existing GR a bit high on altitude and long way in distance. sit matched with altitude and closer match to distance and next to a well. +/- 100 m</t>
  </si>
  <si>
    <t>MYNYDD ST JOHN LLUESTWEN NO 1</t>
  </si>
  <si>
    <t>SH973203</t>
  </si>
  <si>
    <t>Medium: altitude puts near the summit of Mynydd St John OS6" revision 1900</t>
  </si>
  <si>
    <t>MYNYDD ST. JOHN, LLWYNRHIW</t>
  </si>
  <si>
    <t>SH975207</t>
  </si>
  <si>
    <t>High: situated off track from LLwyn-Rhiw to Mynydd St John OS6" revision 1900</t>
  </si>
  <si>
    <t>LAKE VYRNWY CRAIG-Y-GRIBBIN</t>
  </si>
  <si>
    <t>SH970216</t>
  </si>
  <si>
    <t>Medium: named on OS 6" 1900 revision</t>
  </si>
  <si>
    <t>LAKE VYRNWY EUNANT BRIDGE</t>
  </si>
  <si>
    <t>SH963224</t>
  </si>
  <si>
    <t>High: named on OS 6" 1900 revision as Pont Eunant</t>
  </si>
  <si>
    <t>PWLL BRWYN FAWNOG</t>
  </si>
  <si>
    <t>SJ014219</t>
  </si>
  <si>
    <t>SJ004223</t>
  </si>
  <si>
    <t>Low
Pwll Brwyn is a large area +/- 0.5 mile. GR provided, matches the altitude on the track that goes up Pwll Brwyn.</t>
  </si>
  <si>
    <t>TYRain_1900-1909_26_pt1</t>
  </si>
  <si>
    <t>OVERTON FAIRLEIGH</t>
  </si>
  <si>
    <t>IgnoredAmbience</t>
  </si>
  <si>
    <t>SJ376417</t>
  </si>
  <si>
    <t>High: IgnoredAmbience: Location as marked on 6" map</t>
  </si>
  <si>
    <t>CILCAIN</t>
  </si>
  <si>
    <t>SJ163646</t>
  </si>
  <si>
    <t>Cilcain Hawarden Dist WW Co</t>
  </si>
  <si>
    <t>High: No station number on sheet. Location given Hawarden District WW Reservoir. Elevation correct.</t>
  </si>
  <si>
    <t>HAWARDEN</t>
  </si>
  <si>
    <t>IgnoredAmbience
Louishen</t>
  </si>
  <si>
    <t>SJ311657</t>
  </si>
  <si>
    <t>MEDIUM No station number on sheet. Location given Hawarden Railway Station (Great Central Railway Co is the observer)</t>
  </si>
  <si>
    <t>NORTHOP PLAS EVAN</t>
  </si>
  <si>
    <t>SJ261657</t>
  </si>
  <si>
    <r>
      <t xml:space="preserve">HIGH The location is called Plas-Ifan. Notes say wooden office 15 feet high, 45 feet west. The only buidling thatn high at the time was jioned to the west edge of the main building see 1900 map </t>
    </r>
    <r>
      <rPr>
        <sz val="9"/>
        <rFont val="Arial"/>
        <family val="2"/>
      </rPr>
      <t>https://maps.nls.uk/geo/explore/#zoom=18.30340288403731&amp;lat=53.18414&amp;lon=-3.10574&amp;layers=168&amp;b=1</t>
    </r>
  </si>
  <si>
    <t>FLINT SOUGHTON HALL NORTHOP</t>
  </si>
  <si>
    <t>SJ248673</t>
  </si>
  <si>
    <t>MEDIUM No station number on sheet. Located on 6" OS Map.</t>
  </si>
  <si>
    <t>SJ186683</t>
  </si>
  <si>
    <t>Mold, Cilcen Hall</t>
  </si>
  <si>
    <t>Also known as Cilcain Hall, located on 6" OS Map.</t>
  </si>
  <si>
    <t>HIGHFIELD NORTHOP</t>
  </si>
  <si>
    <t>SJ259682</t>
  </si>
  <si>
    <t>MEDIUM No station number on sheet. Located Highfield Hall on 6" OS Map.</t>
  </si>
  <si>
    <t>CHESTER HAWARDEN BRIDGE</t>
  </si>
  <si>
    <t>SJ322693</t>
  </si>
  <si>
    <t>SJ312695</t>
  </si>
  <si>
    <r>
      <t xml:space="preserve">MEDIUM, placed near the Bridge in the only unbuilt up area, a note indicated not far from the Great Central Railway line, see 1900 map </t>
    </r>
    <r>
      <rPr>
        <sz val="9"/>
        <rFont val="Arial"/>
        <family val="2"/>
      </rPr>
      <t xml:space="preserve">https://maps.nls.uk/geo/explore/#zoom=17.30666666666666&amp;lat=53.21810&amp;lon=-3.03215&amp;layers=168&amp;b=1 </t>
    </r>
  </si>
  <si>
    <t>BAGILLT LEAD WORKS</t>
  </si>
  <si>
    <t>SJ213761</t>
  </si>
  <si>
    <t>Station moved 1907. First location used, located on 6" OS Map.</t>
  </si>
  <si>
    <t>SJ170792</t>
  </si>
  <si>
    <t>Mostyn Vicarage</t>
  </si>
  <si>
    <t>No station number on sheet. Located on 6" OS Map.</t>
  </si>
  <si>
    <t>BODFARI NANTLYS</t>
  </si>
  <si>
    <t>SJ081711</t>
  </si>
  <si>
    <t>SJ081712</t>
  </si>
  <si>
    <t>HIGH Notes say building 50-60 feet north (Nantllys Hall) 1900 map https://maps.nls.uk/geo/explore/#zoom=16.453333333333333&amp;lat=53.23100&amp;lon=-3.37786&amp;layers=6&amp;b=1</t>
  </si>
  <si>
    <t>BODFARI HENBLAS</t>
  </si>
  <si>
    <t>SJ084718</t>
  </si>
  <si>
    <t>HIGH Notes say Craig Hill rises 400 ft at BACK of house, so must be the house called New Inn north of the Road, south of Henblas Farm, 1900 map https://maps.nls.uk/geo/explore/#zoom=16.936666666666667&amp;lat=53.23703&amp;lon=-3.37131&amp;layers=6&amp;b=1</t>
  </si>
  <si>
    <t>TREMEIRCHION CAE GWYN</t>
  </si>
  <si>
    <t>SJ087728</t>
  </si>
  <si>
    <t>HIGH No station number on sheet. Located on 6" OS Map. 1900 map https://maps.nls.uk/geo/explore/#zoom=16.913333333333334&amp;lat=53.24482&amp;lon=-3.36870&amp;layers=6&amp;b=1</t>
  </si>
  <si>
    <t>SJ080742</t>
  </si>
  <si>
    <t>St Asaph St Beuno's College</t>
  </si>
  <si>
    <t>Located on 6" OS Map.</t>
  </si>
  <si>
    <t>SJ019765</t>
  </si>
  <si>
    <t>St Asaph Pengwern</t>
  </si>
  <si>
    <t>No station number on sheet</t>
  </si>
  <si>
    <t>RHYL SEDGLEY HOUSE</t>
  </si>
  <si>
    <t>SJ008817</t>
  </si>
  <si>
    <t>Sedgley House is at 3 East Parade. (https://newspapers.library.wales/view/3622196/3622198)</t>
  </si>
  <si>
    <t>RHYL SEWAGE WORKS</t>
  </si>
  <si>
    <t>SJ001807</t>
  </si>
  <si>
    <t>High [markymarkjohnson] confirmation of direct placement of location
1900 record duplicate of Rhyl Sedgley House. Gauge moved 1901, 1902?</t>
  </si>
  <si>
    <t>PRESTATYN EDLESTONE HOUSE</t>
  </si>
  <si>
    <t>SJ066828</t>
  </si>
  <si>
    <r>
      <t xml:space="preserve">HIGH Station 300yds NW. puts the guage behing some houses on High Street near the vicarage 1900 map </t>
    </r>
    <r>
      <rPr>
        <sz val="9"/>
        <rFont val="Arial"/>
        <family val="2"/>
      </rPr>
      <t>https://maps.nls.uk/geo/explore/#zoom=17.049999999999997&amp;lat=53.33555&amp;lon=-3.40320&amp;layers=168&amp;b=1</t>
    </r>
  </si>
  <si>
    <t>LLANGOLLEN</t>
  </si>
  <si>
    <t>SJ191424</t>
  </si>
  <si>
    <t>Llangollen Plas-yn-Vivod</t>
  </si>
  <si>
    <t>MEDIUM Plâs-yn-Vivod shown on this 1900 map https://maps.nls.uk/geo/explore/#zoom=17.186666666666664&amp;lat=52.97260&amp;lon=-3.20594&amp;layers=6&amp;b=1</t>
  </si>
  <si>
    <t>LLANGWM GARTHMEILIO</t>
  </si>
  <si>
    <t>SH959449</t>
  </si>
  <si>
    <t>HIGH Notes say house (the only one) 36 ft north 1900 map https://maps.nls.uk/geo/explore/#zoom=17.516666666666666&amp;lat=52.99219&amp;lon=-3.55193&amp;layers=6&amp;b=1</t>
  </si>
  <si>
    <t>SJ257374</t>
  </si>
  <si>
    <t>Chirk, Penissa</t>
  </si>
  <si>
    <t>Spelled Pen-isa'r Glyn on OS 6" Map. No station number on sheet.</t>
  </si>
  <si>
    <t>SJ123374</t>
  </si>
  <si>
    <t>Glyn Ceiriog, Ceiriog Dolydd (Gauge No. 2)</t>
  </si>
  <si>
    <t>MEDIUM Ceiriog Dolydd is a moorland region at the upper reaches of Glyn Ceiriog river. Have placed marker next to track https://maps.nls.uk/geo/explore/#zoom=16.116666666666667&amp;lat=52.92750&amp;lon=-3.30477&amp;layers=6&amp;b=1</t>
  </si>
  <si>
    <t>Glyn Ceiriog, Ceiriog Dolydd (Gauge No. 1)</t>
  </si>
  <si>
    <t>SJ213380</t>
  </si>
  <si>
    <t>Glyn Ceiriog</t>
  </si>
  <si>
    <t>Located at New Hall (sourced from newspaper report of the Oberserver's wedding: https://papuraunewydd.llyfrgell.cymru/view/3174334/3174339/12/williams-Cwmbach)</t>
  </si>
  <si>
    <t>CERRIG-Y-DRUIDION, BWLCH-Y-BEUDY NO. 1</t>
  </si>
  <si>
    <t>SH961488</t>
  </si>
  <si>
    <t>HIGH Located on 6" OS Map.</t>
  </si>
  <si>
    <t>CERRIG-Y-DRUIDION, BWLCH-Y-BEUDY NO. 2 GAUGE</t>
  </si>
  <si>
    <t>CERRIG-Y-DRUIDION, BWLCH-Y-BEUDY NO. 3</t>
  </si>
  <si>
    <t>WREXHAM PACK SADDLE RESERVOIR</t>
  </si>
  <si>
    <t>SJ305479</t>
  </si>
  <si>
    <t>SJ305478</t>
  </si>
  <si>
    <t>Near packsaddle bridge</t>
  </si>
  <si>
    <r>
      <t xml:space="preserve">High Shown on this 1900 map </t>
    </r>
    <r>
      <rPr>
        <sz val="9"/>
        <rFont val="Arial"/>
        <family val="2"/>
      </rPr>
      <t>https://maps.nls.uk/geo/explore/#zoom=16.443333333333328&amp;lat=53.02404&amp;lon=-3.03536&amp;layers=175&amp;b=1</t>
    </r>
  </si>
  <si>
    <t>WREXHAM CAELLWYD RESERVOIR</t>
  </si>
  <si>
    <t>SJ270479</t>
  </si>
  <si>
    <t>Wrexham Cae Llwyd Reservoir</t>
  </si>
  <si>
    <t>MEDIUM to HIGH Located on 6" OS Map. Station number incorrect.</t>
  </si>
  <si>
    <t>WREXHAM CAE LLWYD RESERVOIR</t>
  </si>
  <si>
    <t>SJ269482</t>
  </si>
  <si>
    <t>MEDIUM to HIGH  Previous location seems wrong, not at reservoir.</t>
  </si>
  <si>
    <t>WREXHAM TY MAWR RESERVOIR</t>
  </si>
  <si>
    <t>SJ275479</t>
  </si>
  <si>
    <t>HIGH Tŷ Mawr reservoir completed in 1908 Rain gauge shown on this 1900 map (almost certainly be the EXACT same gauge cited as Cae Llwyd Reservoir above) 1900 map https://maps.nls.uk/geo/explore/#zoom=17&amp;lat=53.02508&amp;lon=-3.08490&amp;layers=193&amp;b=1</t>
  </si>
  <si>
    <t>SJ305522</t>
  </si>
  <si>
    <t>Wexham Broughton</t>
  </si>
  <si>
    <t>Assumed Broughton Hall, located on 6" OS Map.</t>
  </si>
  <si>
    <t>BRYN OEROG</t>
  </si>
  <si>
    <t>SJ256422</t>
  </si>
  <si>
    <t>SJ263421</t>
  </si>
  <si>
    <t>High Bryn-Oerog shown on this 1900 map https://maps.nls.uk/geo/explore/#zoom=17&amp;lat=52.97162&amp;lon=-3.09816&amp;layers=193&amp;b=1</t>
  </si>
  <si>
    <t>WREXHAM W.W. (PENDINAS RESERVOIR)</t>
  </si>
  <si>
    <t>SJ232518</t>
  </si>
  <si>
    <t>Pendinas Res.</t>
  </si>
  <si>
    <r>
      <t xml:space="preserve">MEDIUM to HIGH placed marker near the boathouse see 1900 map </t>
    </r>
    <r>
      <rPr>
        <sz val="9"/>
        <rFont val="Arial"/>
        <family val="2"/>
      </rPr>
      <t>https://maps.nls.uk/geo/explore/#zoom=16.21333333333333&amp;lat=53.05939&amp;lon=-3.14612&amp;layers=193&amp;b=1</t>
    </r>
  </si>
  <si>
    <t>NANTYFFRITH RES</t>
  </si>
  <si>
    <t>SJ243534</t>
  </si>
  <si>
    <t>SJ244532</t>
  </si>
  <si>
    <t xml:space="preserve">MEDIUM Observer is the water company so placed marker on the wier </t>
  </si>
  <si>
    <t>GWERSYLLT</t>
  </si>
  <si>
    <t>SJ324533</t>
  </si>
  <si>
    <t>Wrexham Gwersyllt</t>
  </si>
  <si>
    <r>
      <t xml:space="preserve">HIGH Notes say GWERSYLLT station 599 yards west, putting it on untilled land back in 1900 (1900 map) </t>
    </r>
    <r>
      <rPr>
        <sz val="9"/>
        <rFont val="Arial"/>
        <family val="2"/>
      </rPr>
      <t>https://maps.nls.uk/geo/explore/#zoom=16.706666666666667&amp;lat=53.07392&amp;lon=-3.01001&amp;layers=193&amp;b=1</t>
    </r>
  </si>
  <si>
    <t>GRESFORD TREWYTHEN</t>
  </si>
  <si>
    <t>SJ353545</t>
  </si>
  <si>
    <t>HIGH Located shown on 1900 map https://maps.nls.uk/geo/explore/#zoom=17.02&amp;lat=53.08398&amp;lon=-2.96624&amp;layers=6&amp;b=1</t>
  </si>
  <si>
    <t>GRESFORD HORSLEY HALL</t>
  </si>
  <si>
    <t>SJ365550</t>
  </si>
  <si>
    <t>HIGH The now demolished hall is shown on this 1900 map https://maps.nls.uk/geo/explore/#zoom=16.54&amp;lat=53.08985&amp;lon=-2.94948&amp;layers=6&amp;b=1</t>
  </si>
  <si>
    <t>ROSSETT TREVALYN HALL</t>
  </si>
  <si>
    <t>SJ365567</t>
  </si>
  <si>
    <t>SH958531</t>
  </si>
  <si>
    <t>Cerrig-y-Drudion Hafod-Llan-Isaf</t>
  </si>
  <si>
    <t>Location named Hafod-y-llan-isaf on 6" OS Map</t>
  </si>
  <si>
    <t>PENTRE VOELAS NANT HEILYN</t>
  </si>
  <si>
    <t>SH925554</t>
  </si>
  <si>
    <t>HIGH house now demolished but shown on this 1900 map https://maps.nls.uk/geo/explore/#zoom=17.17666666666667&amp;lat=53.08556&amp;lon=-3.60439&amp;layers=6&amp;b=1</t>
  </si>
  <si>
    <t>IgnoredAmbience/
likeAChallenge</t>
  </si>
  <si>
    <t>SH 969556</t>
  </si>
  <si>
    <t>Cerrig-y-Drudion Hafod-yr-Onnen</t>
  </si>
  <si>
    <t>High: likeAChallenge: Location named Hafod-yr-Onen on 6" OS map; elevation consistent</t>
  </si>
  <si>
    <t>NANTGLYN PANT-Y-MAEN</t>
  </si>
  <si>
    <t>SH977587</t>
  </si>
  <si>
    <t>SH976585</t>
  </si>
  <si>
    <t>High location of PANT-Y-MAEN shown on this 1900 map https://maps.nls.uk/geo/explore/#zoom=16.196666666666665&amp;lat=53.11446&amp;lon=-3.52817&amp;layers=6&amp;b=1</t>
  </si>
  <si>
    <t>DENBIGH LLYN BRAN BYLCHAU</t>
  </si>
  <si>
    <t>SH960593</t>
  </si>
  <si>
    <t>RUTHIN TYMAWR</t>
  </si>
  <si>
    <t>SJ153554</t>
  </si>
  <si>
    <t>MEDIUM Location named Ty-mawr-uchaf on 6" OS Map. Station number incorrect.</t>
  </si>
  <si>
    <t>GYFFYLLIOG FACHLWYD HALL</t>
  </si>
  <si>
    <t>SJ063573</t>
  </si>
  <si>
    <t>High location shown on this 1900 map https://maps.nls.uk/geo/explore/#zoom=17.03333333333333&amp;lat=53.10616&amp;lon=-3.40113&amp;layers=6&amp;b=1</t>
  </si>
  <si>
    <t>RUTHIN LLANBEDR HALL</t>
  </si>
  <si>
    <t>SJ147599</t>
  </si>
  <si>
    <t>SJ134622</t>
  </si>
  <si>
    <t>Llangynhafal Plas Draw</t>
  </si>
  <si>
    <r>
      <t xml:space="preserve">MEDIUM to HIGH Louishen - St Cynhafal's Church is ¾ mile north , see 1900 map </t>
    </r>
    <r>
      <rPr>
        <sz val="9"/>
        <rFont val="Arial"/>
        <family val="2"/>
      </rPr>
      <t>https://maps.nls.uk/geo/explore/#zoom=16.993333333333336&amp;lat=53.15033&amp;lon=-3.29559&amp;layers=168&amp;b=1</t>
    </r>
  </si>
  <si>
    <t>DENBIGH ASYLUM</t>
  </si>
  <si>
    <t>SJ051653</t>
  </si>
  <si>
    <t>SJ051652</t>
  </si>
  <si>
    <r>
      <t xml:space="preserve">HIGH Notes say gaugen in open garden, see 1900 map </t>
    </r>
    <r>
      <rPr>
        <sz val="9"/>
        <rFont val="Arial"/>
        <family val="2"/>
      </rPr>
      <t>https://maps.nls.uk/geo/explore/#zoom=17.503333333333334&amp;lat=53.17512&amp;lon=-3.41989&amp;layers=168&amp;b=1</t>
    </r>
  </si>
  <si>
    <t>LLANGERNYW HAFODUNOS</t>
  </si>
  <si>
    <t>SH867670</t>
  </si>
  <si>
    <t xml:space="preserve">MEDIUM  Directions in notes are all over the place, but observor was Colonel Sandbach, Squire of Hafodunos Hall, https://www.peoplescollection.wales/items/396096 so the house is the most likely location </t>
  </si>
  <si>
    <t>DENBIGH GARN</t>
  </si>
  <si>
    <t>SJ025687</t>
  </si>
  <si>
    <t>MEDIUM Directions look closer to a house near the main house at Garn. Census for WD Griffin may make this location more accorate</t>
  </si>
  <si>
    <t>DENBIGH GALLT-FAENAN</t>
  </si>
  <si>
    <t>SJ027697</t>
  </si>
  <si>
    <t>HIGH, Directions say Henllan church 1 mile N (means south of actually) Observer Charles Salusbury Mainwaring lived at Galltfaenan Hall and says a garden wall is 20 feet north</t>
  </si>
  <si>
    <t>LLANNEFYDD (DOLWEN RESERVOIR S)</t>
  </si>
  <si>
    <t>SH972702</t>
  </si>
  <si>
    <t>Llannefydd Rhyl W.W. South</t>
  </si>
  <si>
    <r>
      <t xml:space="preserve">High: Identified on OS 25" 1892-2014 map at teh south end of Dolwen Reservoir Louishen. Rhyl water works reservoir identified as Dolwen on this 1900 map </t>
    </r>
    <r>
      <rPr>
        <sz val="9"/>
        <rFont val="Arial"/>
        <family val="2"/>
      </rPr>
      <t>https://maps.nls.uk/geo/explore/#zoom=17.05666666666667&amp;lat=53.22146&amp;lon=-3.53985&amp;layers=168&amp;b=1</t>
    </r>
  </si>
  <si>
    <t>LLANNEFYDD RHYL W.W. WEST</t>
  </si>
  <si>
    <t>SH972703</t>
  </si>
  <si>
    <t>MEDIUN to HIGH Guessed position on W side of reservoir</t>
  </si>
  <si>
    <t>LLANEFYDD RHYL W.W. EAST</t>
  </si>
  <si>
    <t>SH974706</t>
  </si>
  <si>
    <t>SH974704</t>
  </si>
  <si>
    <t>LLANNEFYDD RHYL W.W. EAST</t>
  </si>
  <si>
    <t>MEDIUN to High Guessed position on East side of reservoir</t>
  </si>
  <si>
    <t>SH967713</t>
  </si>
  <si>
    <t>Llannefydd Plas Uchaf Reservoir</t>
  </si>
  <si>
    <t>MEDIUM Located on 6" OS Map. Station number incorrect.</t>
  </si>
  <si>
    <t>LLANEFYDD PLAS UCHAF RES</t>
  </si>
  <si>
    <t>MEDIUM - SHEET IN WRONG DECADE</t>
  </si>
  <si>
    <t>LLANNEFYDD GLASCOED RESERVOIR</t>
  </si>
  <si>
    <t>SH996736</t>
  </si>
  <si>
    <r>
      <t xml:space="preserve">HIGH, see 1900 map </t>
    </r>
    <r>
      <rPr>
        <sz val="9"/>
        <rFont val="Arial"/>
        <family val="2"/>
      </rPr>
      <t>https://maps.nls.uk/geo/explore/#zoom=16.993333333333336&amp;lat=53.25135&amp;lon=-3.50635&amp;layers=168&amp;b=1</t>
    </r>
  </si>
  <si>
    <t>TREFNANT MAES ELWY</t>
  </si>
  <si>
    <t>SJ042718</t>
  </si>
  <si>
    <t>HIGH Directions place gauge to the south of house. Major Birch is recorded living at Maes Elwy, and died in 1915 https://newspapers.library.wales/view/3611607/3611612/71/Birch</t>
  </si>
  <si>
    <t>SH839787</t>
  </si>
  <si>
    <t>Colwyn Bay Four Crosses</t>
  </si>
  <si>
    <t>Census data for W jones might clear this one up, directions don't point to Four Crosses location</t>
  </si>
  <si>
    <t>SH854789</t>
  </si>
  <si>
    <t>Colwyn Bay, East Parade/Council Office</t>
  </si>
  <si>
    <t>LLANDDULAS ARNOLD HOUSE</t>
  </si>
  <si>
    <t>SH904778</t>
  </si>
  <si>
    <t>MEDIUM Located on 6" OS Map. Station number incorrect. see 1900 map https://maps.nls.uk/geo/explore/#zoom=17&amp;lat=53.28626&amp;lon=-3.64475&amp;layers=168&amp;b=1</t>
  </si>
  <si>
    <t>SH850789</t>
  </si>
  <si>
    <t>Colwyn Bay Abergele Road</t>
  </si>
  <si>
    <t>LOW Placed approximately middle of Abergele Road. Station number incorrect. 
Louishen. Perhaps census data for H or N NUttall can clear this one up</t>
  </si>
  <si>
    <t>COLWYN BAY BRYN EURYN</t>
  </si>
  <si>
    <t>SH834802</t>
  </si>
  <si>
    <r>
      <t xml:space="preserve">MEDIUM Says wall 60 feet east, placing it to the eastern edge of the house see 1900 map </t>
    </r>
    <r>
      <rPr>
        <sz val="9"/>
        <rFont val="Arial"/>
        <family val="2"/>
      </rPr>
      <t>https://maps.nls.uk/geo/explore/#zoom=17.826666666666668&amp;lat=53.30686&amp;lon=-3.75037&amp;layers=168&amp;b=1</t>
    </r>
  </si>
  <si>
    <t>PENTRE FOELAS, VOELAS HALL</t>
  </si>
  <si>
    <t>SH850515</t>
  </si>
  <si>
    <t>SH802617</t>
  </si>
  <si>
    <t>Llanrwst, County School</t>
  </si>
  <si>
    <t>HIGH. Louishen. says St Mary's Church 400 yards south, see 1900 map https://maps.nls.uk/geo/explore/#zoom=16.876666666666665&amp;lat=53.13807&amp;lon=-3.79245&amp;layers=6&amp;b=1</t>
  </si>
  <si>
    <t>TAL-Y-CAFN BODNANT HALL</t>
  </si>
  <si>
    <t>SH800723</t>
  </si>
  <si>
    <t>MEDIUm to HIGH puts trees 40 yards to the west, open garden area to south of house, see 1900 map https://maps.nls.uk/geo/explore/#zoom=17&amp;lat=53.23498&amp;lon=-3.79823&amp;layers=6&amp;b=1</t>
  </si>
  <si>
    <t>LLANGEDWYN HALL</t>
  </si>
  <si>
    <t>SJ188242</t>
  </si>
  <si>
    <t>HIGH Says wall and trees 120 feet north west, putting it in one of the south gardens to the house 1900 map https://maps.nls.uk/geo/explore/#zoom=16.950000000000003&amp;lat=52.81074&amp;lon=-3.20329&amp;layers=6&amp;b=1</t>
  </si>
  <si>
    <t>LLANGADWALADR PENYGWELY RESERVOIR</t>
  </si>
  <si>
    <t>SJ222321</t>
  </si>
  <si>
    <t>MEDIUM  Located on 6" OS Map.</t>
  </si>
  <si>
    <t>BALA ERYL ARAN</t>
  </si>
  <si>
    <t>SH921357</t>
  </si>
  <si>
    <t>MEDIUM Directions to Church more like ½ mile NE, in Bala, THere is a house called Eryl-Aran see 1900 map https://maps.nls.uk/geo/explore/#zoom=16.44333333333333&amp;lat=52.90936&amp;lon=-3.60673&amp;layers=6&amp;b=1</t>
  </si>
  <si>
    <t>ARENIG BODRENNIG</t>
  </si>
  <si>
    <t>SH833393</t>
  </si>
  <si>
    <t>HIGH Station is eactly 220 yards west Named Bodrenig on 6" OS Map. Station number incorrect.</t>
  </si>
  <si>
    <t>SH982360</t>
  </si>
  <si>
    <t>Llanderfel Pale Gardens</t>
  </si>
  <si>
    <t>HIGH Gardens of Pale (house). Located on 6" OS Map. Rose bushes in the grounds near the house (west)</t>
  </si>
  <si>
    <t>CORWEN RHUG GARDENS</t>
  </si>
  <si>
    <t>SJ055439</t>
  </si>
  <si>
    <r>
      <t xml:space="preserve">HIGH Gardens of Rûg (house). Located on 6" OS Map. Says glass houses 60 feet north (crosshatched buildings) and shed to the west (lined through buiding) putting the gauge in the nursery, see 1900 map </t>
    </r>
    <r>
      <rPr>
        <sz val="9"/>
        <rFont val="Arial"/>
        <family val="2"/>
      </rPr>
      <t>https://maps.nls.uk/geo/explore/#zoom=17.656666666666663&amp;lat=52.98511&amp;lon=-3.40885&amp;layers=168&amp;b=1</t>
    </r>
  </si>
  <si>
    <t>TAN-Y-BWLCH THE GARDENS</t>
  </si>
  <si>
    <t>SH655406</t>
  </si>
  <si>
    <t>MEDIUM Gardens of Plas. No exact location, Mr Roberts, was the head gardener for the estate (page 10) .http://orapweb.rcahms.gov.uk/coflein//C/CPG031.pdf The grounds are quite large. Directions not very accurate but roughly indicate the southern side of the estate</t>
  </si>
  <si>
    <t>RHIWBRYFDIR OAKLEY QUARRIES</t>
  </si>
  <si>
    <t>SH693469</t>
  </si>
  <si>
    <r>
      <t xml:space="preserve">MEDIUM 6 digit station no: 526606? Large quarry works at the time, see 1900 map </t>
    </r>
    <r>
      <rPr>
        <sz val="9"/>
        <rFont val="Arial"/>
        <family val="2"/>
      </rPr>
      <t>https://maps.nls.uk/geo/explore/#zoom=16.519999999999996&amp;lat=53.00308&amp;lon=-3.95026&amp;layers=168&amp;b=1</t>
    </r>
  </si>
  <si>
    <t>TOWYN GOTHIC HOUSE</t>
  </si>
  <si>
    <t>SH587011</t>
  </si>
  <si>
    <t>MEDIUM approx location from landmarks. Coordinates given: 50 35' 16" N   4 5' 13" W. Should be 52 degrees north. Located approximately on 6" OS map from landmark info. Station number incorrect.</t>
  </si>
  <si>
    <t>TOWYN PENIARTH</t>
  </si>
  <si>
    <t>SH612054</t>
  </si>
  <si>
    <t>MEDIUM New gauge at previous site.</t>
  </si>
  <si>
    <t>BARMOUTH RAILWAY STATION</t>
  </si>
  <si>
    <t>SH612158</t>
  </si>
  <si>
    <t>HIGH Says station buidlings 25 yards south east, putting it next to the south siding on this 1900 map https://maps.nls.uk/geo/explore/#zoom=17.6&amp;lat=52.72267&amp;lon=-4.05598&amp;layers=168&amp;b=1</t>
  </si>
  <si>
    <t>DOLGELLY DR WILLIAMS' SCHOOL</t>
  </si>
  <si>
    <t>SH720180</t>
  </si>
  <si>
    <t>HIGH Now Ffordd Ty’n y Coed (college) Notes say tennis courts 67 feet east. The tennis courts were in the front of the old school house as seen on this photo  https://drive.google.com/open?id=1lXnE3EUdaDdZfqTf79DCG27E_B7vCECb</t>
  </si>
  <si>
    <t>DOLGELLY, BRYNTIRION</t>
  </si>
  <si>
    <t>SH673187</t>
  </si>
  <si>
    <t>MEDIUM notes say church 500 yards west and just north of some bushes, placing it near the boathouse</t>
  </si>
  <si>
    <t>DOLGELLY, DOLSERAN HALL</t>
  </si>
  <si>
    <t>SH753190</t>
  </si>
  <si>
    <t>DOLGELLY, DOLSERAU HALL</t>
  </si>
  <si>
    <t>HIGH Notes say  Hall 126 feet east of gauge</t>
  </si>
  <si>
    <t>LLANBEDR MINAFON</t>
  </si>
  <si>
    <t>SH584268</t>
  </si>
  <si>
    <t>MEDIUM Approximately located on 6" OS Map. Station number incorrect.</t>
  </si>
  <si>
    <t>ABERDOVEY</t>
  </si>
  <si>
    <t>SN616960</t>
  </si>
  <si>
    <t>LOW to MEDIUM Readings taken directly by Meteorological Office. No further location info provided. Located in town centre. Station number incorrect.</t>
  </si>
  <si>
    <t>SH111206</t>
  </si>
  <si>
    <t>Bardsey Island</t>
  </si>
  <si>
    <t>Given coordinates inaccurate, in sea. (52 45' N 4 47' W) Assumed gauge at lighthouse, only building at correct altitude</t>
  </si>
  <si>
    <t>DOLWYDDELAN UPPER NHADOG NO 2</t>
  </si>
  <si>
    <t>SH676486</t>
  </si>
  <si>
    <t>Location estimated by 1600ft altitude. Upper Nhadog Valley, unmarked on maps.</t>
  </si>
  <si>
    <t>SH683491</t>
  </si>
  <si>
    <t>DOLWYDDELAN LOWER NHADOG NO 5</t>
  </si>
  <si>
    <t>Location estimated by 1100ft altitude. Lower Nhadog Valley, unmarked on maps.</t>
  </si>
  <si>
    <t>SH688503</t>
  </si>
  <si>
    <t>Dolwyddelan Tunnel Mouth 3/4 Mile SW of No 1 No 20</t>
  </si>
  <si>
    <t>Tunnel mouth located on 6" OS Map.</t>
  </si>
  <si>
    <t>DOLWYDDELAN TYNYDDOL NO 1</t>
  </si>
  <si>
    <t>SH698516</t>
  </si>
  <si>
    <t>SH681521</t>
  </si>
  <si>
    <t>Dolwyddelan Cwm Edno No 14</t>
  </si>
  <si>
    <t>Location estimated by 1100ft contour.</t>
  </si>
  <si>
    <t>NANTLLE DOROTHEA QUARRIES</t>
  </si>
  <si>
    <t>SH497532</t>
  </si>
  <si>
    <t>SH498532</t>
  </si>
  <si>
    <t>HIGH Notes say guage on top of a slate rubbish heap (3322), shown on this 1900 map https://maps.nls.uk/geo/explore/#zoom=17.23&amp;lat=53.05591&amp;lon=-4.24108&amp;layers=168&amp;b=1</t>
  </si>
  <si>
    <t>SH460550</t>
  </si>
  <si>
    <t>Llandwrog, Glynllivon Fort No 1</t>
  </si>
  <si>
    <t>Llandwrog, Glynllivon The Fort No 2</t>
  </si>
  <si>
    <t>Located on 6" OS Map. Replacement for No 1 gauge.</t>
  </si>
  <si>
    <t>SH645599</t>
  </si>
  <si>
    <t>Idwal Lake North Sand No 9</t>
  </si>
  <si>
    <t>CARNARVON BELAN FORT</t>
  </si>
  <si>
    <t>SH440609</t>
  </si>
  <si>
    <t>BETHESDA, PENRHYN QUARRIES</t>
  </si>
  <si>
    <t>SH621653</t>
  </si>
  <si>
    <t>SH625655</t>
  </si>
  <si>
    <r>
      <t xml:space="preserve">MEDIUM Notes say house 30 feet NE and trees 40 feet east and a wall to the west. The only house nearby that seems to fit this was called Ogwen Bank see 1900 map </t>
    </r>
    <r>
      <rPr>
        <sz val="9"/>
        <rFont val="Arial"/>
        <family val="2"/>
      </rPr>
      <t>https://maps.nls.uk/geo/explore/#zoom=16.46333333333333&amp;lat=53.16902&amp;lon=-4.06173&amp;layers=193&amp;b=1</t>
    </r>
  </si>
  <si>
    <t>SH613665</t>
  </si>
  <si>
    <t>Bethesda, St Anne's Vicarage</t>
  </si>
  <si>
    <t>HIGH Louishen. Vicarage clearly shown with walled garden to its south east. St Anne's Church is ¼ mile SW see 1900 map https://maps.nls.uk/geo/explore/#zoom=17.16333333333333&amp;lat=53.17700&amp;lon=-4.07833&amp;layers=168&amp;b=1</t>
  </si>
  <si>
    <t>SH586688</t>
  </si>
  <si>
    <t>Bangor Glasinfryn</t>
  </si>
  <si>
    <t>Located on 6" OS Map. Census for J R Gethin Jones may help here</t>
  </si>
  <si>
    <t>TALYBONT</t>
  </si>
  <si>
    <t>SH605707</t>
  </si>
  <si>
    <t>MEDIUM Located on 6" OS Map.</t>
  </si>
  <si>
    <t>BANGOR PENRHYN CASTLE</t>
  </si>
  <si>
    <t>SH602718</t>
  </si>
  <si>
    <t>HIGH area to the south of the Castle has a clear area of 150 feet from all trees</t>
  </si>
  <si>
    <t>BANGOR PENRHYN CASTLE GARDENS</t>
  </si>
  <si>
    <t>High - Bangor Gardens - Penrhyn Castle (old station number: 4377). Met Website</t>
  </si>
  <si>
    <t>LLANFAIRFECHAN</t>
  </si>
  <si>
    <t>SH682746</t>
  </si>
  <si>
    <r>
      <t xml:space="preserve">HIGH Says school is 30 feet south. Gauge cannot be in the middle of the street so must be on the school grounds see 1900 map </t>
    </r>
    <r>
      <rPr>
        <sz val="9"/>
        <rFont val="Arial"/>
        <family val="2"/>
      </rPr>
      <t>https://maps.nls.uk/geo/explore/#zoom=17.55333333333333&amp;lat=53.25274&amp;lon=-3.97563&amp;layers=6&amp;b=1</t>
    </r>
  </si>
  <si>
    <t>CADENCE55 
IgnoredAmbience
Louishen</t>
  </si>
  <si>
    <t>SH735743</t>
  </si>
  <si>
    <t>PENMAENMAWR MOUNTAIN RES</t>
  </si>
  <si>
    <t xml:space="preserve">HIGH, this doc from the Coflein - the online database for the National Monuments Record of Wales shows that the water bodies at this location are refered to as PENMAENMAWR RESERVOIR https://coflein.gov.uk/en/site/424660/details/penmaenmawr-reservoir </t>
  </si>
  <si>
    <t>PENMAENMAWR COUNCIL OFFICES</t>
  </si>
  <si>
    <t>SH718764</t>
  </si>
  <si>
    <t>HIGH Just south of the station, this was NOT the Council HQ, but the weighbridge clerk's office, built by the council, a tiny wee building that is still there https://www.waymarking.com/waymarks/WMDK8E_Former_Weighbridge_Clerks_Office_Paradise_Road_Penmaenmawr_Conwy_Wales
Guage was placed in open area behind this shed sized office, 100 yards south of the station 1900 map https://maps.nls.uk/geo/explore/#zoom=17.85&amp;lat=53.27010&amp;lon=-3.92291&amp;layers=6&amp;b=1</t>
  </si>
  <si>
    <t>ABERSOCH</t>
  </si>
  <si>
    <t>SH314271</t>
  </si>
  <si>
    <t>MEDIUM 1½ miles west of St Engan's Church and 6½ miles SW of Pwllheli station can only be on or near the gold links south of Abersoch see directions https://drive.google.com/open?id=1yLCAso4t71eRWXi5jo9QbvmGSn6E-iir</t>
  </si>
  <si>
    <t>SH325378</t>
  </si>
  <si>
    <t>Boduan Hall</t>
  </si>
  <si>
    <r>
      <t xml:space="preserve">HIGH Location within 200 yards of coordinates at Bodfean Church north towards Boduan Hall. Observer was Hon F G Wynn - the Wynns were an aristocratic family with parliamentary connections and owned the house https://www.genuki.org.uk/big/wal/CAE/Bodvean - 1900 map </t>
    </r>
    <r>
      <rPr>
        <sz val="9"/>
        <rFont val="Arial"/>
        <family val="2"/>
      </rPr>
      <t>https://maps.nls.uk/geo/explore/#zoom=16.05666666666667&amp;lat=52.91363&amp;lon=-4.49092&amp;layers=6&amp;b=1</t>
    </r>
  </si>
  <si>
    <t>SH481381</t>
  </si>
  <si>
    <t>Criccieth Talarvor</t>
  </si>
  <si>
    <t>HIGH Louishen, Talarvor clearly marked to the east of Criccieth Station, with trees to the west and east on the 1900 map https://maps.nls.uk/geo/explore/#zoom=16.656666666666663&amp;lat=52.91973&amp;lon=-4.25986&amp;layers=6&amp;b=1</t>
  </si>
  <si>
    <t>CRICCIETH CEFN MAEN</t>
  </si>
  <si>
    <t>SH485390</t>
  </si>
  <si>
    <t>PORTMADOC, WERN GARDENS</t>
  </si>
  <si>
    <t>SH543399</t>
  </si>
  <si>
    <t>MEDIUM to HIGH Located on 6" OS Map.</t>
  </si>
  <si>
    <t>PORTMADOC WERN</t>
  </si>
  <si>
    <t>CADENCE55 
IgnoredAmbience</t>
  </si>
  <si>
    <t>SH571472</t>
  </si>
  <si>
    <t>BEDDGELERT MOEL HEBOG No.19</t>
  </si>
  <si>
    <t>Roughly located on 6" OS Map.</t>
  </si>
  <si>
    <t>SNOWDON WENALLT NO 6</t>
  </si>
  <si>
    <t>SH647534</t>
  </si>
  <si>
    <t>MEDIUM Location approximate to altitude and mountain. Louishen: as notes say there is a rock 50 yards south, looks like the one shaped like a BBQ chicken leg</t>
  </si>
  <si>
    <t>SNOWDON (CWM DYLI)</t>
  </si>
  <si>
    <t>SH654542</t>
  </si>
  <si>
    <t>IgnoredAmbience/markymarkjohnson</t>
  </si>
  <si>
    <t>SH653541</t>
  </si>
  <si>
    <t>High
[markymarkjohnson] 'The Bungalow' is marked on 1912 OS map in valley below Cwm Dyli</t>
  </si>
  <si>
    <t>SH661540</t>
  </si>
  <si>
    <t>SNOWDONIA IFAN BRIDGE No. 15</t>
  </si>
  <si>
    <t>MEDIUM Note on sheet "Position appears to be to east of road opposite power house."  I have found a Pont Ifan on road opposite a power house - gone east of road and bridge to get to 890 ft - given as elevation of gauge.Close to station above</t>
  </si>
  <si>
    <t>CWM DYLI</t>
  </si>
  <si>
    <t>HIGH Location from 1950s locations sheet. Station no 4388 See map https://osmaps.ordnancesurvey.co.uk/53.06755,-4.01106,17/pin</t>
  </si>
  <si>
    <t>SNOWDON OLD ROAD NO 14</t>
  </si>
  <si>
    <t>SH655540</t>
  </si>
  <si>
    <t>HIGH Location from 1950s locations sheet. Station no 4389</t>
  </si>
  <si>
    <t>SH625538</t>
  </si>
  <si>
    <t>SNOWDON Y LLIWEDD No. 2</t>
  </si>
  <si>
    <t>SH659557</t>
  </si>
  <si>
    <t>SNOWDON PEN-Y-GWRYD No. 13</t>
  </si>
  <si>
    <t>HIGH Notes say PEN-Y-GWRYD Hotel is 25 yards NE, see 1900 map https://maps.nls.uk/geo/explore/#zoom=17&amp;lat=53.08302&amp;lon=-4.00131&amp;layers=175&amp;b=1</t>
  </si>
  <si>
    <t>SH792568</t>
  </si>
  <si>
    <t>BETTWS-Y-COED TYN-Y-BRYN</t>
  </si>
  <si>
    <r>
      <t xml:space="preserve">HIGH Located on 6" OS Map. Louishen. As the notes say guage is utop a small escarpment which is seen just east of Tyn Y Bryn house0-01900 map </t>
    </r>
    <r>
      <rPr>
        <sz val="9"/>
        <rFont val="Arial"/>
        <family val="2"/>
      </rPr>
      <t>https://maps.nls.uk/geo/explore/#zoom=17.703333333333333&amp;lat=53.09507&amp;lon=-3.80464&amp;layers=175&amp;b=1</t>
    </r>
  </si>
  <si>
    <t>BETTWS-Y-COED ABERLLYN</t>
  </si>
  <si>
    <t>SH796577</t>
  </si>
  <si>
    <t>HIGH Located on 6" OS Map. Shown as ABER-LLYN lead mine on this 1900 map https://maps.nls.uk/geo/explore/#zoom=17&amp;lat=53.10333&amp;lon=-3.79909&amp;layers=175&amp;b=1</t>
  </si>
  <si>
    <t>LAKE COWLYD GAUGE C</t>
  </si>
  <si>
    <t>SH736628</t>
  </si>
  <si>
    <t>MEDIUM  Approximate location from description "On steep mountain slope (right bank)" 1700ft altitude.</t>
  </si>
  <si>
    <t>LAKE COWLYD GAUGE D</t>
  </si>
  <si>
    <t>SH728612</t>
  </si>
  <si>
    <t>MEDIUM Approximate location from description "On exposed land facing SW with turf shelter. High precipice 1/2 mile NW" 1900ft altitude</t>
  </si>
  <si>
    <t>LAKE COWLYD GAUGE A</t>
  </si>
  <si>
    <t>SH736633</t>
  </si>
  <si>
    <t>MEDIUM Approximate location at dam, altitude 1168ft. No further location detail given.</t>
  </si>
  <si>
    <t>LAKE COWLYD GAUGE B</t>
  </si>
  <si>
    <t>SH729632</t>
  </si>
  <si>
    <t>MEDIUM Approximate location from description "On steep mountain slope, with turf shelter (left bank)". 1700ft altitude</t>
  </si>
  <si>
    <t>CADENCE55, IgnoredAmbience</t>
  </si>
  <si>
    <t>CAPEL CURIG LAKE COWLYD</t>
  </si>
  <si>
    <t>Approximate location at dam, altitude 1168ft. No further location detail given.</t>
  </si>
  <si>
    <t>LLANBEDR-Y-CENNIN LLYNDULYN</t>
  </si>
  <si>
    <t>SH773602</t>
  </si>
  <si>
    <t>MEDIUM Approximate location at Lake outlet. Altitude 1622ft.</t>
  </si>
  <si>
    <t>LAKE COWLYD GAUGE E</t>
  </si>
  <si>
    <r>
      <t xml:space="preserve">HIGH Approximate location from description "On marshy land at level of lake". 1200ft altitude
Louishen, marshy ground at north end of lake, boundaries of the lake were lower in 1900 see map </t>
    </r>
    <r>
      <rPr>
        <sz val="9"/>
        <rFont val="Arial"/>
        <family val="2"/>
      </rPr>
      <t>https://maps.nls.uk/geo/explore/#zoom=16.583333333333332&amp;lat=53.15231&amp;lon=-3.88957&amp;layers=6&amp;b=1</t>
    </r>
  </si>
  <si>
    <t>LAKE COWLYD UPPER BRWYNOG NO. 16</t>
  </si>
  <si>
    <t>SH743641</t>
  </si>
  <si>
    <r>
      <t xml:space="preserve">MEDIUM Upper part of the lake, to the north at location called Pont Brwynog -01900 map </t>
    </r>
    <r>
      <rPr>
        <sz val="9"/>
        <rFont val="Arial"/>
        <family val="2"/>
      </rPr>
      <t>https://maps.nls.uk/geo/explore/#zoom=16.386666666666663&amp;lat=53.15792&amp;lon=-3.88233&amp;layers=168&amp;b=1</t>
    </r>
  </si>
  <si>
    <t>SH701636</t>
  </si>
  <si>
    <t>EIGIAU LAKE No. 3</t>
  </si>
  <si>
    <t>Approximate location at top of valley near slate quarry, altitude 1650ft.</t>
  </si>
  <si>
    <t>EIGIAU LAKE, CAEDRYN NO 8</t>
  </si>
  <si>
    <t>SH719639</t>
  </si>
  <si>
    <t>SH701643</t>
  </si>
  <si>
    <t>UPPER EIGIAU No. 15</t>
  </si>
  <si>
    <t>Approximate location at top of valley altitude 2000ft. Station number incorrect.</t>
  </si>
  <si>
    <t>EIGIAU LAKE DAM SITE</t>
  </si>
  <si>
    <t>SH723649</t>
  </si>
  <si>
    <t>HIGH Louishen looks like the clear remains of a damn are here Approximate location from description "placed on slope near the lake during the construction of the dam". Altitude 1280ft</t>
  </si>
  <si>
    <t>LAKE COWLYD LOWER BRWYNOG NO 18</t>
  </si>
  <si>
    <t>SH738634</t>
  </si>
  <si>
    <r>
      <t xml:space="preserve">MEDIUM Must be south of upper BRWYNOG, in marshy ground, so near the Valve station 1900 map </t>
    </r>
    <r>
      <rPr>
        <sz val="9"/>
        <rFont val="Arial"/>
        <family val="2"/>
      </rPr>
      <t>https://maps.nls.uk/geo/explore/#zoom=16.10666666666667&amp;lat=53.15530&amp;lon=-3.88524&amp;layers=6&amp;b=1</t>
    </r>
  </si>
  <si>
    <t>FRITH RHOS NO 17</t>
  </si>
  <si>
    <t>knit1purl1
Louishen</t>
  </si>
  <si>
    <t>SJ047830</t>
  </si>
  <si>
    <t>Located "Ffrith y Rhos" at SH 73921 66551 and this is certainly in the general area where the observer (J.R.Gethin-Jones) had other stations
Louishen Frith is also an area near Prestatyn, to the East of Rhos on Sea, but no other info on sheet. Was a holiday camp by the 1940s but literally nothing there in 1900</t>
  </si>
  <si>
    <t>DOLGARROG SERVICE RESERVOIR</t>
  </si>
  <si>
    <t>SH7557666726</t>
  </si>
  <si>
    <t>HIGH Exact location on 1:10560 OS map from description "new gauge fixed at the aluminium works service reservoir on intake of pipe". Altitude 1030ft.</t>
  </si>
  <si>
    <t>LLANBEDR-Y-CENNIN PLASDULYN</t>
  </si>
  <si>
    <t>SH755698</t>
  </si>
  <si>
    <t>LOW may need census help with this one E P Stephenson Llanbedr-y-cennin</t>
  </si>
  <si>
    <t>DOLGAROG ALUMINIUM WORKS</t>
  </si>
  <si>
    <t>SH771677</t>
  </si>
  <si>
    <t>HIGH Location from description "new gauge fixed [?] by the Aluminium Works Power River Station". Altitude 22ft.</t>
  </si>
  <si>
    <t>TAL-Y-CAFN CAER RHUN</t>
  </si>
  <si>
    <t>SH772705</t>
  </si>
  <si>
    <t xml:space="preserve">HIGH Church 500 yards SE puts it in the open area to the north of what looks like the out buildings </t>
  </si>
  <si>
    <t>TAL-Y-CAFN BODHYFRYD</t>
  </si>
  <si>
    <t>SH782676</t>
  </si>
  <si>
    <t>HIGH Located on 6" OS Map. Not very close to Tal-y-cafn, but still in district boundary?
See 1900 map https://maps.nls.uk/geo/explore/#zoom=17&amp;lat=53.19196&amp;lon=-3.82376&amp;layers=6&amp;b=1</t>
  </si>
  <si>
    <t>CONWAY GLAN MORFA</t>
  </si>
  <si>
    <t>SH767776</t>
  </si>
  <si>
    <t>SH780779</t>
  </si>
  <si>
    <t>CONWY BODLONDEB GARDENS</t>
  </si>
  <si>
    <t>SH790788</t>
  </si>
  <si>
    <t>BOD GETHIN DEGANWY LLANDUDNO</t>
  </si>
  <si>
    <t>Located approximately to Albert Drive, Deganwy.</t>
  </si>
  <si>
    <t>DEGANWAY Y BERLFA</t>
  </si>
  <si>
    <t>SH784788</t>
  </si>
  <si>
    <t>HIGH Located near the chapel on Ty Mawr Road - Page 5 (https://www.deganwyhistory.co.uk/wp-content/uploads/2014/05/Walk-Around-Deganwy.pdf)</t>
  </si>
  <si>
    <t>LLANDUDNO</t>
  </si>
  <si>
    <t>SH776818</t>
  </si>
  <si>
    <t>SH778826</t>
  </si>
  <si>
    <t>High
[markymarkjohnson] confirmation of site location within +/- 100m using directions/distance and altitude. Existing GR is in middle of fields</t>
  </si>
  <si>
    <t>LLANLLYFNI RHYDLYDAN</t>
  </si>
  <si>
    <t>SH487504</t>
  </si>
  <si>
    <t>SH460551</t>
  </si>
  <si>
    <t>LLANDWROG GLYNLLIFON The Fort Bowling Green no. 3</t>
  </si>
  <si>
    <t>"Gauge in centre of bowling green below the tower". Located on 6" OS Map.</t>
  </si>
  <si>
    <t>LLANDWROG GLYNLLIVAN PARK</t>
  </si>
  <si>
    <t>SH457553</t>
  </si>
  <si>
    <t>Located to house on 6" OS Map.</t>
  </si>
  <si>
    <t>SH455555</t>
  </si>
  <si>
    <t>LLANDWROG GLYNLLIFON NURSERY</t>
  </si>
  <si>
    <t>Located approximately at nursery buildings on 6" OS Map.</t>
  </si>
  <si>
    <t>LLANDWROG GLYNLLIVAN GARDEN</t>
  </si>
  <si>
    <t>Located to house on 6" OS Map, no further detail given.</t>
  </si>
  <si>
    <t>SH644591</t>
  </si>
  <si>
    <t>IDWAL LAKE SOUTH END No. 6</t>
  </si>
  <si>
    <t>SH511508</t>
  </si>
  <si>
    <t>NANTLE CWM-SILYN LAKES</t>
  </si>
  <si>
    <t>SH624544</t>
  </si>
  <si>
    <t>SNOWDON DELTA No. 7</t>
  </si>
  <si>
    <t>Location from 1950s locations sheet. Station no 4391</t>
  </si>
  <si>
    <t>SH644544</t>
  </si>
  <si>
    <t>SNOWDON TERYN No 1</t>
  </si>
  <si>
    <t>Location from 1950s locations sheet. Station no 4393</t>
  </si>
  <si>
    <t>SNOWDON GLASLYN NO 3</t>
  </si>
  <si>
    <t>SH618545</t>
  </si>
  <si>
    <t>Location from 1950s locations sheet. Station no 4392</t>
  </si>
  <si>
    <t>SNOWDON CWM GLAS NO 4</t>
  </si>
  <si>
    <t>SH618557</t>
  </si>
  <si>
    <t>Approximate location from 1:25k OS map, altitude 2200ft.</t>
  </si>
  <si>
    <t>SNOWDON LLUCHFA NO 4</t>
  </si>
  <si>
    <t>SH612547</t>
  </si>
  <si>
    <t>Approximate location from 6" OS map label, 1:25k contours, altitude 2500ft.</t>
  </si>
  <si>
    <t>SH631548</t>
  </si>
  <si>
    <t>Snowdon Llydaw (Upper side of lake) Copper Crushing Mill No. 9</t>
  </si>
  <si>
    <t>Location from 1950s locations sheet. Station no 4395</t>
  </si>
  <si>
    <t>SH638551</t>
  </si>
  <si>
    <t>Snowdon Llyn Llydaw No. 5</t>
  </si>
  <si>
    <t>Location from 1950s locations sheet. Station no 4396</t>
  </si>
  <si>
    <t>SH623550</t>
  </si>
  <si>
    <t>Snowdon Crib Goch No 8</t>
  </si>
  <si>
    <t>Location from 1950s locations sheet. Station no 4397</t>
  </si>
  <si>
    <t>GLASLYN</t>
  </si>
  <si>
    <t>SH613547</t>
  </si>
  <si>
    <t>Glaslyn No. 13</t>
  </si>
  <si>
    <t>Location estimated from altitude 2500ft. Station number incorrect.</t>
  </si>
  <si>
    <t>LLYDAW (NEAR OUTLET OF LAKE) INTAKE</t>
  </si>
  <si>
    <t>SH636547</t>
  </si>
  <si>
    <t>SH633543</t>
  </si>
  <si>
    <t>LLYDAW (NEAR OUTLET OF LAKE) INTAKE No. 10</t>
  </si>
  <si>
    <t>Medium - within 1/4 mile accuracy
Following location name (near lake outlet) GR 633543 is closest altitude matching site. GR SH636547 is near buildings on Miner's track about quarter of a mile from lake outlet.</t>
  </si>
  <si>
    <t>SH629545</t>
  </si>
  <si>
    <t>Snowdon Llydaw No. 12</t>
  </si>
  <si>
    <t>Approximate location at lake</t>
  </si>
  <si>
    <t>SH647556</t>
  </si>
  <si>
    <t>Llanberis Pen-y-pass (Gorphwysfa Hotel) No. 12</t>
  </si>
  <si>
    <t>Gauge moved 27.12.1907. Location given for new site from OS 6" Map.</t>
  </si>
  <si>
    <t>PENYPASS NO 7</t>
  </si>
  <si>
    <t>SH634561</t>
  </si>
  <si>
    <t>Approximate location at 800ft contour, unspecified which side of Pen-y-pass gauge is sited at, assumed west side.</t>
  </si>
  <si>
    <t>SH390630</t>
  </si>
  <si>
    <t>Llandwyn Island</t>
  </si>
  <si>
    <t>Approximate location on island</t>
  </si>
  <si>
    <t>LLANGRISTIOLUS LLEDWIGAN</t>
  </si>
  <si>
    <t>SH455740</t>
  </si>
  <si>
    <t>PENMYNYDD VICARAGE</t>
  </si>
  <si>
    <t>SH518750</t>
  </si>
  <si>
    <t>BEAUMARIS, FRYARS</t>
  </si>
  <si>
    <t>SH609774</t>
  </si>
  <si>
    <t>LLANGWYDOG TRESCAWEN</t>
  </si>
  <si>
    <t>SH450810</t>
  </si>
  <si>
    <t>LLANGWYLLOG TRESCAWEN</t>
  </si>
  <si>
    <t>SH351809</t>
  </si>
  <si>
    <t>Bodedern Presaddfed</t>
  </si>
  <si>
    <t>BODEDERN PRESADDFED</t>
  </si>
  <si>
    <t>LLANGADWALADR BODORGAN</t>
  </si>
  <si>
    <t>SH386674</t>
  </si>
  <si>
    <t>SH246832</t>
  </si>
  <si>
    <t>Llanfachreth</t>
  </si>
  <si>
    <t>Holyhead is crossed out in station name. Coordinates given: N53 19' W4 38'. Used coordinates for location, does not seem to correspond with location primary name.</t>
  </si>
  <si>
    <t>LLANTRISANT RECTORY</t>
  </si>
  <si>
    <t>SH388829</t>
  </si>
  <si>
    <t>HOLYHEAD SAILORS HOME</t>
  </si>
  <si>
    <t>SH252832</t>
  </si>
  <si>
    <t>SH246831</t>
  </si>
  <si>
    <t>Medium
This should really be a high with such an obvious location, a meterological office in close proximity (to existing GR). However, Sailor's Home is just west of the coastguard station...</t>
  </si>
  <si>
    <t>LLANERCHYMEDD LLWYDIARTH ESGOB</t>
  </si>
  <si>
    <t>SH436843</t>
  </si>
  <si>
    <t>high
[markymarkjohnson] confirmation of site location within +/- 100m</t>
  </si>
  <si>
    <t>PARCIAN</t>
  </si>
  <si>
    <t>SH494842</t>
  </si>
  <si>
    <t>Parciau</t>
  </si>
  <si>
    <t>LLIGWY</t>
  </si>
  <si>
    <t>SH498860</t>
  </si>
  <si>
    <t>Assumed location Lligwy farm, confirmed Lord Boston owns land in this area. Altitude roughly correct 170-180ft. Located on 6" OS Map.</t>
  </si>
  <si>
    <t>CASTLETOWN LANGNESS</t>
  </si>
  <si>
    <t>SC282653</t>
  </si>
  <si>
    <t>Located on 1:10560 OS Map.</t>
  </si>
  <si>
    <t>DERBYHAVEN</t>
  </si>
  <si>
    <t>SC284676</t>
  </si>
  <si>
    <t>Assumed location town centre.</t>
  </si>
  <si>
    <t>SC311712</t>
  </si>
  <si>
    <t>Santon Vicarage</t>
  </si>
  <si>
    <t>Vicarage building located on aerial imagery.</t>
  </si>
  <si>
    <t>DOUGLAS ELSINORE</t>
  </si>
  <si>
    <t>SC383765</t>
  </si>
  <si>
    <t>Located on 25" OS Map.</t>
  </si>
  <si>
    <t>DOUGLAS CRONKBOURNE</t>
  </si>
  <si>
    <t>SC371775</t>
  </si>
  <si>
    <t>DOUGLAS WOODSIDE</t>
  </si>
  <si>
    <t>SC378767</t>
  </si>
  <si>
    <t>DOUGLAS WOODVILLE</t>
  </si>
  <si>
    <t>SC383767</t>
  </si>
  <si>
    <t>DOUGLAS BOROUGH CEMETERY</t>
  </si>
  <si>
    <t>SC382775</t>
  </si>
  <si>
    <t>DOUGLAS CLYPSE ONCHAN</t>
  </si>
  <si>
    <t>SC403807</t>
  </si>
  <si>
    <t>DOUGLAS BALDWIN</t>
  </si>
  <si>
    <t>SC353811</t>
  </si>
  <si>
    <t>Assumed village centre.</t>
  </si>
  <si>
    <t>BISHOP'S COURT</t>
  </si>
  <si>
    <t>SC328924</t>
  </si>
  <si>
    <t>RAMSEY (TOWN HALL)</t>
  </si>
  <si>
    <t>SC448945</t>
  </si>
  <si>
    <t>SC449945</t>
  </si>
  <si>
    <t>high
[markymarkjohnson] slightly moved GR east to place on Ramsey Town Hall</t>
  </si>
  <si>
    <t>POINT OF AYRE</t>
  </si>
  <si>
    <t>NX467043</t>
  </si>
  <si>
    <t>NX4635404844</t>
  </si>
  <si>
    <t>High
Improved position, rain gauge marked on map.</t>
  </si>
  <si>
    <t>ST MARTINS LES BLANCHES</t>
  </si>
  <si>
    <t>WV329755</t>
  </si>
  <si>
    <t>Location estimated from modern planning news reports.</t>
  </si>
  <si>
    <t>WV310762</t>
  </si>
  <si>
    <t>Guernsey S Martins Hautnez</t>
  </si>
  <si>
    <t>Location estimated from "St Martins Church 1400 yards E"</t>
  </si>
  <si>
    <t>GUERNSEY VILLIAZE</t>
  </si>
  <si>
    <t>WV295761</t>
  </si>
  <si>
    <t>Location estimated from "Forest Church 730 yards S"</t>
  </si>
  <si>
    <t>WV269759</t>
  </si>
  <si>
    <t>Guernsey St Peter-in-the-Wood</t>
  </si>
  <si>
    <t>Location guessed as St Peter's Church (SW of island). No further information given.</t>
  </si>
  <si>
    <t>ST PETER PORT BEAULIEU</t>
  </si>
  <si>
    <t>WV324778</t>
  </si>
  <si>
    <t>A Beaulieau House exists at present on King's Road. One used to be in the St Peter's Port area, unable to locate precisely. https://i.ebayimg.com/images/g/xUcAAOSwdOxdiO6k/s-l1600.jpg</t>
  </si>
  <si>
    <t>WV322771</t>
  </si>
  <si>
    <t>St Martins Oberland</t>
  </si>
  <si>
    <t>Assuming road named Oberlands is correct.</t>
  </si>
  <si>
    <t>WV256784</t>
  </si>
  <si>
    <t>L'Eree Claire Mare</t>
  </si>
  <si>
    <t>Claire Mare nature reserve.</t>
  </si>
  <si>
    <t>ST PETER PORT FORT ROAD ST MARTINS RD</t>
  </si>
  <si>
    <t>WV333769</t>
  </si>
  <si>
    <t>Approximate location on Fort Road at given bearing: "S Martins Church 3/4 mile SW"</t>
  </si>
  <si>
    <t>ST PETER PORT, MARKET STREET</t>
  </si>
  <si>
    <t>WV335780</t>
  </si>
  <si>
    <t>ST PETER PORT VILLA CAREY</t>
  </si>
  <si>
    <t>WV335787</t>
  </si>
  <si>
    <t>Villa Carey now known as Castle Carey</t>
  </si>
  <si>
    <t>GUERNSEY ST PETERS PORT ROHAIS</t>
  </si>
  <si>
    <t>WV320787</t>
  </si>
  <si>
    <t>Approximate location</t>
  </si>
  <si>
    <t>CASTEL, ST GEORGE</t>
  </si>
  <si>
    <t>WV297793</t>
  </si>
  <si>
    <t>Properly located using Guernsey planning portal.</t>
  </si>
  <si>
    <t>WV294804</t>
  </si>
  <si>
    <t>Cobo</t>
  </si>
  <si>
    <t>Located by bearing: "Cobo church 400 yards S"</t>
  </si>
  <si>
    <t>WV333810</t>
  </si>
  <si>
    <t>St Sampson Richmond</t>
  </si>
  <si>
    <t>Located by bearing: "St Sampson church 1 mile E"</t>
  </si>
  <si>
    <t>L'ANCRESSE, LES MIELLES</t>
  </si>
  <si>
    <t>WV349898</t>
  </si>
  <si>
    <t>Located by bearing: "Vale church 1 1/4 mile W"</t>
  </si>
  <si>
    <t>ST AUBINS RAILWAY STATION</t>
  </si>
  <si>
    <t>WV604486</t>
  </si>
  <si>
    <t>Coordinates from Wikipedia article.</t>
  </si>
  <si>
    <t>WV604491</t>
  </si>
  <si>
    <t>St Aubins Belle Vue</t>
  </si>
  <si>
    <t>Approximate location. Belle Vue was on Mont au Roux. https://www.theislandwiki.org/index.php/Belle_Vue</t>
  </si>
  <si>
    <t>ST HELIER ST LOUIS OBSERVATORY</t>
  </si>
  <si>
    <t>KK</t>
  </si>
  <si>
    <t>WV661491</t>
  </si>
  <si>
    <t>St. Helier, St. Louis Observatory</t>
  </si>
  <si>
    <t>old station number: 4426. Located on Highlands Lane, building obvious from aerial views.</t>
  </si>
  <si>
    <t>WV631505</t>
  </si>
  <si>
    <t>St Helier W.W. (St Lawrence Valley)</t>
  </si>
  <si>
    <t>Assumed to be in Jersey Water's compound near dam.</t>
  </si>
  <si>
    <t>LE HURET</t>
  </si>
  <si>
    <t>WA571070</t>
  </si>
  <si>
    <t>Assumed Le Huret as road in town centre. Bearing direction seems incorrect.</t>
  </si>
  <si>
    <t>WV471756</t>
  </si>
  <si>
    <t>Vallee du Creux</t>
  </si>
  <si>
    <t>Located from description "above lower part of Valee du Creux" and bearing "St Peters Church 1/3 mile WNW"</t>
  </si>
  <si>
    <t>HARBOUR</t>
  </si>
  <si>
    <t>WV396798</t>
  </si>
  <si>
    <t>Herm Harbour</t>
  </si>
  <si>
    <t>TYRain_1900-1909_27_pt1</t>
  </si>
  <si>
    <t>fimacg</t>
  </si>
  <si>
    <t>NX 06130 68626</t>
  </si>
  <si>
    <t>high
Observers are Northern Lights  (Lighthouse board) Alternative names from Canmore Cairnryn Lighthouse</t>
  </si>
  <si>
    <t>NX156304</t>
  </si>
  <si>
    <t>Mull of Galloway</t>
  </si>
  <si>
    <t>High
Lighthouse</t>
  </si>
  <si>
    <t>NX096426</t>
  </si>
  <si>
    <t>High - Grid reference found in Met Office records. Location listed as Logan Botanic Garden</t>
  </si>
  <si>
    <t>PORT PATRICK KILLANTRINGAN</t>
  </si>
  <si>
    <t>NW981564</t>
  </si>
  <si>
    <t>CORSEWALL</t>
  </si>
  <si>
    <t>NW980727</t>
  </si>
  <si>
    <t>High - confirmation direct placement on lighthouse</t>
  </si>
  <si>
    <t>PORT WILLIAM BLAIRBUIE</t>
  </si>
  <si>
    <t>NX358417</t>
  </si>
  <si>
    <t>STONEYKIRK ARDWELL HOUSE</t>
  </si>
  <si>
    <t>NX102455</t>
  </si>
  <si>
    <t>Whithorn Cutreoch</t>
  </si>
  <si>
    <t>WHITHORN</t>
  </si>
  <si>
    <t>NX444402</t>
  </si>
  <si>
    <t>grif based on description of church being 100y N</t>
  </si>
  <si>
    <t>GARLIESTOWN GALLOWAY HOUSE</t>
  </si>
  <si>
    <t>NX477455</t>
  </si>
  <si>
    <t>GATEHOUSE CALLY</t>
  </si>
  <si>
    <t>NX600549</t>
  </si>
  <si>
    <t>Cally Palace / Cally House</t>
  </si>
  <si>
    <t>CREETOWN CASSENCARY</t>
  </si>
  <si>
    <t>NX475575</t>
  </si>
  <si>
    <t>https://www.scottish-places.info/features/featurefirst17148.html</t>
  </si>
  <si>
    <t>GLENHEAD OF TROOL</t>
  </si>
  <si>
    <t>NX432800</t>
  </si>
  <si>
    <t>LITTLE ROSS</t>
  </si>
  <si>
    <t>NX659432</t>
  </si>
  <si>
    <t>KIRKCUDBRIGHT BALMAE</t>
  </si>
  <si>
    <t>NX 68463 44920</t>
  </si>
  <si>
    <t xml:space="preserve">Balmae House </t>
  </si>
  <si>
    <t>NX675494</t>
  </si>
  <si>
    <t>Kirkcudbright St Mary's Isle</t>
  </si>
  <si>
    <t>NEW GALLOWAY, CRAIGENCALLIE</t>
  </si>
  <si>
    <t>NX503779</t>
  </si>
  <si>
    <t>Craigencallie House</t>
  </si>
  <si>
    <t>NEW GALLOWAY KEN BRIDGE</t>
  </si>
  <si>
    <t>NX641783</t>
  </si>
  <si>
    <t>NEW GALLOWAY GLENLEE</t>
  </si>
  <si>
    <t>NX 61032 80126</t>
  </si>
  <si>
    <t>Glenlee House</t>
  </si>
  <si>
    <t>NX604820</t>
  </si>
  <si>
    <t>Dalry Glendarroch</t>
  </si>
  <si>
    <t>DALRY CLENERIE</t>
  </si>
  <si>
    <t>NX551821</t>
  </si>
  <si>
    <t>Dalry Clenrie</t>
  </si>
  <si>
    <t>NX588823</t>
  </si>
  <si>
    <t>Dalry The Old Garroch</t>
  </si>
  <si>
    <t>DALRY THE OLD GARROCH</t>
  </si>
  <si>
    <t>new gauge location in 1902 - difficult to provide more detailed Grid Ref</t>
  </si>
  <si>
    <t>Dalry the Old garroch</t>
  </si>
  <si>
    <t>gauge appears to move slightly again</t>
  </si>
  <si>
    <t>CARSPHAIRN SHIEL</t>
  </si>
  <si>
    <t>NX538900</t>
  </si>
  <si>
    <t>Sheil of Castlemaddy seems to fit description</t>
  </si>
  <si>
    <t>CARSPHAVIN KNOCKGRAY</t>
  </si>
  <si>
    <t>NX576932</t>
  </si>
  <si>
    <t>Carsphairn Knockgray</t>
  </si>
  <si>
    <t>CARSPHAIRN HOLM OF DALQUHAIRN</t>
  </si>
  <si>
    <t>NX661993</t>
  </si>
  <si>
    <t>AUCHENCAIRN, TORR HOUSE</t>
  </si>
  <si>
    <t>NX800527</t>
  </si>
  <si>
    <t>DALBEATTIE COLVEND MANSE</t>
  </si>
  <si>
    <t>NX863545</t>
  </si>
  <si>
    <t>DALBEATTIE KIRKENNAN</t>
  </si>
  <si>
    <t>NX826580</t>
  </si>
  <si>
    <t>DALBEATTIE LITTLE RICHORN</t>
  </si>
  <si>
    <t>NX836595</t>
  </si>
  <si>
    <t>KIRKPATRICK DURHAM GLENLAIN</t>
  </si>
  <si>
    <t>NX 787702</t>
  </si>
  <si>
    <t xml:space="preserve">grid ref for centre of Kirkpatrick Durham </t>
  </si>
  <si>
    <t>NX989574</t>
  </si>
  <si>
    <t>Kirkbean Arbigland</t>
  </si>
  <si>
    <t>CARGEN (DUMFRIES)</t>
  </si>
  <si>
    <t>NX963724</t>
  </si>
  <si>
    <t>NX949738</t>
  </si>
  <si>
    <t>Dumfries Carruchan</t>
  </si>
  <si>
    <t>LOCHRUTTON (DUMFRIES W. W.)</t>
  </si>
  <si>
    <t>NX901743</t>
  </si>
  <si>
    <t>LINCLUDEN HOUSE (DUMFRIES)</t>
  </si>
  <si>
    <t>NX963777</t>
  </si>
  <si>
    <t>JARDINGTON (DUMFRIES)</t>
  </si>
  <si>
    <t>NX956787</t>
  </si>
  <si>
    <t>NX873799</t>
  </si>
  <si>
    <t>Irongray Drum Park</t>
  </si>
  <si>
    <t>moderns spelling is Drumpark</t>
  </si>
  <si>
    <t>RUTHWELL COMLONGON</t>
  </si>
  <si>
    <t>NY079689</t>
  </si>
  <si>
    <t>grid ref based on Comlongon Castle</t>
  </si>
  <si>
    <t>DUMFRIES, CRIGHTON ROYAL INST.</t>
  </si>
  <si>
    <t>NX980746</t>
  </si>
  <si>
    <t>DUMFRIES IVY BANK</t>
  </si>
  <si>
    <t>NX974763</t>
  </si>
  <si>
    <t>based on description relative to St Mays Church</t>
  </si>
  <si>
    <t>DUMFRIES DALAWOODIE HOUSE</t>
  </si>
  <si>
    <t>NX952793</t>
  </si>
  <si>
    <t>MONIAIVE GLENCROSH</t>
  </si>
  <si>
    <t>NX762891</t>
  </si>
  <si>
    <t>MONIAIVE MAXWELTON HOUSE</t>
  </si>
  <si>
    <t>NX822897</t>
  </si>
  <si>
    <t>NX800896</t>
  </si>
  <si>
    <t>Moniaive Jarbruck</t>
  </si>
  <si>
    <t>DURRISDEER (DRUMLANRIG)</t>
  </si>
  <si>
    <t>NX852992</t>
  </si>
  <si>
    <t>HODDAM CASTLE</t>
  </si>
  <si>
    <t>NY155729</t>
  </si>
  <si>
    <t>ECCLEFECHAN, BURNFOOT</t>
  </si>
  <si>
    <t>NY206747</t>
  </si>
  <si>
    <t>DALTON KIRKWOOD</t>
  </si>
  <si>
    <t>NY122752</t>
  </si>
  <si>
    <t>LOCKERBIE, CASTLE MILK</t>
  </si>
  <si>
    <t>NY149774</t>
  </si>
  <si>
    <t>LOCHMABEN ESTHWAITE</t>
  </si>
  <si>
    <t>NY084823</t>
  </si>
  <si>
    <t>BEATTOCK KINNELHEAD</t>
  </si>
  <si>
    <t>NT028017</t>
  </si>
  <si>
    <t>MOFFAT CRAIGIELANDS</t>
  </si>
  <si>
    <t>NT076015</t>
  </si>
  <si>
    <t>grid ref for Craigielands House</t>
  </si>
  <si>
    <t>MOFFAT AUCHEN CASTLE</t>
  </si>
  <si>
    <t>NT068038</t>
  </si>
  <si>
    <t>MOFFAT HOPE LODGE</t>
  </si>
  <si>
    <t>???/ExBeeb</t>
  </si>
  <si>
    <t>NT079070</t>
  </si>
  <si>
    <t>Med: Found "Charlie's Hope" on 450' contour just north of Moffat on old map, but not convinced yet.  ExBeeb: Having eliminated all other 'Lodges' around Moffat, we are left with 'The Hope' as it is now called, but as previous volunteer stated, was called 'Charlie's Hope'. OSGR for this.</t>
  </si>
  <si>
    <t>MOFFAT ERICSTANE</t>
  </si>
  <si>
    <t>NT072109</t>
  </si>
  <si>
    <t>Moffat Ericstane</t>
  </si>
  <si>
    <t>CANONBIE BYREBURNFOOT</t>
  </si>
  <si>
    <t>NY390778</t>
  </si>
  <si>
    <t>CANOBIE, IRVINE HOUSE</t>
  </si>
  <si>
    <t>NY374806</t>
  </si>
  <si>
    <t>Canonbie Irvine House</t>
  </si>
  <si>
    <t>sheet spelt incorrectly</t>
  </si>
  <si>
    <t>LANGHOLM WESTWATER</t>
  </si>
  <si>
    <t>NY304822</t>
  </si>
  <si>
    <t>LANGHOLM DROVE ROAD</t>
  </si>
  <si>
    <t>NY364846</t>
  </si>
  <si>
    <t>LANGHOLM EWES SCHOOL</t>
  </si>
  <si>
    <t>NY371931</t>
  </si>
  <si>
    <t>NY248925</t>
  </si>
  <si>
    <t>Langholm Castle O'er</t>
  </si>
  <si>
    <t>LANGHOLM EWES BURNFOOT</t>
  </si>
  <si>
    <t>NY390964</t>
  </si>
  <si>
    <t>ESKDALE MUIR OBSERVATORY</t>
  </si>
  <si>
    <t>NT234026</t>
  </si>
  <si>
    <t>NT716330</t>
  </si>
  <si>
    <t>Kelso, Maxwellheugh, Springwood Nurseries</t>
  </si>
  <si>
    <t xml:space="preserve">grid reference for the old kennels  </t>
  </si>
  <si>
    <t>KELSO HOLEFIELD</t>
  </si>
  <si>
    <t>NT809346</t>
  </si>
  <si>
    <t>TEVIOTHEAD, SKELFHILL</t>
  </si>
  <si>
    <t>NT458048</t>
  </si>
  <si>
    <t>NT588092</t>
  </si>
  <si>
    <t>Hawick Wolfelee</t>
  </si>
  <si>
    <t>HAWICK BRANXHOLME</t>
  </si>
  <si>
    <t>NT463117</t>
  </si>
  <si>
    <t>HAWICK</t>
  </si>
  <si>
    <t>NT504147</t>
  </si>
  <si>
    <t>grid ref for central Hawick</t>
  </si>
  <si>
    <t>JEDBURGH ANCRUM BRIDGE</t>
  </si>
  <si>
    <t>NT638238</t>
  </si>
  <si>
    <t>LILLIESLEAF RIDDELL</t>
  </si>
  <si>
    <t>NT516245</t>
  </si>
  <si>
    <t>LILLIESLEAF SCHOOLHOUSE</t>
  </si>
  <si>
    <t>NT533251</t>
  </si>
  <si>
    <t>JEDBURGH, PLOUGHLANDS</t>
  </si>
  <si>
    <t>NT690265</t>
  </si>
  <si>
    <t>JEDBURGH (CRAILING)</t>
  </si>
  <si>
    <t>NT687243</t>
  </si>
  <si>
    <t>ST BOSWELLS ELLISTON</t>
  </si>
  <si>
    <t>NT569288</t>
  </si>
  <si>
    <t>Elliston House Demolished in 1956</t>
  </si>
  <si>
    <t>NT605312</t>
  </si>
  <si>
    <t>St Boswells Fens</t>
  </si>
  <si>
    <t>ST BOSWELL'S MONKSFORD</t>
  </si>
  <si>
    <t>NT580326</t>
  </si>
  <si>
    <t>KELSO SPRINGWOOD PARK</t>
  </si>
  <si>
    <t>NT716334</t>
  </si>
  <si>
    <t>MELROSE ASYLUM</t>
  </si>
  <si>
    <t>NT539331</t>
  </si>
  <si>
    <t>Also known as Dingleton Hospital (I think this is the name used in 1950s records)</t>
  </si>
  <si>
    <t>NT543332</t>
  </si>
  <si>
    <t>NT576356</t>
  </si>
  <si>
    <t>Melrose Drygrange</t>
  </si>
  <si>
    <t>Gunnista</t>
  </si>
  <si>
    <t>NT561415</t>
  </si>
  <si>
    <t>Chapel on Leader (Earlston)</t>
  </si>
  <si>
    <t>NT500419</t>
  </si>
  <si>
    <t>Wooplaw House (Galashiels)</t>
  </si>
  <si>
    <t>NT651366</t>
  </si>
  <si>
    <t>Smailholm Sandyknowe</t>
  </si>
  <si>
    <t>KELSO BROOMLANDS</t>
  </si>
  <si>
    <t>NT707345</t>
  </si>
  <si>
    <t>SELKIRK, WHITMUIR HALL</t>
  </si>
  <si>
    <t>NT504273</t>
  </si>
  <si>
    <t>MEGGAT HEAD EDINBURGH W.W. NO 1</t>
  </si>
  <si>
    <t>NT169213</t>
  </si>
  <si>
    <t>NT196230</t>
  </si>
  <si>
    <t>Cramalt Lodge Megget Water</t>
  </si>
  <si>
    <t>SELKIRK PHILIPHAUGH GARDENS</t>
  </si>
  <si>
    <t>NT422276</t>
  </si>
  <si>
    <t>SELKIRK THE HANGINGSHAW</t>
  </si>
  <si>
    <t>NT398302</t>
  </si>
  <si>
    <t>GALASHIELS CLOVENFORDS</t>
  </si>
  <si>
    <t>NT433348</t>
  </si>
  <si>
    <t>Peel House Clovenfields</t>
  </si>
  <si>
    <t>GALASHIELS ABBOTSFORD ROAD</t>
  </si>
  <si>
    <t>NT495356</t>
  </si>
  <si>
    <t>GALASHIELS STANTLING CRAIGS</t>
  </si>
  <si>
    <t>NT431392</t>
  </si>
  <si>
    <t>RAVENSCRAIG EDINBURGH W.W. NO 3</t>
  </si>
  <si>
    <t>NT142140</t>
  </si>
  <si>
    <t>The following 14  stations are in the catchment area of the Talla reservoir - all read by the same CEs.  Presumably recording in advance of the dam construction</t>
  </si>
  <si>
    <t>NT130163</t>
  </si>
  <si>
    <t>Gameshope Loch Edinburgh WW No 4</t>
  </si>
  <si>
    <t>DONALD'S CLEUCH HEAD EDINBURGH W.W. NO 11</t>
  </si>
  <si>
    <t>LOCH CRAIG HEAD EDINBURGH WW NO 2</t>
  </si>
  <si>
    <t>NT167176</t>
  </si>
  <si>
    <t>MEDIUM Near Talla Reservoir</t>
  </si>
  <si>
    <t>GAMESHOPE FARM EDINBURGH W W NO 5A</t>
  </si>
  <si>
    <t>NT135185</t>
  </si>
  <si>
    <t>HIGH Cannot distinguish from station below</t>
  </si>
  <si>
    <t>Gameshope Farm Edinburgh WW no 5</t>
  </si>
  <si>
    <t>HIGH Isolated farm near Talla reservoir</t>
  </si>
  <si>
    <t>NT124202</t>
  </si>
  <si>
    <t>Garlet Hill Edinburgh WW no 10</t>
  </si>
  <si>
    <t>MEDIUM Best I can find is Garelet Hill just south of Talla reservoir close to the station above.   No idea where on hill so grid reference for top.</t>
  </si>
  <si>
    <t>NT135204</t>
  </si>
  <si>
    <t>Talla Linnsfoot Edinburgh WW No 6a</t>
  </si>
  <si>
    <t>HIGH Another one round Talla reservoir on OS as Talla Linnsfoots</t>
  </si>
  <si>
    <t>TALLA LINNS FOOT EDINBURGH WW NO 6</t>
  </si>
  <si>
    <t>HIGH Cannot distinguish this from previous station - The name is again wrong - should be Talla Linnfoots</t>
  </si>
  <si>
    <t>NT130222</t>
  </si>
  <si>
    <t>Mathieside Cairn</t>
  </si>
  <si>
    <t>MEDIUM Another near Talla Reservoir</t>
  </si>
  <si>
    <t>QUARTER HILL EDINBURGH WW NO. 7</t>
  </si>
  <si>
    <t>NT098235</t>
  </si>
  <si>
    <t>HIGH Cannot distinquish from station below - given same grid ref</t>
  </si>
  <si>
    <t>Quarter Hill Edinburgh WW No 7</t>
  </si>
  <si>
    <t>HIGH Raingauge on 6" OS 1888-1913</t>
  </si>
  <si>
    <t>Victoria Lodge Edinburgh WW No 8</t>
  </si>
  <si>
    <t>HIGH Raingauge on OS 6" about half mile west of Victoria Lodge just downstream of present Talla Res dam</t>
  </si>
  <si>
    <t>Victoria Lodge Edinburgh WW No 8a</t>
  </si>
  <si>
    <t>HIGH Cannot distinguish from station above - same grid ref</t>
  </si>
  <si>
    <t>INNERLEITHEN, THE GLEN</t>
  </si>
  <si>
    <t>NT299331</t>
  </si>
  <si>
    <t>High - Grid reference found in Met Office records. Listed as Glen House No 1</t>
  </si>
  <si>
    <t>STOBO DAWYCK GARDENS</t>
  </si>
  <si>
    <t>NT169352</t>
  </si>
  <si>
    <t>High - Grid reference found on OS map</t>
  </si>
  <si>
    <t>STOBO CASTLE</t>
  </si>
  <si>
    <t>NT174366</t>
  </si>
  <si>
    <t>NT179368</t>
  </si>
  <si>
    <t>High - Grid reference found in Met Office records. The gauge was moved in 1972. NT179368 is the correct grid reference for 1900-1909</t>
  </si>
  <si>
    <t>PEEBLES SWINTON BANK</t>
  </si>
  <si>
    <t>NT250418</t>
  </si>
  <si>
    <t>NT320427</t>
  </si>
  <si>
    <t>Innerleithen Leithen Lodge</t>
  </si>
  <si>
    <t>HIGH marked on map</t>
  </si>
  <si>
    <t>NT136442</t>
  </si>
  <si>
    <t>Kirkurd Castle Craig (Dolphinton)</t>
  </si>
  <si>
    <t>WEST LINTON RECTORY</t>
  </si>
  <si>
    <t>NT147517</t>
  </si>
  <si>
    <t>HIGH The parsonage from directions</t>
  </si>
  <si>
    <t>WEST LINTON</t>
  </si>
  <si>
    <t>EDDLESTONE PORTMORE RESERVOIR</t>
  </si>
  <si>
    <t>NT259507</t>
  </si>
  <si>
    <t>HIGH Grid ref is reservoir outflow</t>
  </si>
  <si>
    <t>WEST LINTON RUTHERFORD HOUSE</t>
  </si>
  <si>
    <t>NT159544</t>
  </si>
  <si>
    <t>NT154578</t>
  </si>
  <si>
    <t>N. Esk Reservoir (Penicuick)</t>
  </si>
  <si>
    <t>EARLSTON COWDENKNOWES</t>
  </si>
  <si>
    <t>NT577370</t>
  </si>
  <si>
    <t>LOCHTON COLDSTREAM</t>
  </si>
  <si>
    <t>NT776389</t>
  </si>
  <si>
    <t>COLDSTREAM THE HIRSEL</t>
  </si>
  <si>
    <t>NT829407</t>
  </si>
  <si>
    <t>SWINTON HOUSE</t>
  </si>
  <si>
    <t>NT818470</t>
  </si>
  <si>
    <t>WHITSOME HILL CHERMSIDE</t>
  </si>
  <si>
    <t>NT863494</t>
  </si>
  <si>
    <t>Whitsome Hill CHERNSIDE</t>
  </si>
  <si>
    <t>MARCHMONT HOUSE</t>
  </si>
  <si>
    <t>NT743484</t>
  </si>
  <si>
    <t>HIGH checked grid ref</t>
  </si>
  <si>
    <t>DUNSE CASTLE</t>
  </si>
  <si>
    <t>NT775543</t>
  </si>
  <si>
    <t>HIGH checked grid ref. It's slightly to the west of the house but may well be the location of the gauge</t>
  </si>
  <si>
    <t>DUNS, MANDERSTON</t>
  </si>
  <si>
    <t>NT810543</t>
  </si>
  <si>
    <t>WEST FOULDEN</t>
  </si>
  <si>
    <t>NT910558</t>
  </si>
  <si>
    <t>LONGFORMACUS RAWBURN</t>
  </si>
  <si>
    <t>NT695573</t>
  </si>
  <si>
    <t>ST ABB'S HEAD</t>
  </si>
  <si>
    <t>NT913692</t>
  </si>
  <si>
    <t>GARVALD DONOLLY RESERVOIR</t>
  </si>
  <si>
    <t>NT580690</t>
  </si>
  <si>
    <t>NT605696</t>
  </si>
  <si>
    <t>Garvald Thorter Reservoir</t>
  </si>
  <si>
    <t>HIGH Grid ref is reservoir outflow. On 1:25000 map</t>
  </si>
  <si>
    <t>WHITTINGEHAME GARDENS</t>
  </si>
  <si>
    <t>NT605734</t>
  </si>
  <si>
    <t>MEDIUM lat/long point to Whittingehame House</t>
  </si>
  <si>
    <t>PRESTONKIRK (BEIL)</t>
  </si>
  <si>
    <t>NT633759</t>
  </si>
  <si>
    <t>MEDIUM I think this is almost certainly a mis-spelling and it should be Biel in which case the grid ref is correct</t>
  </si>
  <si>
    <t>BARNSNESS LIGHTHOUSE</t>
  </si>
  <si>
    <t>NT722772</t>
  </si>
  <si>
    <t>HIGH on 1:25000 map</t>
  </si>
  <si>
    <t>HADDINGTON DISTRICT ASYLUM</t>
  </si>
  <si>
    <t>NT509743</t>
  </si>
  <si>
    <t>PRESTONKIRK SMEATON</t>
  </si>
  <si>
    <t>NT592786</t>
  </si>
  <si>
    <t>NT367731</t>
  </si>
  <si>
    <t>Drummore (Musselburgh)</t>
  </si>
  <si>
    <t>GOSFORD HOUSE GARDENS, HADDINGTON</t>
  </si>
  <si>
    <t>NT452786</t>
  </si>
  <si>
    <t>ABERLADY THE MANSE</t>
  </si>
  <si>
    <t>NT461798</t>
  </si>
  <si>
    <t>NORTH BERWICK RESERVOIR</t>
  </si>
  <si>
    <t>NT552841</t>
  </si>
  <si>
    <t>NORTH BERWICK FIDROW</t>
  </si>
  <si>
    <t>NT512869</t>
  </si>
  <si>
    <t>North Berwick FIDRA</t>
  </si>
  <si>
    <t>HIGH This is not FIDROW it is FIDRA lighthouse</t>
  </si>
  <si>
    <t>NORTH BERWICK BASS ROCK</t>
  </si>
  <si>
    <t>NT602873</t>
  </si>
  <si>
    <t>LAMMERMUIR HILLS (LAMMERLOCH RES)</t>
  </si>
  <si>
    <t>NT515634</t>
  </si>
  <si>
    <t>STOW BURNHOUSE</t>
  </si>
  <si>
    <t>NT438492</t>
  </si>
  <si>
    <t>MUSSELBURGH LEVENHALL</t>
  </si>
  <si>
    <t>NT360729</t>
  </si>
  <si>
    <t>HIGH Miss Husband lived at 8 Hope Place (1901 census)</t>
  </si>
  <si>
    <t>NT288470</t>
  </si>
  <si>
    <t>Moorfooot Hills Bowbate</t>
  </si>
  <si>
    <t>LOW Although it says Bowbate it should almost certainly be Bowbeat. Not much to go on but there's a well marked near the summit so used that as grid ref</t>
  </si>
  <si>
    <t>MOORFOOT HILLS GLADHOUSE RESERVOIR</t>
  </si>
  <si>
    <t>NT299544</t>
  </si>
  <si>
    <t>MOORFOOT HILLS ROSEBERY</t>
  </si>
  <si>
    <t>NT309569</t>
  </si>
  <si>
    <t>PENICUICK EDGELAW RESERVOIR</t>
  </si>
  <si>
    <t>NT303581</t>
  </si>
  <si>
    <t>ROSEWELL ASYLUM</t>
  </si>
  <si>
    <t>NT266608</t>
  </si>
  <si>
    <t>HIGH Originally Midlothian and Peebles District Asylum later called Rosslynlee Hospital</t>
  </si>
  <si>
    <t>PENTLAND HILLS HAREHILL</t>
  </si>
  <si>
    <t>NT171619</t>
  </si>
  <si>
    <t>LOW nothing to go on. grid ref is old quarry at about the right altitude</t>
  </si>
  <si>
    <t>PENTLAND HILLS LOGANLEA</t>
  </si>
  <si>
    <t>NT198626</t>
  </si>
  <si>
    <t>NT222635</t>
  </si>
  <si>
    <t>Pentland Hills, Glencorse Res. Glen Cottage</t>
  </si>
  <si>
    <t>HIGH Glen Cottage is written in pencil above the name but I've included it as part of the name because it gives the exact location</t>
  </si>
  <si>
    <t>DALKEITH GARDENS</t>
  </si>
  <si>
    <t>NT333678</t>
  </si>
  <si>
    <t>HIGH directions and observer indicate Dalkeith Castle</t>
  </si>
  <si>
    <t>PENTLAND HILLS CROSSWOOD</t>
  </si>
  <si>
    <t>NT056577</t>
  </si>
  <si>
    <t>PENTLAND HILLS HARPERRIG</t>
  </si>
  <si>
    <t>NT102612</t>
  </si>
  <si>
    <t>NS997626</t>
  </si>
  <si>
    <t>WEST CALDER ADDIEWELL</t>
  </si>
  <si>
    <t>LOW grid ref is chemical works because observer and General Manager of Young's Paraffin Light and Mineral Oil Co were both called J Fyfe</t>
  </si>
  <si>
    <t>PENTLAND HILLS HARLAW</t>
  </si>
  <si>
    <t>NT179651</t>
  </si>
  <si>
    <t>PENTLAND HILLS HARBOUR HILL</t>
  </si>
  <si>
    <t>NT208659</t>
  </si>
  <si>
    <t>LOW  No indication of location. Grid ref is a stream running down from Harbour Hill into Bonaly Res at about the right altitude</t>
  </si>
  <si>
    <t>NT202669</t>
  </si>
  <si>
    <t>Pentland Hills, Clubbiedean Res</t>
  </si>
  <si>
    <t>PENTLAND HILLS SWANSTON</t>
  </si>
  <si>
    <t>NT239675</t>
  </si>
  <si>
    <t>HIGH grid ref is Swanston water filters</t>
  </si>
  <si>
    <t>DALMAHOY</t>
  </si>
  <si>
    <t>NT144686</t>
  </si>
  <si>
    <t>LIBERTON ALNWICK HILL</t>
  </si>
  <si>
    <t>NT272689</t>
  </si>
  <si>
    <t>HIGH grid ref is Alnwickhill reservoir filter beds</t>
  </si>
  <si>
    <t>LIBERTON ROYAL OBSERVATORY BLACKFORD HILL</t>
  </si>
  <si>
    <t>NT258706</t>
  </si>
  <si>
    <t>EDINBURGH, CHARLOTTE SQUARE</t>
  </si>
  <si>
    <t>NT247739</t>
  </si>
  <si>
    <t>HIGH Observers Leslie&amp;Reid were at 2 Charlotte Square</t>
  </si>
  <si>
    <t>CORSTORPHINE HOUSE</t>
  </si>
  <si>
    <t>NT201728</t>
  </si>
  <si>
    <t>HIGH grid ref from lat/long and 1901 census data</t>
  </si>
  <si>
    <t>EDINBURGH BLACKET PLACE</t>
  </si>
  <si>
    <t>NT267722</t>
  </si>
  <si>
    <t>HIGH the observer lived at 10 Blacket Place</t>
  </si>
  <si>
    <t>EDINBURGH GEORGE SQUARE</t>
  </si>
  <si>
    <t>NT258728</t>
  </si>
  <si>
    <t>MEDIUM I can't find the exact address but notes say south side of square so grid ref is mid point of S side</t>
  </si>
  <si>
    <t>EDINBURGH STREATHAM HOUSE</t>
  </si>
  <si>
    <t>NT248713</t>
  </si>
  <si>
    <t>EDINBURGH CHARLOTTE SQUARE</t>
  </si>
  <si>
    <t>EDINBURGH ROYAL BOTANIC GARDENS</t>
  </si>
  <si>
    <t>NT247755</t>
  </si>
  <si>
    <t>MEDIUM location within gardens based on directions</t>
  </si>
  <si>
    <t>EDINBURGH CITY OBSERVATORY</t>
  </si>
  <si>
    <t>NT261741</t>
  </si>
  <si>
    <t>NT259706</t>
  </si>
  <si>
    <t>HIGH check grid ref</t>
  </si>
  <si>
    <t>LEITH</t>
  </si>
  <si>
    <t>NT270760</t>
  </si>
  <si>
    <t>LOW (VERY) Grid ref is church in middle of Leith. I've noticed the Meteor Council may be good at measuring rainfall but are rubbish at saying where</t>
  </si>
  <si>
    <t>LEITH NAVIGATION SCHOOL</t>
  </si>
  <si>
    <t>NT266767</t>
  </si>
  <si>
    <t>HIGH Grid ref for new school opened in 1903</t>
  </si>
  <si>
    <t>DAVIDSON'S MAINS BROOMFIELD</t>
  </si>
  <si>
    <t>NT209768</t>
  </si>
  <si>
    <t>LIBERTON, THE INCH</t>
  </si>
  <si>
    <t>NT276708</t>
  </si>
  <si>
    <t>BALERNO, COCKBURN HILL</t>
  </si>
  <si>
    <t>NT144641</t>
  </si>
  <si>
    <t>EDINBURGH UNIVERSITY, FULTON LAB.</t>
  </si>
  <si>
    <t>NT261734</t>
  </si>
  <si>
    <t>HIGH grid ref is High School Yards where the Lab moved to in 1905</t>
  </si>
  <si>
    <t>EDINBURGH UNIVERSITY FULTON LAB</t>
  </si>
  <si>
    <t>OXENFOORD CASTLE GARDENS</t>
  </si>
  <si>
    <t>NT388654</t>
  </si>
  <si>
    <t>PENTLAND HILLS, GLENCORSE FILTERS</t>
  </si>
  <si>
    <t>NT223631</t>
  </si>
  <si>
    <t>WHITBURN POLKEMMET</t>
  </si>
  <si>
    <t>NS924649</t>
  </si>
  <si>
    <t>UPHALL</t>
  </si>
  <si>
    <t>NT064706</t>
  </si>
  <si>
    <t>LOW grid ref is oil works because observer and General Manager of Young's Paraffin Light and Mineral Oil Co were both called J Fyfe</t>
  </si>
  <si>
    <t>NT166754</t>
  </si>
  <si>
    <t>(Cramond Bridge) Craigiehall</t>
  </si>
  <si>
    <t>NT168780</t>
  </si>
  <si>
    <t>Dalmeny House</t>
  </si>
  <si>
    <t>BATHGATE, BOGHEAD HOUSE</t>
  </si>
  <si>
    <t>NS957680</t>
  </si>
  <si>
    <t>NS977706</t>
  </si>
  <si>
    <t>Bathgate Filter Gauge No 1</t>
  </si>
  <si>
    <t>HIGH Bearings are opposite to normal. Bathgate Waterworks</t>
  </si>
  <si>
    <t>NS984695</t>
  </si>
  <si>
    <t>Bathgate Petershill No 2</t>
  </si>
  <si>
    <t>NS980691</t>
  </si>
  <si>
    <t>Bathgate Ballencrieff No 3</t>
  </si>
  <si>
    <t>NS970750</t>
  </si>
  <si>
    <t>Carribber Reservoir Easter</t>
  </si>
  <si>
    <t>HIGH Easter added in pencil for the location so grid ref is for Easter Carriber not the reservoir about 350 metres away</t>
  </si>
  <si>
    <t>LINLITHGOW, PRESTON HOUSE</t>
  </si>
  <si>
    <t>NS995758</t>
  </si>
  <si>
    <t>LINLITHGOW NETHER PARKLEY</t>
  </si>
  <si>
    <t>NT003766</t>
  </si>
  <si>
    <t>LINLITHGOW ACADEMY</t>
  </si>
  <si>
    <t>NT004773</t>
  </si>
  <si>
    <t>LINLITHGOW ROCKVILLE</t>
  </si>
  <si>
    <t>NT003768</t>
  </si>
  <si>
    <t>BO'NESS NEIDPATH COTTAGE</t>
  </si>
  <si>
    <t>NT002811</t>
  </si>
  <si>
    <t>MEDIUM Grid ref based on directions</t>
  </si>
  <si>
    <t>BO'NESS, GRANGE HOUSE</t>
  </si>
  <si>
    <t>NT009813</t>
  </si>
  <si>
    <t>BIGGAR</t>
  </si>
  <si>
    <t>NT040377</t>
  </si>
  <si>
    <t>BIGGAR CAMBUS WALLACE</t>
  </si>
  <si>
    <t>NT047385</t>
  </si>
  <si>
    <t>AIRDRIE, FORRESTBURN RESERVOIR</t>
  </si>
  <si>
    <t>NS872650</t>
  </si>
  <si>
    <t>HIGH Grid ref is outflow</t>
  </si>
  <si>
    <t>COULTER WATERHEAD</t>
  </si>
  <si>
    <t>NT037275</t>
  </si>
  <si>
    <t>LAMINGTON COWGILL RESERVOIR</t>
  </si>
  <si>
    <t>NT009288</t>
  </si>
  <si>
    <t>NT007292</t>
  </si>
  <si>
    <t>HIGH changed grid ref to reservoir outflow</t>
  </si>
  <si>
    <t>NS980310</t>
  </si>
  <si>
    <t>Lamington</t>
  </si>
  <si>
    <t>MEDIUM  No directions on form but Lamington is small so grid ref is Post Office in the middle</t>
  </si>
  <si>
    <t>BIGGAR SHIELDHILL</t>
  </si>
  <si>
    <t>NT013402</t>
  </si>
  <si>
    <t>NT006404</t>
  </si>
  <si>
    <t>HIGH original grid ref is for Huntfield not Shieldhill</t>
  </si>
  <si>
    <t>Biggar Shieldhill</t>
  </si>
  <si>
    <t>NS883442</t>
  </si>
  <si>
    <t>Lanark, Rhyber Lodge</t>
  </si>
  <si>
    <t>CLEGHORN</t>
  </si>
  <si>
    <t>NS898460</t>
  </si>
  <si>
    <t>NS874499</t>
  </si>
  <si>
    <t>Carluke, Coldstream Reservoir</t>
  </si>
  <si>
    <t>CARLUKE MAULDSLIE CASTLE</t>
  </si>
  <si>
    <t>NS807504</t>
  </si>
  <si>
    <t>MEDIUM: Grid ref in Maudslie Castle grounds near trees as referenced on station sheet.  Distance is 1/2 mile from church, however railway station is only 1 1/2 miles away (Known as Ayr Road 1903, Dalself 1903 onwards [Railscot website]) (OS Six Inch 188-1913 (NLS))</t>
  </si>
  <si>
    <t>DALZELL HOUSE</t>
  </si>
  <si>
    <t>NS759550</t>
  </si>
  <si>
    <t>BOTHWELL</t>
  </si>
  <si>
    <t>NS709578</t>
  </si>
  <si>
    <t>BOTHWELL CASTLE</t>
  </si>
  <si>
    <t>HIGH: Station number and grid reference location as written on bottom of datasheet</t>
  </si>
  <si>
    <t>GLASGOW BELVEDERE HOSPITAL</t>
  </si>
  <si>
    <t>NS624636</t>
  </si>
  <si>
    <t>MEDIUM: Located on OS 1:2500 (1944-1969) (NLS) Former Belvedere Hospital site, however large grounds</t>
  </si>
  <si>
    <t>GLASGOW TOLLCROSS PARK</t>
  </si>
  <si>
    <t>NS636636</t>
  </si>
  <si>
    <t>GLASGOW GREEN PARK</t>
  </si>
  <si>
    <t>NS600640</t>
  </si>
  <si>
    <t>GLASGOW GEORGE SQUARE</t>
  </si>
  <si>
    <t>NS592653</t>
  </si>
  <si>
    <t>GLASGOW ALEXANDRA PARK</t>
  </si>
  <si>
    <t>NS619657</t>
  </si>
  <si>
    <t>GLASGOW KELVIN GROVE PARK</t>
  </si>
  <si>
    <t>NS572666</t>
  </si>
  <si>
    <t>GLASGOW OBSERVATORY</t>
  </si>
  <si>
    <t>GLASGOW BOTANIC GARDENS</t>
  </si>
  <si>
    <t>NS568675</t>
  </si>
  <si>
    <t>GLASGOW RUCHILL PARK</t>
  </si>
  <si>
    <t>NS578684</t>
  </si>
  <si>
    <t>GLASGOW SPRINGBURN PARK</t>
  </si>
  <si>
    <t>NS611685</t>
  </si>
  <si>
    <t>NS805639</t>
  </si>
  <si>
    <t>Roughrigg Reservoir No 1 (Slamannan)</t>
  </si>
  <si>
    <t>Medium: Raingauge location noted on OS Six Inch 1888-1913 (OS) at this location, however unclear if Roughrigg No 1 or No 2 gauge. Station Number from MIDAS</t>
  </si>
  <si>
    <t>ROUGHRIGG RESERVOIR NO 2</t>
  </si>
  <si>
    <t>NS804641</t>
  </si>
  <si>
    <t>Medium: Raingauge location noted on OS Six Inch 1888-1913 (OS) at this location, however unclear if Roughrigg No 1 or No 2 gauge. Station Number and Grid Ref from MIDAS</t>
  </si>
  <si>
    <t>AIRDRIE AIRDRIE STREET</t>
  </si>
  <si>
    <t>NS762651</t>
  </si>
  <si>
    <t>AIRDRIE, HILLEND RESERVOIR</t>
  </si>
  <si>
    <t>NS826676</t>
  </si>
  <si>
    <t>MEDIUM: Grid ref in grounds of Hillend House near trees as referenced on station sheet.  Distance is 1/2 from Caldercruix Station, however distances to either Shotts church only c.3mi</t>
  </si>
  <si>
    <t>DOUGLAS (MONKSFOOT)</t>
  </si>
  <si>
    <t>NS787285</t>
  </si>
  <si>
    <t>LEADHILLS</t>
  </si>
  <si>
    <t>NS886147</t>
  </si>
  <si>
    <t>STRATHAVEN, GLENGAVEL RESERVOIR, LANARKSHIRE WW</t>
  </si>
  <si>
    <t>NS663350</t>
  </si>
  <si>
    <t>MEDIUM: Grid ref at modern location of rainfall, seen from Google Maps.  Station Number taken from MIDAS record</t>
  </si>
  <si>
    <t>DUNGAVEL</t>
  </si>
  <si>
    <t>NS657372</t>
  </si>
  <si>
    <t>HIGH: Grid ref in grounds of Dungavel House (former hunting lodge of Dukes of Hamilton referenced on station sheet) OS 6 inch (1912) (NLS). Station number taken from MIDAS record</t>
  </si>
  <si>
    <t>STRATHAVEN DUNSIDE RESERVOIR, LANARKSHIRE W.W.</t>
  </si>
  <si>
    <t>NS748373</t>
  </si>
  <si>
    <t>High: Location confirmed in MIDAS.  Station number taken from MIDAS record</t>
  </si>
  <si>
    <t>STRATHAVEN KYPE</t>
  </si>
  <si>
    <t>NS 735387</t>
  </si>
  <si>
    <t>High: http://badc.nerc.ac.uk/cgi-bin/midas_stations/station_details.cgi.: py?id=13583&amp;db=midas_stations</t>
  </si>
  <si>
    <t>STRATHAVEN, EAST OVERTON HO.</t>
  </si>
  <si>
    <t>NS709451</t>
  </si>
  <si>
    <t>HIGH.  House in Strathaven, still in existence</t>
  </si>
  <si>
    <t>STRATHAVEN GLASSFORD FILTERS</t>
  </si>
  <si>
    <t>HIGH: Taken from Met Office Detailed List of Met Office surface stations on CEDA. Station Number from MIDAS</t>
  </si>
  <si>
    <t>HAMILTON WATER WORKS (TOWNHILL)</t>
  </si>
  <si>
    <t>NS694546</t>
  </si>
  <si>
    <t>HIGH: Location listed in Canmore database record (Historic Environment Scotland). Confirmed against CEDA MIDAS. Station Number from MIDAS where listed as Townhill Filters</t>
  </si>
  <si>
    <t>NS709555</t>
  </si>
  <si>
    <t>Hamilton Ardenclutha Laighstone Hall</t>
  </si>
  <si>
    <t>HIGH: House named Ardenclutha in the Laighstonehall area of Hamilton (OS Six Inch 1888-1913) (NLS).  Believed record may have continued as HAMILTON:WELLHALL ROAD (655985) from 1934. MIDAS record at similar location</t>
  </si>
  <si>
    <t>BUSBY THORNTON HALL</t>
  </si>
  <si>
    <t>NS594547</t>
  </si>
  <si>
    <t>CAMBUSLANG (GREENLEES FILTERS)</t>
  </si>
  <si>
    <t>NS640590</t>
  </si>
  <si>
    <t>GLASGOW BELLAHOUSTON PARK</t>
  </si>
  <si>
    <t>NS551638</t>
  </si>
  <si>
    <t>TYRain_1900-1909_28_pt1</t>
  </si>
  <si>
    <t>GLENGARNOCK CHEMICAL WORKS</t>
  </si>
  <si>
    <t>NS322533</t>
  </si>
  <si>
    <t>IanScrim</t>
  </si>
  <si>
    <t>NS 221 684</t>
  </si>
  <si>
    <t>Shaws W Works Kelly Dam</t>
  </si>
  <si>
    <t>High IanScrim traced through 6 decades altitude stays at  640'In 1950 locations as GREENOCK W.W. (KELLY DAM)</t>
  </si>
  <si>
    <t>NS 245 674</t>
  </si>
  <si>
    <t>Shaws W Works Knockencorsan</t>
  </si>
  <si>
    <t>High IanScrim  tracked through 6 decades  in 1919 Location recorded as 55°52'6"N, 4°48'20"W GR NS 24548 67469 Station No 5219 IN 1930 a new gauge is installed at NS 24327 67283  Station 5219/1Height remains at 1040' until 1954 when it is reduced to 940' (which ties in with GR NS249682)  1950 locations as GREENOCK W.W. (Knockencorsan) OS Place Name</t>
  </si>
  <si>
    <t>PRESTWICK</t>
  </si>
  <si>
    <t>NS347261</t>
  </si>
  <si>
    <t>Low IanScrim In 1950 locations as PRESTWICK  at an altitude of 17',missing from 1920 sheet. On the 1900 and 1910 altitude is 30' and Monkton Church bearing is 11/2 miles East</t>
  </si>
  <si>
    <t>NS 350 331</t>
  </si>
  <si>
    <t>Troon, Collenan Res.</t>
  </si>
  <si>
    <t>High IanScrim  changed the reference to the 1950s as checked back accross the 6 decades In 1950 locations as TROON (COLLENAN RES) 1900 sheet gives location as 55°33'52.0"N, 4°37'04.6"W  GR  NS 35007 33200 did not use astayed with 1950 GR</t>
  </si>
  <si>
    <t>KILMARNOCK</t>
  </si>
  <si>
    <t>NS 429 368</t>
  </si>
  <si>
    <t>Low based on Glencairn St IanScrim Observer: Registrar General Returns  Messrs.Glenfield  &amp; Kennedy Scot Met Society (bits from 1910 sheet incuded to help clarify)
https://www.gracesguide.co.uk/Glenfield_and_Kennedy  info from AlistairL</t>
  </si>
  <si>
    <t>KILMARNOCK AGRICULTURAL COLLEGE</t>
  </si>
  <si>
    <t>NS 417 377</t>
  </si>
  <si>
    <t>Medium  IanScrim  based on Church and Station bearings</t>
  </si>
  <si>
    <t>SALTCOATS</t>
  </si>
  <si>
    <t>NS 245 414</t>
  </si>
  <si>
    <t>Low IanScrim based on OS Map Place Name, reasonable sized village</t>
  </si>
  <si>
    <t>STEVENSTON GREENHEAD FILTERS</t>
  </si>
  <si>
    <t>NS 273 437</t>
  </si>
  <si>
    <t>High IanScrim Traced through 6 decades stays station No 5211 In 1950 locations as STEVENSTON (GREENHEAD FILTERS) Located on Six-inch 2nd and later editions, Scotland, 1892-1960</t>
  </si>
  <si>
    <t>DALRY BLAIR</t>
  </si>
  <si>
    <t>NS302481</t>
  </si>
  <si>
    <t>High IanScrim Tracked through 6 decades and identified no change in altitude 155' so changed to NS302481  I have based the Grid ref based on the LatLong provided on the 1900s sheet55°41'42.0"N, 4°43'02.0"W   , but using the Bearings on sheet and the fact that the location of Blair House this GR is a poss  NS 30538 47947 0.9 mile diff</t>
  </si>
  <si>
    <t>KILMARNOCK NORTH CRAIG</t>
  </si>
  <si>
    <t>NS 438 412</t>
  </si>
  <si>
    <t>High IanScrim traced through 6 decades stays at same altitude of 319' In 1950 locations as KILMARNOCK (NORTH CRAIG RES)</t>
  </si>
  <si>
    <t>NS 282 492</t>
  </si>
  <si>
    <t>Dalry Mount Pleasant</t>
  </si>
  <si>
    <t>High IanScrim Located on 25 inch 2nd and later editions, Scotland, 1892-1949 and https://www.crossreach.org.uk/our-locations/mount-pleasant</t>
  </si>
  <si>
    <t>DALRY MUNNOCH RESERVOIR</t>
  </si>
  <si>
    <t>NS 253 481</t>
  </si>
  <si>
    <t>High IanScrim  in In 1918 Location given as 55°42' N, 4°47' but as no seconds think this an approximation about 0.3 mile out. W 1950 locations as DALRY (MUNNOCK RES) but OS Map spells it as Munnoch</t>
  </si>
  <si>
    <t>DALRY W.W. (FILTERS)</t>
  </si>
  <si>
    <t>NS277501</t>
  </si>
  <si>
    <t>High Filterbeds show on Ordnance Survey Maps - 25 inch 2nd and later editions, Scotland, 1892-1949 In 1950s Locations station No 5248</t>
  </si>
  <si>
    <t>DALRY CAAF RESERVOIR</t>
  </si>
  <si>
    <t>NS 253 498</t>
  </si>
  <si>
    <t>High IanScrim in 1925 location given as 55°43' N, 4°47 ' W but as no seconds think think this an approximation as  altitude stays at 515' In 1950s Locations Station No 5246</t>
  </si>
  <si>
    <t>DALRY W.W. THIRDPART</t>
  </si>
  <si>
    <t>NS266508</t>
  </si>
  <si>
    <t>High IanScrim place Name Thirdpart comes up in Place Name 25 inch 2nd and later editions, Scotland, 1892-1949In 1950s Locations Station No 5249</t>
  </si>
  <si>
    <t>NS 426 495</t>
  </si>
  <si>
    <t>Dunlop Dunlop House</t>
  </si>
  <si>
    <t>Medium IanScrim revisited not happy with Altitude 550' seems higher than house Based on OS Map Place Name Dunlop House</t>
  </si>
  <si>
    <t>NS 275 549</t>
  </si>
  <si>
    <t>Paisley W.W. Camphill</t>
  </si>
  <si>
    <t xml:space="preserve">In 1950s Locations Station No 5250 </t>
  </si>
  <si>
    <t>DALRY CAMPHILL</t>
  </si>
  <si>
    <t>NS275549</t>
  </si>
  <si>
    <t>KILBIRNIE (PUNDEAVON RES)</t>
  </si>
  <si>
    <t>NS 294 577</t>
  </si>
  <si>
    <t>In 1950s Locations there are 2 gauges Kilbirnie (Pundeavon Reservoir 1.) and Kilbirnie (Pundeavon Reservoir 2.) has same grid Ref as entered</t>
  </si>
  <si>
    <t>AYR GLENDRISHAIG</t>
  </si>
  <si>
    <t>NS341212</t>
  </si>
  <si>
    <r>
      <t xml:space="preserve">High: H20_Cycle: House name and named observer located in the Ayr Post Office Directory (1901-1910) at no 6 Ashgrove St.  Named house still in existence (Ref: https://digital.nls.uk/dcn6/8656/86569039.6.pdf)
</t>
    </r>
    <r>
      <rPr>
        <sz val="10"/>
        <color rgb="FF666666"/>
        <rFont val="Arial"/>
        <family val="2"/>
      </rPr>
      <t>IanScrim Unable to locate there is mention of road to U036 GLENDRISHAIG, A77T STRANRAER/BALLANTRAE CUL - DE - SAC 4803 Public at https://www.ayrshireroadsalliance.org/Resources/pdf/Road-Register/South-Ayrshire-Council-LIst-of-Public-Roads-July-2019.pdf</t>
    </r>
  </si>
  <si>
    <t>CATRINE</t>
  </si>
  <si>
    <t>NS535258</t>
  </si>
  <si>
    <t>In 1950s Locations Station No 5255</t>
  </si>
  <si>
    <t>MUIRKIRK GLENBUCK</t>
  </si>
  <si>
    <t>NS 753 290</t>
  </si>
  <si>
    <t>Medium Based on OS map Name and Bearing on Glenbuck church</t>
  </si>
  <si>
    <t>NX 470 980</t>
  </si>
  <si>
    <t>Loch Finlas Res of Ayr Corpn. WW</t>
  </si>
  <si>
    <t>High now based on Station No 5257 Altitude of  849' since 1885 through to 1959 Approximate based on Loch Finglas OS Map Name NX 455 985 Not poss to get accurate bearing on church</t>
  </si>
  <si>
    <t>DALMELLINGTON BENQUHAT &amp; BOWHILL</t>
  </si>
  <si>
    <t>NS 444 121</t>
  </si>
  <si>
    <t>Low Based on OS Map of place name and church  The pencil above location suggests Bowhill Dalrymple and that the guage was moved in 1901 21/2 miles NW from Benquhat Hill</t>
  </si>
  <si>
    <t>NS 294 133</t>
  </si>
  <si>
    <t>Maybole Glenhead, Old (Shading???)</t>
  </si>
  <si>
    <t>Medium G has been moved 1mile  from  Knockdon Farm and 21/2 mile from Maybole Church evetually found GlenHead at GR</t>
  </si>
  <si>
    <t>MAYBOLE KNOCKDON FARM</t>
  </si>
  <si>
    <t>NS 308 139</t>
  </si>
  <si>
    <t>Medium Based on OS map Name and Bearings on Maybole Church and Cassilis station</t>
  </si>
  <si>
    <t>NS 324 171</t>
  </si>
  <si>
    <t>Ayr Newark Castle</t>
  </si>
  <si>
    <t>Medium based on OS Map Place Name</t>
  </si>
  <si>
    <t>AYR, DOONSIDE</t>
  </si>
  <si>
    <t>NS332 177</t>
  </si>
  <si>
    <t>High based on 1950s Locations  after I did the following work Medium NS 336 175  based on OS Map Place Name  Six-inch 2nd and later editions, Scotland, 1892-1960</t>
  </si>
  <si>
    <t>AYR DOONHOLM</t>
  </si>
  <si>
    <t>NS 338 174</t>
  </si>
  <si>
    <t>Medium based on OS Map Place Name Six-inch 2nd and later editions, Scotland, 1892-1960</t>
  </si>
  <si>
    <t>GIRVAN TURNBERRY (LIGHTHOUSE)</t>
  </si>
  <si>
    <t>NS 196 072</t>
  </si>
  <si>
    <t>High based on Map Symbol on OS Map</t>
  </si>
  <si>
    <t>NS232103</t>
  </si>
  <si>
    <t>Maybole, Culzean Castle Gardens</t>
  </si>
  <si>
    <t>High In 1950s Locations</t>
  </si>
  <si>
    <t>GIRVAN, GLENDOUNE GARDENS</t>
  </si>
  <si>
    <t>NX 191 966</t>
  </si>
  <si>
    <t>Medium based on OS Map Name</t>
  </si>
  <si>
    <t>LOCH BRADAN</t>
  </si>
  <si>
    <t>NX437977</t>
  </si>
  <si>
    <t>For info Site now under water IanScrim</t>
  </si>
  <si>
    <t>NX 228 831</t>
  </si>
  <si>
    <t>Barr Hill Kildonan</t>
  </si>
  <si>
    <t>Medium Based on OS Place Name</t>
  </si>
  <si>
    <t>NX 149 861</t>
  </si>
  <si>
    <t>Colmonell Clachanton (School)</t>
  </si>
  <si>
    <t>High Based on OS map  Six-inch 2nd and later editions, Scotland, 1892-1960</t>
  </si>
  <si>
    <t>BARRHILL, DOCHROYLE</t>
  </si>
  <si>
    <t>NX 230 793</t>
  </si>
  <si>
    <t>Medium Based on O Map PlaceName</t>
  </si>
  <si>
    <t>COLMONELL KNOCKDOLIAN</t>
  </si>
  <si>
    <t>NX122857</t>
  </si>
  <si>
    <t>High GR taked to OS Place name  In 1950s Locations Station No 5268</t>
  </si>
  <si>
    <t>GIRVAN PINMORE</t>
  </si>
  <si>
    <t>NX 205 902</t>
  </si>
  <si>
    <t>High IanScrim House Name shows on  25 inch 2nd and later editions, Scotland, 1892-1949 GunnistaTaken as only house that is 1.25 miles South of Pinmore Station</t>
  </si>
  <si>
    <t>BARR MANSE</t>
  </si>
  <si>
    <t>NX274941</t>
  </si>
  <si>
    <t>High IanScrim On OS Map 25 inch 2nd and later editions, Scotland, 1892-1949</t>
  </si>
  <si>
    <t>AILSA CRAIG</t>
  </si>
  <si>
    <t>NX019997</t>
  </si>
  <si>
    <t>Station No 5276</t>
  </si>
  <si>
    <t>NETHER CAIRN</t>
  </si>
  <si>
    <t>Gunnista/IanScrim</t>
  </si>
  <si>
    <t>NS496516</t>
  </si>
  <si>
    <t>High IanScrim 1930 sheet says Nether Cairn Black Locwhich is where this GR is Altitude of 700' agrees Observations ceased 1939 found on 1880 sheets but not 1890</t>
  </si>
  <si>
    <t>MIDDLETON</t>
  </si>
  <si>
    <t>NS 501 544</t>
  </si>
  <si>
    <t>Low Ian Scrim identified that this is station 5278 which has records from 1855 (which I cannot find on 10 year sheets) to 1934 when it was abandoned. The station number meant rhat it had to lie in the Gorbals catchment area (https://www.tradeshouselibrary.org/uploads/4/7/7/2/47723681/history_of_the_water_supply_to_glasgow.pdf) also see page 34, the only property I could find was at this GR  GunnistaTaken as Middleton Reservoir</t>
  </si>
  <si>
    <t>RYAT LYNN</t>
  </si>
  <si>
    <t>NS521573</t>
  </si>
  <si>
    <t>Ryat Linn</t>
  </si>
  <si>
    <t>Medium IanScrim  Identified as Station No 5279 but ceased in 1934 and no GR. Changed spelling to Ryat Linn as per OS spelling Gunnista Taken as Ryat Linn Reservoir</t>
  </si>
  <si>
    <t>WAULK GLEN</t>
  </si>
  <si>
    <t>NS522578</t>
  </si>
  <si>
    <t xml:space="preserve">High IanScrim identified as Station No 5282 Tracked from 1880 to 1960 Altitude stays at 280'   Gunnista Taken as Waulkmill Glen Reservoir </t>
  </si>
  <si>
    <t>Go4er/IanScrim</t>
  </si>
  <si>
    <t>NS404578</t>
  </si>
  <si>
    <t>Paisley W.W. Springside</t>
  </si>
  <si>
    <t>Medium IanScrim Station No 5282 Checked back through the 6 decades of sheets Entries on all and refered to as Springside No record of Gauge being moved but 200m is reasonble Go4er Med/ Low Confidence OGR - Rain Gauge marked on OS 25 inch map 1892-1913 at NS 4035357835 200m (in 1950s location taken as approx grid for Springside) to north of  farm buildings called 'Springside' however it is approximately 50m from Muirhead Burn which runs into Rowbank Reservoir operated by Paisley Water commissioners but no directions given  on sheet so cannot determine if this is 'Springside' or 'Muirhead'. Alternative location for Muirhead would be immediately to the NW of Camphill Reservoir around NS2613556486 where Muirhead Reservoir was built by Paisley Water Commissioners aroung 1907 but given dates this seems less likely than being somewhere to east of Rowbank Reservoir</t>
  </si>
  <si>
    <t>PAISLEY W.W. MUIRHEAD</t>
  </si>
  <si>
    <t>NS391571</t>
  </si>
  <si>
    <t>High IanScrim the attached article explains the building of the Rowbank Reservoir which is now known as Barcraigs  Reservoir it would appear the 2 sites have been in use since at least 1865  (https://zenodo.org/record/1664073/files/article.pdf?download=1) to support what inflow the reservoir could expect, also the altitudes have stayed the same since the 1890s
Med/ Low Confidence OGR - Rain Gauge marked on OS 25 inch map 1892-1913 at NS 4035357835 200m to north of  farm buldings called 'Springside' however it is approximately 50m from Muirhead Burn which runs into Rowbank Reservoir operated by Paisley Water commissioners but no directions given  on sheet so cannot determine if this is 'Springside' or 'Muirhead'. Alternative location for Muirhead would be immediately to the NW of Camphill Reservoir around NS2613556486 where Muirhead Reservoir was built by Paisley Water Commissioners aroung 1907 but given dates this seems less likely than being somewhere to east of Rowbank Reservoir</t>
  </si>
  <si>
    <t>LOCHWINNOCH GARTHLAND</t>
  </si>
  <si>
    <t>NS3442958614</t>
  </si>
  <si>
    <t>High Confidence - OS 25 inch map 1892-1914 shows large mansion £Garthlands" at this location so survey site within 50-100m of this grid</t>
  </si>
  <si>
    <t>NS3773260093</t>
  </si>
  <si>
    <t>Lochwinnoch Castlesemple</t>
  </si>
  <si>
    <t>High Confidence - OS 25 inch map 1892-1914 shows large mansion "Castle Semple" at this location (although shown in ruins on OS 1:25,000 1937-61 maps)</t>
  </si>
  <si>
    <t>PAISLEY W.W. BACK THORNLEYMUIR</t>
  </si>
  <si>
    <t>NS4629759634</t>
  </si>
  <si>
    <t>High Confidence - OS 25 inch map 1892-1914 shows a small dam and mill pond at this location beside buildings marked as Back Thornleymuir</t>
  </si>
  <si>
    <t>NS4697961836</t>
  </si>
  <si>
    <t>High Confidence - OS 25 inch map 1892-1914 within 100m of this grid records Stanley Reservoir operated by Paisley Corporation immediately to the West with water filters to north and an aqueduct to the south leading to secondary reservoirs further away to the east.</t>
  </si>
  <si>
    <t>CALDER GLEN</t>
  </si>
  <si>
    <t>Low Confidence - The Calder  Glen is at least 5 miles long with no indication on sheet of where survey point lay.  There are three general locations with significant properties/ structures around 1900: the north-western end at the Calder Dam (NS2967165494) after 1/5 miles (where glen starts to steepen) Muirshiels House (NS 31152 63187) and Calderbank House at the south eastern end (NS3514459942) just outside Lochwinnoch. In addition there were a small number of farms along the length of the glen.</t>
  </si>
  <si>
    <t>GLASGOW QUEENS PARK</t>
  </si>
  <si>
    <t>NS578619</t>
  </si>
  <si>
    <t>Medium from the 1950s Locations Station No 5205/5 IanScrim
Low/ Med confidence There are no directions to location however site was at 144' above sea level which could equate to being located on the hill which rises to 209' within the confines of Queens Park.  Best guess somewhere within 200m of NS5812262107</t>
  </si>
  <si>
    <t>GLASGOW MAXWELL PARK</t>
  </si>
  <si>
    <t>NS568631</t>
  </si>
  <si>
    <t>Medium from 1950s Locations Station 5206/5
Low/ Med confidence There are no directions to location however site was at 69' above sea level which could equate to being located within the confines of Maxwell Park as the 100' datum runs just to the north of the park.  Best guess somewhere within 100m of NS5676663022</t>
  </si>
  <si>
    <t>PAISLEY CROOKSTON</t>
  </si>
  <si>
    <t>NS5216662846</t>
  </si>
  <si>
    <t>Med/High confidence - large named building with distances to known sites correct although directions off (station NNW rather NW and church NNE rather than (N?)</t>
  </si>
  <si>
    <t>PAISLEY THE COATS OBSERVATORY</t>
  </si>
  <si>
    <t>NS4790764061</t>
  </si>
  <si>
    <t>High confidence - Coats Observatory on  Oakshaw Street, Paisley and is immediately behind Paisley Museum and Art Galleries so site location within 50m of grid given</t>
  </si>
  <si>
    <t>NS282667</t>
  </si>
  <si>
    <t>Shaws W.W. Duchal Moor</t>
  </si>
  <si>
    <t>Medium from 1950s Location Station No 5294/1 Altitude of 1150' ties in with OS Map Spelling changed from Duchall on sheet to Duchal to agree with OS maps
Low Confidence OGR - The Duchall Moor forms part of the water catchement for Loch Thom which supplies Greenock.  It is most likely the gauge was located near to the burns feeding the North Rotten Burn at the western edge of the moor so somewhere in the vicinity of NS27205 66824 where there is a Trig point marked although this is approx 1.5 miles from the nearest track which has its closest approach to the west.</t>
  </si>
  <si>
    <t>NS267688</t>
  </si>
  <si>
    <t>Shaws W.W. Creuch Hill</t>
  </si>
  <si>
    <t>Medium from the 1950s Location and spelt as Creuch as is the OS map alttitude ties in  with 1907 entry IanScrim
Low/ Med confidence OGR - Creugh Hill forms part of the water catchement for Loch Thom which supplies Greenock.  It is most likely the gauge was located near to the trig point on the hill (alt 1446') so possibly somewhere within 400m of NS2655568580 although as the location altitude was 1350' it was possibly slightly further east near the summit of Little Creuch Hill (NS2700069114)</t>
  </si>
  <si>
    <t>SHAWS W.W. GREEN WATER</t>
  </si>
  <si>
    <t>NS287701</t>
  </si>
  <si>
    <t>Medium from 1950s locations and the altitude of 800' agrees station  No 5296
Low confidence OGR - No directions and confusing as Green Water lies to the east of the usual catchment for Greenocks Water supply operated as part of Shaws W.W.  Green Water runs between NS 27138 68369 and NS 35532 68176.</t>
  </si>
  <si>
    <t>KILMALCOLM WATERWORKS</t>
  </si>
  <si>
    <t>NS317674</t>
  </si>
  <si>
    <t>KILMACOLM ST OSWALD</t>
  </si>
  <si>
    <t>NS 35898 69585</t>
  </si>
  <si>
    <t>High Confidence - location of St Oswalds according to Postcode Finder with 2 unnamed buildings (southern one then  a school) marked on OS 1:250 1944-66 map so site within 20m.</t>
  </si>
  <si>
    <t>BISHOPTON INGLISTON</t>
  </si>
  <si>
    <t>NS 43021 71128</t>
  </si>
  <si>
    <t>High Confidence OGR - Named buildings marked on OS 25 inch 1892-1914 map.</t>
  </si>
  <si>
    <t>NS285713</t>
  </si>
  <si>
    <t>Shaws W.W. Gryfe Reservoir</t>
  </si>
  <si>
    <t>Medium from 1950s Locations Station No 5302 and Altitude of 640' agrees with OS Map IanScrim
No description of location on sheet beyond name but probably located within 800m of NS 286 715 (OGR between Gryfe Reservoir No1 and No2).</t>
  </si>
  <si>
    <t>NS 2953 7141</t>
  </si>
  <si>
    <t>Shaws W.W. Mansfield</t>
  </si>
  <si>
    <t>Med/ High Confidence OGR with site most likely lies within maximum of 100-200m of this location.  Work on 1950s data place OGR at NS295714. Mansfield is a named building marked on OS 25 inch 1892-1914 map and lies at south eastern end of Gryfe reservoir No 2.  Grid given lies on access road to dam end of reservoir at around 600' datum (gauge set at 573')</t>
  </si>
  <si>
    <t>NS 276 731</t>
  </si>
  <si>
    <t>Shaws W.W. Darndaff Moor</t>
  </si>
  <si>
    <t>Low Work on 1950s records place OGR at NS276 731 No details on 1900s sheet so Low confidence OGR. Darndaff Moor lies to the north east of Loch Thom and north of the Gryfe reservoirs (draining into both).</t>
  </si>
  <si>
    <t>nowe/IanScrim</t>
  </si>
  <si>
    <t>NS 196 686</t>
  </si>
  <si>
    <t>Wemyss Bay, Kelly</t>
  </si>
  <si>
    <t>Low IanScrim Number of premises called Kelly in an area of Wemyss Bay</t>
  </si>
  <si>
    <t>SHAWS WW LARGS ROAD, RENFREW</t>
  </si>
  <si>
    <t>NS242686</t>
  </si>
  <si>
    <t>High IanScrim Station 5220 Have checked the 6 decades of sheets the altitude remains at 910' which ties in with the GR Altitude. Gauge was changed in 1931 but no mention of any move
Go4erWork on 1950s records placed at NS 242 686 but no precise description on 1900s sheet. Note: Largs road is approximately 8 miles long and runs from southern end of Loch Thom SW to Largs.  As the site was passed to Ayrshire it is possible that it was in the vicinity of the reservoir operated by the Largs Water commissioners at NS 21578 62372  but it could well have been further north as the county boundary was just below Loch Thom.</t>
  </si>
  <si>
    <t>nowe/Go4er</t>
  </si>
  <si>
    <t>NS 35725 72350</t>
  </si>
  <si>
    <t>Auchendores Reservoir, Port Glasgow W.W.</t>
  </si>
  <si>
    <t>Go4er - OS 6 inch map 1892-1914 marks as "Auchindoors Reservoir" Gauge recorded on sheet as located 'alongside reservoir' but no indication which side. Grid given is below central position of dam on NE side of reservoir as just under the 2 miles from Church and railway station as described on sheet</t>
  </si>
  <si>
    <t>LANGBANK EAST BANK GARDENS</t>
  </si>
  <si>
    <t>NS 38829 72861</t>
  </si>
  <si>
    <t>Med/High confidence OGR - walled gardens associated with Eastbank House Named buildings marked on OS 25 inch 1892-1914 map, OGR location probably within 100m.</t>
  </si>
  <si>
    <t>LANGBANK EAST BANK</t>
  </si>
  <si>
    <t>NS 3886 7295</t>
  </si>
  <si>
    <t>Med/ high confidence - Named building marked on OS 25 inch 1892-1914 map so OGR location probably within 100m.</t>
  </si>
  <si>
    <t>DOUGLIEHILL RES PORT GLASGOW W.W.</t>
  </si>
  <si>
    <t>NS 31759 73851</t>
  </si>
  <si>
    <t>High confidence OGR - Filterbeds marked on OS 25 inch 1892-1914 map associated with reservoir at Dougiehill all fitting sheet description of location. Gauge location described precisely as 'in walk at filters' so probably within maximum of 20m.</t>
  </si>
  <si>
    <t>ELMWORTH PORT GLASGOW</t>
  </si>
  <si>
    <t>NS 31410 74523</t>
  </si>
  <si>
    <t>High confidence OGR named building marked on OS 25 inch 1892-1914 map</t>
  </si>
  <si>
    <t>SHAWS W W COMPENSATION RESERVOIR</t>
  </si>
  <si>
    <t>NS248723</t>
  </si>
  <si>
    <t>High based on 1950s Locations</t>
  </si>
  <si>
    <t>NS256724</t>
  </si>
  <si>
    <t>Shaws W.W. Loch Thom</t>
  </si>
  <si>
    <t>SHAW WW SHIELHILL</t>
  </si>
  <si>
    <t>NS238727</t>
  </si>
  <si>
    <t>NS264738</t>
  </si>
  <si>
    <t>Shaws W.W. New Yetts Dam</t>
  </si>
  <si>
    <t>SHAWS W.W. SPANGO BURN</t>
  </si>
  <si>
    <t>NS240732</t>
  </si>
  <si>
    <t>High based on 1950s Locations but not called Spango Burn (but is on actual 1950 sheet)</t>
  </si>
  <si>
    <t>SHAWS W.W. HOLE GLEN</t>
  </si>
  <si>
    <t>NS258746</t>
  </si>
  <si>
    <t>NS268757</t>
  </si>
  <si>
    <t>Shaws W.W. Prospect Hill</t>
  </si>
  <si>
    <t>CARDROSS KILMAHEW</t>
  </si>
  <si>
    <t>NS 353 783</t>
  </si>
  <si>
    <t>Medium based on Kalmahew Ho. place name on OS maps</t>
  </si>
  <si>
    <t>CARDROSS DARLEITH</t>
  </si>
  <si>
    <t>NS 344 805</t>
  </si>
  <si>
    <t>Medium based on Dalreith Ho. place Name in OS Map Place Name  Six-inch 2nd and later editions, Scotland, 1892-1960</t>
  </si>
  <si>
    <t>NS 286 826</t>
  </si>
  <si>
    <t>Helensburgh Fernigair</t>
  </si>
  <si>
    <t>Medium based on Fernigair place Name in OS Map Place Name  Six-inch 2nd and later editions, Scotland, 1892-1960</t>
  </si>
  <si>
    <t>HELENSBURGH WATER WORKS (VALVE HOUSE)</t>
  </si>
  <si>
    <t>NS303836</t>
  </si>
  <si>
    <t>High based on 1950 locations</t>
  </si>
  <si>
    <t>ROSENEATH ACHNASHIE</t>
  </si>
  <si>
    <t>NS250836</t>
  </si>
  <si>
    <t>Low based on Post Code G84 0QU note the OS spelling is Rosneath</t>
  </si>
  <si>
    <t>ARROCHAR HOUSE</t>
  </si>
  <si>
    <t>NN 296 039</t>
  </si>
  <si>
    <t>High based on Arrochar House place Name in OS Map Place Name  Six-inch 2nd and later editions, Scotland, 1892-1960</t>
  </si>
  <si>
    <t>ARROCHAR THE MANSE</t>
  </si>
  <si>
    <t>NN 293 034</t>
  </si>
  <si>
    <t>High based on Manse place Name in OS Map Place Name  Six-inch 2nd and later editions, Scotland, 1892-1960</t>
  </si>
  <si>
    <t>DUMBARTON LEVEN SHIPYARD</t>
  </si>
  <si>
    <t>NS 400 749</t>
  </si>
  <si>
    <t>High based on Leven Shipbuiding Yard place Name in OS Map Place Name  Six-inch 2nd and later editions, Scotland, 1892-1960</t>
  </si>
  <si>
    <t>KILPATRICK HILLS, BURNCROOKS RESERVOIR</t>
  </si>
  <si>
    <t>NS485796</t>
  </si>
  <si>
    <t>KILPATRICK HILLS, BURNCROOKS RESERVOIR No1 gauge</t>
  </si>
  <si>
    <t>Low Altitude 824' The GR is based on 1950 location station 5372/8 which suggests a range of gauges in area</t>
  </si>
  <si>
    <t>KILPATRICK HILLS, BURNCROOKS RESERVOIR No2 gauge</t>
  </si>
  <si>
    <t>Low Altitude 959' The GR is based on 1950 location station 5372/8 which suggests a range of gauges in area</t>
  </si>
  <si>
    <t>RENTON CARMAN RESERVOIR</t>
  </si>
  <si>
    <t>NS 383 788</t>
  </si>
  <si>
    <t>High Suggest this is the Grid Refernce that should be used in 1950 locations Station 5325</t>
  </si>
  <si>
    <t>GLEN FINLAS RESERVOIR</t>
  </si>
  <si>
    <t>NS 330 893</t>
  </si>
  <si>
    <t>Low Unable to get a decent bearing, so just used the dam wall</t>
  </si>
  <si>
    <t>MILNGAVIE DOUGALSTON</t>
  </si>
  <si>
    <t>NS 563 736</t>
  </si>
  <si>
    <t>Low No Bearing or other information provided used Dougalston Loch</t>
  </si>
  <si>
    <t>NS 495 737</t>
  </si>
  <si>
    <t>Duntocher Cochno Filters</t>
  </si>
  <si>
    <t>High based on Lat Long on 1900 sheet and Ordnance Survey National Grid maps, 1940s-1960s</t>
  </si>
  <si>
    <t>IanScrim / nowe</t>
  </si>
  <si>
    <t>NS477754</t>
  </si>
  <si>
    <t>Duntocher Greenside Reservoir</t>
  </si>
  <si>
    <t>High based on 1950s Location altitude also correct</t>
  </si>
  <si>
    <t>NS489765</t>
  </si>
  <si>
    <t>Duntocher Loch Cochno</t>
  </si>
  <si>
    <t>High There are 2 stations at  Loch Cochno 5339 which existed in 1900s then 5339/1 which started 1956 so both are in 1950s Locations I have used 5339 for this GR Altitude at 909' stays constant</t>
  </si>
  <si>
    <t>DUNTOCHER JAW RESERVOIR</t>
  </si>
  <si>
    <t>NS496757</t>
  </si>
  <si>
    <t>MUIRAVONSIDE HOUSE [LINLITHGOW]</t>
  </si>
  <si>
    <t>NS 965 753</t>
  </si>
  <si>
    <t>Medium (as Grounds cover large area) based on MUIRAVONSIDE HOUSE PLace Name in Six-inch 2nd and later editions, Scotland, 1892-1960</t>
  </si>
  <si>
    <t>POLMONT VELLORE</t>
  </si>
  <si>
    <t>NS 949 768</t>
  </si>
  <si>
    <t>High Confirmed from 1940s sheet where GR is given  and Station Number is 5341  (Grounds small area) based on  Vellore NS949767 Place Name  in Six-inch 2nd and later editions, Scotland, 1892-1960 and 1950s Location though no Grid ref on sheet</t>
  </si>
  <si>
    <t>FALKIRK ( INGLEWOOD, LAURIESTON )</t>
  </si>
  <si>
    <t>NS907797</t>
  </si>
  <si>
    <t>FALKIRK HOSPITAL</t>
  </si>
  <si>
    <t>NS 875 787</t>
  </si>
  <si>
    <t>High  Falkirk Burgh Hospital (Infectious Diseases) Triangulating on Church and station, then on 5 inch 2nd and later editions, Scotland, 1892-1949 gives site</t>
  </si>
  <si>
    <t>NS 883 801</t>
  </si>
  <si>
    <t>Falkirk Westbank</t>
  </si>
  <si>
    <t>Medium IanScrim
noweThere appears to be 2 stations here 1 in Garden and 1 in Lawn 
nowe Westbank was where the Municipal Buildings are now: West Bridge St, Falkirk FK1 5RS</t>
  </si>
  <si>
    <t>FALKIRK BURGH BUILDINGS</t>
  </si>
  <si>
    <t>NS 887 800</t>
  </si>
  <si>
    <t>High Triangulation on Church and station shows up Town Hall on 25 inch 2nd and later editions, Scotland, 1892-1949</t>
  </si>
  <si>
    <t>FALKIRK ARDENLEA</t>
  </si>
  <si>
    <r>
      <t>H20_Cycle</t>
    </r>
    <r>
      <rPr>
        <sz val="10"/>
        <color rgb="FFCC0000"/>
        <rFont val="Arial"/>
        <family val="2"/>
      </rPr>
      <t>/DellM</t>
    </r>
  </si>
  <si>
    <t>NS883799</t>
  </si>
  <si>
    <r>
      <t xml:space="preserve">High: Ardenlea is the observer's house name. </t>
    </r>
    <r>
      <rPr>
        <sz val="10"/>
        <color rgb="FFFF0000"/>
        <rFont val="Arial"/>
        <family val="2"/>
      </rPr>
      <t>Could be on Arnothill (currently FK1 5RZ) and in same 1911census Reg.Dist.No.18 as "Armont" &amp; "Albert Rd" (FK1 5aa)</t>
    </r>
    <r>
      <rPr>
        <sz val="10"/>
        <color rgb="FF000000"/>
        <rFont val="Arial"/>
        <family val="2"/>
      </rPr>
      <t xml:space="preserve">  Location confirmed as Arnothill based on Falkirk Herald Newspaper article and current house name.  Bearings to the train stations listed on the datasheet are the wrong way round - Falkirk is SE and Grahamston is NE!
https://en.wikipedia.org/wiki/John_Aitken_(meteorologist)
Falkirk Trust Archives appear to have a copy of detailed meterological obs for this location from 1887-1894, 1903-1915 amongst other papers (https://www.falkirkcommunitytrust.org/media/2157/07_-_aitken_family.pdf)</t>
    </r>
  </si>
  <si>
    <t>FALKIRK CAULDHORNE</t>
  </si>
  <si>
    <t>NS 877 812</t>
  </si>
  <si>
    <t>FALKIRK Cauldhame</t>
  </si>
  <si>
    <t>High triangulation shows up Cauldhame on 25 inch 2nd and later editions, Scotland, 1892-1949 looking at sheet also confirms name change</t>
  </si>
  <si>
    <t>FALKIRK KERSE NO 1 GAUGE</t>
  </si>
  <si>
    <t>NS912817</t>
  </si>
  <si>
    <t>High Site of Filter beds. from 1950s Locations</t>
  </si>
  <si>
    <t>FALKIRK KERSE NO. 2 GAUGE</t>
  </si>
  <si>
    <t>LITTLE DENNY RESERVOIR</t>
  </si>
  <si>
    <t>NS799816</t>
  </si>
  <si>
    <t>LITTLE DENNY FILTERS</t>
  </si>
  <si>
    <t>NS805820</t>
  </si>
  <si>
    <t>High Record  starts 1897 to 1960 Altitude starts 243' Gauge moved 1906 225' NW altitude now 268' until 1927 when becomes 243' moved June 1959 about 30' NE</t>
  </si>
  <si>
    <t>DENNY (BUCKIEBURN RESERVOIR)</t>
  </si>
  <si>
    <t>NS742856</t>
  </si>
  <si>
    <t>KILSYTH FAUGHLIN</t>
  </si>
  <si>
    <t>NS741831</t>
  </si>
  <si>
    <t>High Record  starts 1893 to 1960  Gauge moved 90yds in 1900 remains same altitude 707' IanScrim</t>
  </si>
  <si>
    <t>BANNOCHBURN AUCHENBOWIE</t>
  </si>
  <si>
    <t>NS 798 874</t>
  </si>
  <si>
    <t>Bannockburn Auchenbowie</t>
  </si>
  <si>
    <t>Medium  IanScrim ongoing discussion with AlistairL regarding Bannochburn or Bannockburn, I have changed Location Name to Bannockburn
On OS Place Name for House Auchenbowie but large gardens and burn of that name also 25 inch 2nd and later editions, Scotland, 1892-1949
Radings from 1907 to 1911</t>
  </si>
  <si>
    <t>BUCKIEBURN FILTERS</t>
  </si>
  <si>
    <t>NS751851</t>
  </si>
  <si>
    <t>EARLSBURN RESERVOIR</t>
  </si>
  <si>
    <t>NS702893</t>
  </si>
  <si>
    <t>IanScrim/nowe</t>
  </si>
  <si>
    <t>NS736 916</t>
  </si>
  <si>
    <t>Stirling Touch Reservoir Gauge No. 1.</t>
  </si>
  <si>
    <t>Low see Go4er note, IanScrim agree but altitude is about right  Original IanScrim note Unable to tie this up with the 1950s Locations. 
Go4er - on the basis of note on 'mean' sheet and distance from Stirling OGR of gauges probably within 200m of NS736 916 between Touch Reservoir 2 and 3 or less likely at nearby Stirling Water works NS 746 917</t>
  </si>
  <si>
    <t>IanScrim/Go4er</t>
  </si>
  <si>
    <t>Touch Reservoirs No.1. Gauge</t>
  </si>
  <si>
    <t>Low see Go4er note, IanScrim agree but altitude is about right  Original IanScrim note Unable to tie this up with the 1950s Locations.
Go4er - on the basis of note on 'mean' sheet and distance from Stirling OGR of gauges probably within 200m of NS736 916 between Touch Reservoir 2 and 3 or less likely at nearby Stirling Water works NS 746 917</t>
  </si>
  <si>
    <t>Touch Reservoirs No.2. Gauge</t>
  </si>
  <si>
    <t>Low see Go4er note, IanScrim agree but altitude is about right. Original IanScrim note  Unable to tie this up with the 1950s Locations. 
Go4er - on the basis of note on 'mean' sheet and distance from Stirling OGR of gauges probably within 200m of NS736 916 between Touch Reservoir 2 and 3 or less likely at nearby Stirling Water works NS 746 917</t>
  </si>
  <si>
    <t>STIRLING POLMAISE GARDENS</t>
  </si>
  <si>
    <t>NS 777 916</t>
  </si>
  <si>
    <t>Medium as where gauge was located in large Gardens 25 inch 2nd and later editions, Scotland, 1892-1949</t>
  </si>
  <si>
    <t>STIRLING VICTORIA PLACE</t>
  </si>
  <si>
    <t>IanScrim / H20_Cycle</t>
  </si>
  <si>
    <t>NS 791 931</t>
  </si>
  <si>
    <t>High
H20_Cycle: High 24 Victoria Place, home of Robert Kidston FRS (https://en.wikipedia.org/wiki/Robert_Kidston) confirmed against 1897 Post Office Directory from NLS
IanScrim:Medium as unable to locate with in the street Victoria Place (NS790932)</t>
  </si>
  <si>
    <t>BUCHLYVIE THE MANSE</t>
  </si>
  <si>
    <t>NS 572 935</t>
  </si>
  <si>
    <t>High Manse located on OS map Six-inch 2nd and later editions, Scotland, 1892-1960</t>
  </si>
  <si>
    <t>GARGUNNOCK</t>
  </si>
  <si>
    <t>IanScrim/H20_Cycle</t>
  </si>
  <si>
    <t>NS714945</t>
  </si>
  <si>
    <t>Medium
H20_Cycle: Medium Gargunnock House was owned by observer Charles Stirling (Landmark Trust, history of Gargunnock House), this would seem like a more probable location, although large grounds
IanScrim: Low GR based on Village Centre (NS 706 943)</t>
  </si>
  <si>
    <t>KIPPEN GARDEN HOUSE</t>
  </si>
  <si>
    <t>NS595945</t>
  </si>
  <si>
    <t>Medium
H20_Cycle: Medium: Garden is a house to the west of Kippen marked on OS Six Inch Map (NLS), this would seem like a more probably location, although gardens are large
IanScrim: Low GR based on Village Centre (NS 651 948)</t>
  </si>
  <si>
    <t>NS 637 949</t>
  </si>
  <si>
    <t>Kippen Arngomery</t>
  </si>
  <si>
    <t>Medium IanScrim  large grounds took the Fountain as most likely  25 inch 2nd and later editions, Scotland, 1892-1949 
nowe Possibly Arngomery Lodge</t>
  </si>
  <si>
    <t>NN 396 014</t>
  </si>
  <si>
    <t>Ben Lomond Head of Duchray Valley</t>
  </si>
  <si>
    <t>Low The gauge was at this time at a height of 1800' but in 1924 was moved to a height of 1500' at the location of GR NN 401 017 - I have used a height of 1800' above the 1924 station</t>
  </si>
  <si>
    <t>BRIDGE OF ALLAN</t>
  </si>
  <si>
    <t>NS 800 970</t>
  </si>
  <si>
    <t>Bridge of Allan The Lea</t>
  </si>
  <si>
    <t>High Station No 5370 identified from 1920s sheet  located with help from FlyingPig and others
,The Lea confirmed in1920 Sheet interesting story (https://en.wikipedia.org/wiki/Laurence_Pullar)</t>
  </si>
  <si>
    <t>STRATHBLANE THE MANSE</t>
  </si>
  <si>
    <t>NS 564 791</t>
  </si>
  <si>
    <t>High Place Name Manse located on OS Maps 25 inch 2nd and later editions, Scotland, 1892-1949</t>
  </si>
  <si>
    <t>STRATHBLANE BLANEFIELD</t>
  </si>
  <si>
    <t>NS555796</t>
  </si>
  <si>
    <t>High From 1950s Location Station No. 5373 and confirmed on OS Map</t>
  </si>
  <si>
    <t>KILLEARN, ACHNAGOWEN</t>
  </si>
  <si>
    <t>NS 527 852</t>
  </si>
  <si>
    <t>High from OS mapping 1940 60s to house name</t>
  </si>
  <si>
    <t>LOCH ARKLET CORRIEHICHON</t>
  </si>
  <si>
    <t>NN374085</t>
  </si>
  <si>
    <t>High confirmed in 1950s locations and on OS Map</t>
  </si>
  <si>
    <t>LOCH ARKLET CORRIEARKLET</t>
  </si>
  <si>
    <t>NN382099</t>
  </si>
  <si>
    <t>STRATHBLANE MUGDOCK RESERVOIR</t>
  </si>
  <si>
    <t>NS557755</t>
  </si>
  <si>
    <t>STRATHBLANE CRAIGEND CASTLE</t>
  </si>
  <si>
    <t>NS 545 778</t>
  </si>
  <si>
    <t>Medium from OS Map Name, but large gardens</t>
  </si>
  <si>
    <t>STRATHBLANE CRAIGBARNET</t>
  </si>
  <si>
    <t>NS 595 790</t>
  </si>
  <si>
    <t xml:space="preserve">High OS House Name </t>
  </si>
  <si>
    <t>KILSYTH KIRKINTILLOCH W.W.</t>
  </si>
  <si>
    <t>IanScrim/likeAChallenge</t>
  </si>
  <si>
    <t>NS665780</t>
  </si>
  <si>
    <t>Low likeAChallenge IanScrim: Not able to locate could be anywhere in the Kilsyth Kirkintilloch area    
likeAChallenge - Low: found a reservoir at this NGR which says Kirkintilloch Water Works.</t>
  </si>
  <si>
    <t>KILSYTH CURRYMIRE</t>
  </si>
  <si>
    <t>NS 736 781</t>
  </si>
  <si>
    <t>High Located OS Place Name on 25 inch 2nd and later editions, Scotland, 1892-1949</t>
  </si>
  <si>
    <t>TORRANCE GLENORCHARD</t>
  </si>
  <si>
    <t>NS 598 741</t>
  </si>
  <si>
    <t>Medium located OS Place Name,  25 inch 2nd and later editions, Scotland, 1892-1949 but large area and Waterworks. built a little East later</t>
  </si>
  <si>
    <t>KILSYTH, CORRIE RESERVOIR</t>
  </si>
  <si>
    <t>NS 695 793</t>
  </si>
  <si>
    <t>Medium This site states location and that the Reservoir is now dry https://www.geograph.org.uk/photo/1825167</t>
  </si>
  <si>
    <t>KINGARTH THE PLAN</t>
  </si>
  <si>
    <t>NS 096 530</t>
  </si>
  <si>
    <t>High located OS Place Name on 25 inch 2nd and later editions, Scotland, 1892-1949</t>
  </si>
  <si>
    <t>ROTHESAY CRICHTON ROAD</t>
  </si>
  <si>
    <t>NS 102 653</t>
  </si>
  <si>
    <t>Low Located Crichton  Road on OS Map but is approx 1/2 mile long. Additional on the sheet there is a Map Ref that dumps you miles out to sea</t>
  </si>
  <si>
    <t>NS 078 639
 NS 095 650</t>
  </si>
  <si>
    <t>Rothesay Barone Cottage Glenburn Hydropathic</t>
  </si>
  <si>
    <t>High for Barone Cottage on  1890 OS Map believe subsequently demolished then 
High Glenburn Hydropathic from 1904  on OS Maps</t>
  </si>
  <si>
    <t>PORT BANNATYNE ETTRICKDALE</t>
  </si>
  <si>
    <t>NS 067 681</t>
  </si>
  <si>
    <t>High OS Place Name on OS Map the station Number was found on the 1920 sheet</t>
  </si>
  <si>
    <t>NS 02798 19075</t>
  </si>
  <si>
    <t>Arran Pladda</t>
  </si>
  <si>
    <t xml:space="preserve">High IanScrim Higher and Higher actually found the Rain Gauge symbol at the Lighthouse on OS Map Six-inch 2nd and later editions, Scotland, 1892-1960 and the Station Number on the 1920 sheet Left as full GR to avoid being in the sea </t>
  </si>
  <si>
    <t>NS 068 290</t>
  </si>
  <si>
    <t>Holy Island Lamlash Pillar Rock</t>
  </si>
  <si>
    <t>High found on OS Maps, but not early ones as only completed in 1905 though there are rainfall readings prior</t>
  </si>
  <si>
    <t>NS 014 359</t>
  </si>
  <si>
    <t>Arran, Brodick U. F. Manse</t>
  </si>
  <si>
    <t>Low U.F. stands for United Free  (Church) could locate Church but not the Manse</t>
  </si>
  <si>
    <t>STRABANE BRODICK ARRAN</t>
  </si>
  <si>
    <t>NS 010 369</t>
  </si>
  <si>
    <t>High Located Place Name on OS Map  25 inch 2nd and later editions, Scotland, 1892-1949</t>
  </si>
  <si>
    <t>MORVERN, ARDTORNISH</t>
  </si>
  <si>
    <t>oldenough</t>
  </si>
  <si>
    <t>High Ardtornish Estate House</t>
  </si>
  <si>
    <t>Morvern, Drimnin</t>
  </si>
  <si>
    <t>High The Gordon's lived in Drimnin House and Mrs. Gordon is listed as observer so, grid ref is for Drimnin House</t>
  </si>
  <si>
    <t>STRONTIAN, LAUDALE</t>
  </si>
  <si>
    <t>High 56° 41' N and 5° 41' W shown on sheet which is west of Strontian. Laudale House and Estate is on the Mull side</t>
  </si>
  <si>
    <t>LOCH SUNART GLENBORRODALE</t>
  </si>
  <si>
    <t>ARDNAMURCHAN</t>
  </si>
  <si>
    <t>Medium THE lighthouse in the area, which I am assuming is the site, Since the Board of Northern Lights is the observer</t>
  </si>
  <si>
    <t>MORVERN KINGAIRLOCH</t>
  </si>
  <si>
    <t>NM836531</t>
  </si>
  <si>
    <t>High Kingarloch House and Estate. Sheet gives 56° 37' 09" N and 5° 31' 36" W which is at the end of a path in the lawn... so it might be the precise location! The ref previously entered was for the house... which is slightly less precise.</t>
  </si>
  <si>
    <t>LOCH EIL, CORRAN</t>
  </si>
  <si>
    <t>NN016635</t>
  </si>
  <si>
    <t>Loch Eil, Corran</t>
  </si>
  <si>
    <t>High The location name on the sheet is as I have entered it in col. I, not Corran Lighthouse as is shown in Column D.  Either way, well known site.</t>
  </si>
  <si>
    <t>High Ardgour House is located approx. 1 mile SE of the church which matches note on sheet and is a logical location in the area.</t>
  </si>
  <si>
    <t>High This and the previous sheet are the same location, just pg 160 is a new gauge set up in 1907 to replace the old one.</t>
  </si>
  <si>
    <t>APPIN, AIRDS</t>
  </si>
  <si>
    <t>High Airds House in Appin</t>
  </si>
  <si>
    <t>DUROR, THE RECTORY</t>
  </si>
  <si>
    <t>BALLACHULISH, ARDSHEAL</t>
  </si>
  <si>
    <t>High Ardsheal House 3.5 miles WSW of Ballachulish</t>
  </si>
  <si>
    <t>BALLACHULISH HOUSE</t>
  </si>
  <si>
    <t>BALLACHULISH, GLENCOE</t>
  </si>
  <si>
    <t>Low There is a Problem.  Locations on sheet don't help a lot.  Glencoe is small so I've chosen middle of main street.</t>
  </si>
  <si>
    <t>oldenough/ExBeeb</t>
  </si>
  <si>
    <t>NN209600</t>
  </si>
  <si>
    <t>Glenleven Blackwater Ho.No 4</t>
  </si>
  <si>
    <t>Low Blackwater Reservoir is a reservoir up in the mts behind Kinlochleven built in very early 1900s.  There is a large aquaduct leading from the dam in the mountains down to the old aluminum works in the town, with work roads and access locations all along it.  The numbers probably refer to locations along it, but local info will be needed to determine which is which. 
ExBeeb: I note that the sheet shows in pencil that it is Blackwater Ho.No.4 which I think refers to one of the 8 buildings I counted along the length of the conduits. The OSGR given lays between 4 and 5, as I do not know from which end the numbering would commence.
volunteer52: Usually the "No #" in the name of a station is not part of the location but indicates that it is grouped with others in the same area of interest - so in this case Glenleven No 4 - see other examples on sheets 167 (Glenleven  No 2) and 169 (Glenleven  No 5) etc. So in the case we need to find Blackwater House itself.</t>
  </si>
  <si>
    <t>GLENLEVEN ( BLACKWATER DAM S ) NO 2</t>
  </si>
  <si>
    <t>NN245601</t>
  </si>
  <si>
    <t>Low Same problem as for line 6133.  Grid reference given in column E is center of main damn.  No idea of that is Blackwater 4 or not.  Probably not.</t>
  </si>
  <si>
    <t>RANNOCH MOOR, CORROUR, CAM BRIDGE NO 5</t>
  </si>
  <si>
    <t>Medium Corrour is a RR station on Rannoch Moor, (small lake and stream next to it, but that is bog standard for Scotland).  I suggest station's overcrossing of stream as location unless someone has a better idea.</t>
  </si>
  <si>
    <t>GLENLEVEN ( KINLOCHLEVEN ) NO 1</t>
  </si>
  <si>
    <t>NN193617</t>
  </si>
  <si>
    <t>NN 19300 61700</t>
  </si>
  <si>
    <t>High Same problem as for line 6133, BUT grid ref in E is very close to starting/ending location of the aquaduct in Kinlochleven, so for site "1" it actually makes sense, and I believe it.  This also implies that for the other numbers we are looking for sites along the aquaduct.</t>
  </si>
  <si>
    <t>Ford, Loch Awe</t>
  </si>
  <si>
    <t>Low There is a small settlement  downstream from Loch Awe called Ford, but 56° 10' N and 5° 28 W matches an area called Salachary with a couple of fords marked on the historical maps.  There should be a station number for this, as the observer is "Met Office"</t>
  </si>
  <si>
    <t>CRUACHAN BOTHY, LOCH AWE</t>
  </si>
  <si>
    <t>High Using directions on sheet location is clear. 56° 14' N 5° 18 W. Bothy located  65' WNW of gauge</t>
  </si>
  <si>
    <t>DALMALLY SCHOOL HOUSE</t>
  </si>
  <si>
    <t>LOCHGILPHEAD, ARDUAINE, KILMELFORT</t>
  </si>
  <si>
    <t>High Location on sheet has been corrected in pencil to Arduaine, Kimelfort which is more correct.  Arduaine today is a National Trust Garden, no idea what is was back then, but is a logical place for a rain gauge.</t>
  </si>
  <si>
    <t>Oban Kilninver Bragleenbeg</t>
  </si>
  <si>
    <t>High Also spelled Braglenbeg.  Small settlement at top of Loch Scamadale.  Several houses to choose between.  Chose the one that appears to me to have had money in years past and still has an extensive garden.  Could have been neighbor too.  Still less than 100 meters dif.</t>
  </si>
  <si>
    <t>OBAN (GLEANN-A-BHEARRAIDH RES.)</t>
  </si>
  <si>
    <t>NM846272</t>
  </si>
  <si>
    <t>NM84462 726964</t>
  </si>
  <si>
    <t>Medium Edwin Baily MD 1 Victoria crescent oban early 1900s, approx 2.5 miles away from reservoir the size of which has changed since then. The suggested NM846272 in modern grid numbers is NM84462 726964 is perfectly possible location.</t>
  </si>
  <si>
    <t>OBAN THE CORRAN</t>
  </si>
  <si>
    <t>Medium The Corran is the headland at the north end of Oban. There is today an assembly hall called The Corrans across the street from where Dr Baily lived.  I'm using it as the grid reference until/unless someone finds a better hint as to the actual guage location</t>
  </si>
  <si>
    <t>OBAN</t>
  </si>
  <si>
    <t>NM852294</t>
  </si>
  <si>
    <t>Zero The location on the sheet 56° 24" N 5° 27" W is not specific enough to choose a location in area.  The grid ref in col E, does not match the lattitude on the sheet.</t>
  </si>
  <si>
    <t>LOCHGILPHEAD, POLTALLOCH</t>
  </si>
  <si>
    <t>NR813965</t>
  </si>
  <si>
    <t>Medium  Large Country House that can assumed to be the main location. But neither this or the following site, which record some overlapping years with different amounts provides more information concerning where on the estate the gauges were located.  If NR813695 has any supporting documentation it has the benefit of being located on the lawn.</t>
  </si>
  <si>
    <t>LOCHGILPHEAD POLTALLOCH</t>
  </si>
  <si>
    <t>see comments for line 6145</t>
  </si>
  <si>
    <t>KINTYRE, MULL OF</t>
  </si>
  <si>
    <t>NR587084</t>
  </si>
  <si>
    <t>High Mull of Kintyre Lighthouse</t>
  </si>
  <si>
    <t>Kintyre, Killean Manse Muasdale</t>
  </si>
  <si>
    <t>High Tigh-Na-Cladaich (Formerly Killean And Kilchenzie Manse) Muasdale  55° 35′ 44.08″ N, 5° 41′ 19.65″ W</t>
  </si>
  <si>
    <t>LARGIE CASTLE</t>
  </si>
  <si>
    <t>NR699461</t>
  </si>
  <si>
    <t>High Name on sheet is Kintyre Largie Castle, not just Largie Castle.  Was located in Tayinloan and was pulled down in 1958.  A'Chleit church on sheet is abt 3 miles sw.  .  Grid Ref in Col E refers to the Lodge. Lodge was probably not tall enough, but ref to 70' tall building 50 yds to NE would place guage in middle of lawn and that is the Grid Ref I have used.</t>
  </si>
  <si>
    <t>TARBERT CARSE</t>
  </si>
  <si>
    <t>NR747619</t>
  </si>
  <si>
    <t>High: OSGR given is for Carse House.</t>
  </si>
  <si>
    <t>CAMPBELTOWN REDKNOWE</t>
  </si>
  <si>
    <t>NR711203</t>
  </si>
  <si>
    <t>Campbeltown, Redknowe, Witchburn</t>
  </si>
  <si>
    <t>CAMPBELTOWN SOUTH PARK</t>
  </si>
  <si>
    <t>NR724197</t>
  </si>
  <si>
    <t>NR719203</t>
  </si>
  <si>
    <t>CAMBELTOWN, THE RECTORY</t>
  </si>
  <si>
    <t>NR761206</t>
  </si>
  <si>
    <t>KINTYRE CAMPBELTOWN DAVAAR</t>
  </si>
  <si>
    <t>KINTYRE SKIPNESS CASTLE</t>
  </si>
  <si>
    <t>NR907576</t>
  </si>
  <si>
    <t>High Have linked it to 1950s Location which is the house rather than Castle, but house appears to be correct in respect of Altitude and description</t>
  </si>
  <si>
    <t>GLENREASDELL MAINS</t>
  </si>
  <si>
    <t>NR 866 583</t>
  </si>
  <si>
    <t>High OS Place Name</t>
  </si>
  <si>
    <t>KINTYRE, BUNAWE COTTAGE, TARBERT</t>
  </si>
  <si>
    <t>NR 872 683</t>
  </si>
  <si>
    <t>Low No Bearings available so is just based on Tarbet, Kintire</t>
  </si>
  <si>
    <t>KINTYRE STONEFIELD TARBERT</t>
  </si>
  <si>
    <t>NR 863 716</t>
  </si>
  <si>
    <t>High based on Stonefield Castle Place name on OS Map</t>
  </si>
  <si>
    <t>NR 930 843</t>
  </si>
  <si>
    <t>LOCH FYNE OTTER FERRY SCHOOL HOUSE</t>
  </si>
  <si>
    <t>High Based on School in OS map Ordnance Survey Maps - 25 inch 2nd and later editions</t>
  </si>
  <si>
    <t>ARDRISHAIG</t>
  </si>
  <si>
    <t>NR852853</t>
  </si>
  <si>
    <t>Station No 5423 from 1910 sheet and 1950 locations</t>
  </si>
  <si>
    <t>MINARD CASTLE GARDENS</t>
  </si>
  <si>
    <t>NR 971 942</t>
  </si>
  <si>
    <t>High Gardens clearly marked on 25 inch 2nd and later editions, Scotland, 1892-1949</t>
  </si>
  <si>
    <t>LOCH FYNE, CASTLE LACHLAN</t>
  </si>
  <si>
    <t>NS 012 955</t>
  </si>
  <si>
    <t>High Castle clearly marked on OS maps</t>
  </si>
  <si>
    <t>LOCH FYNE, FURNACE QUARRIES</t>
  </si>
  <si>
    <t>NN 027 000</t>
  </si>
  <si>
    <t>Medium couple of quarries close to each other</t>
  </si>
  <si>
    <t>STRACHUR TOMBUIDHE</t>
  </si>
  <si>
    <t>NN 098 005</t>
  </si>
  <si>
    <t>High House located on Six-inch 2nd and later editions, Scotland, 1892-1960</t>
  </si>
  <si>
    <t>LOCH FYNE, FURNACE BRENCHOILLIE</t>
  </si>
  <si>
    <t>NN019022</t>
  </si>
  <si>
    <t>Station No was on sheet and in 1950s locations</t>
  </si>
  <si>
    <t>INVERARAY CASTLE GARDENS</t>
  </si>
  <si>
    <t>NN089099</t>
  </si>
  <si>
    <t>NN 093 079</t>
  </si>
  <si>
    <t>INVERARAY NEWTOWN</t>
  </si>
  <si>
    <t>Medium Small village no other references</t>
  </si>
  <si>
    <t>Squidier/IanScrim</t>
  </si>
  <si>
    <t>NN 11376 09796</t>
  </si>
  <si>
    <t>INVERARAY STRONSHIRA</t>
  </si>
  <si>
    <t>High GR to 10 figures to avoid placing in Loch. House name from OS Six-inch 2nd and later editions, Scotland, 1892-1960</t>
  </si>
  <si>
    <t>ARDKINGLAS</t>
  </si>
  <si>
    <t>NN175104</t>
  </si>
  <si>
    <t>Station No 5428 from 1950s Location and 1910 sheet</t>
  </si>
  <si>
    <t>GLEN ARAY, LADYFIELD</t>
  </si>
  <si>
    <t>NN 090 155</t>
  </si>
  <si>
    <t>High Located House Name on OS Map</t>
  </si>
  <si>
    <t>NN 144 162</t>
  </si>
  <si>
    <t>GLEN SHIRA DRIMLEE</t>
  </si>
  <si>
    <t>NR 975 723</t>
  </si>
  <si>
    <t>Tighnabruaich, CRAIGANDARAICH</t>
  </si>
  <si>
    <t>Low No Bearings available so is just based on Tignabruaich</t>
  </si>
  <si>
    <t>TIGHNABRUAICH CRAIGANDARAICH</t>
  </si>
  <si>
    <t>DUNOON RESERVOIR</t>
  </si>
  <si>
    <t>NS 158 767</t>
  </si>
  <si>
    <t>Medium based on bearing and distance from Church</t>
  </si>
  <si>
    <t>DUNOON REDHURST</t>
  </si>
  <si>
    <t>NS 172 768</t>
  </si>
  <si>
    <t>High Google gave it as 71 Royal Crescent os Map reference from 25 inch 2nd and later editions, Scotland, 1892-1949</t>
  </si>
  <si>
    <t>NS 173 765</t>
  </si>
  <si>
    <t>DUNOON, GRAMMAR SCHOOL</t>
  </si>
  <si>
    <t>High
Amended Squidiers GR NS176782 as this is the new Grammar school Ian Scrim
High (https://en.wikipedia.org/wiki/Dunoon_Grammar_School) gives location as Hillfoot St and confirmed on OS Maps 25 inch 2nd and later editions, Scotland, 1892-1949</t>
  </si>
  <si>
    <t>DUNOON GRAMMAR SCHOOL</t>
  </si>
  <si>
    <t>High (https://en.wikipedia.org/wiki/Dunoon_Grammar_School) gives location as Hillfoot St and confirmed on OS Maps 25 inch 2nd and later editions, Scotland, 1892-1949</t>
  </si>
  <si>
    <t>ARDNADAM BRENVAR</t>
  </si>
  <si>
    <t>NS 170 801</t>
  </si>
  <si>
    <t>Medium off Fir Brae, not able to tie down to specific house</t>
  </si>
  <si>
    <t>LOCH ECK, BENMORE</t>
  </si>
  <si>
    <t>NS 139 856</t>
  </si>
  <si>
    <t>High From 1910 sheet 56°1'40.0"N, 4°59'15"W</t>
  </si>
  <si>
    <t>LOCHGOILHEAD, NUTHILL</t>
  </si>
  <si>
    <t>NN 202 002</t>
  </si>
  <si>
    <t>Medium From Zoopla info then on OS map but not able to find actual house</t>
  </si>
  <si>
    <t>SANDA</t>
  </si>
  <si>
    <t>NR724038</t>
  </si>
  <si>
    <t>ISLAY, TIGHCARGAMAN PORT ELLEN</t>
  </si>
  <si>
    <t>NR362458</t>
  </si>
  <si>
    <t>I have used the Tigh Cargaman cross for the GR</t>
  </si>
  <si>
    <t>ISLAY ARDBEG</t>
  </si>
  <si>
    <t>NR416462</t>
  </si>
  <si>
    <t>Have used Ardbeg distillery for GR</t>
  </si>
  <si>
    <t>NR163514</t>
  </si>
  <si>
    <t>ISLAY RHINNS</t>
  </si>
  <si>
    <t>This is the lighthouse at Portnahaven</t>
  </si>
  <si>
    <t>ISLAY LOCHINDAUL</t>
  </si>
  <si>
    <t>NR257588</t>
  </si>
  <si>
    <t>ISLAY MCARTHURSHEAD</t>
  </si>
  <si>
    <t>NR462597</t>
  </si>
  <si>
    <t>Mc Arthur's Head  for anyone trying to find this site on recent OS place Name
Squidier IanScrim apologies I have deleted the entry you put in NR462587 think it must be a tired eyes because you corrected the name info in 1950s Locations</t>
  </si>
  <si>
    <t>ISLAY EALLABUS</t>
  </si>
  <si>
    <t>NR335634</t>
  </si>
  <si>
    <t>NR287667</t>
  </si>
  <si>
    <t>ISLAY GRUINART SCHOOL &amp; POST OFFICE</t>
  </si>
  <si>
    <t>Loch Gruinart House used to be a post office so have used this for GR</t>
  </si>
  <si>
    <t>ISLAY (RHUVAAL)</t>
  </si>
  <si>
    <t>NR426792</t>
  </si>
  <si>
    <t>JURA, JURA HOUSE, ARDFIN</t>
  </si>
  <si>
    <t>NR488636</t>
  </si>
  <si>
    <t>NR486636</t>
  </si>
  <si>
    <t>JURA JURA HOUSE, ARDFIN</t>
  </si>
  <si>
    <t>JURA BAY OF SMALL ISLES</t>
  </si>
  <si>
    <t>NR 531 692</t>
  </si>
  <si>
    <t>Low on the sheet there is a query if location is Feolin Ho, so based it on Feolin Farm</t>
  </si>
  <si>
    <t>JURA, FEOLINE</t>
  </si>
  <si>
    <t>NR441691</t>
  </si>
  <si>
    <t>JURA FLADDA</t>
  </si>
  <si>
    <t>NM721123</t>
  </si>
  <si>
    <t>LISMORE MOUSEDALE</t>
  </si>
  <si>
    <t>NM778351</t>
  </si>
  <si>
    <t>ERISKA ISLAND</t>
  </si>
  <si>
    <t>NM 902 430</t>
  </si>
  <si>
    <t>Medium used Eriska House</t>
  </si>
  <si>
    <t>IONA</t>
  </si>
  <si>
    <t>NM 284 241</t>
  </si>
  <si>
    <t>High used The Manse as place , in 1910 sheet has the Manse and the observer is also a Reverend</t>
  </si>
  <si>
    <t>MULL BUNESSAN</t>
  </si>
  <si>
    <t>NM 385 219</t>
  </si>
  <si>
    <t>High now found the GR on 1940s sheet  Viewfield Cottage  This station ran from 1898 to 1946 as 5446</t>
  </si>
  <si>
    <t>MULL LOCHBUIE</t>
  </si>
  <si>
    <t>NM 617 249</t>
  </si>
  <si>
    <t>High based on Lochbuie House (small village)</t>
  </si>
  <si>
    <t>NM622252</t>
  </si>
  <si>
    <t>ISLE OF MULL KINLOCHSEPLVE FARM</t>
  </si>
  <si>
    <t>MULL, ULVA, ARGYLL</t>
  </si>
  <si>
    <t>NM442389</t>
  </si>
  <si>
    <t>NM543389</t>
  </si>
  <si>
    <t>MULL, KNOCK</t>
  </si>
  <si>
    <t>MULL</t>
  </si>
  <si>
    <t>NM552393</t>
  </si>
  <si>
    <t>MULL QUINISH</t>
  </si>
  <si>
    <t>NM 415540</t>
  </si>
  <si>
    <t>High: http://badc.nerc.ac.uk/cgi-bin/midas_stations/station_details.cgi.: py?id=56495&amp;db=midas_stations</t>
  </si>
  <si>
    <t>MULL, GLENGORM CAS.</t>
  </si>
  <si>
    <t>NM 440571</t>
  </si>
  <si>
    <t>High :http://badc.nerc.ac.uk/cgi-bin/midas_stations/station_details.cgi.py?id=14156&amp;db=midas_stations</t>
  </si>
  <si>
    <t>MULL SOUND OF</t>
  </si>
  <si>
    <t>NM 507570</t>
  </si>
  <si>
    <t>High: http://badc.nerc.ac.uk/cgi-bin/midas_stations/station_details.cgi.py?id=14157&amp;db=midas_stations</t>
  </si>
  <si>
    <t>TIREE HYLIPOL MANSE</t>
  </si>
  <si>
    <t>NL981433</t>
  </si>
  <si>
    <t>NM044456</t>
  </si>
  <si>
    <t>Tiree, The Manse Scarinish</t>
  </si>
  <si>
    <t>High: The Manse is located on numerous maps (current &amp; old)</t>
  </si>
  <si>
    <t>CORNAIGMORE, TIREE</t>
  </si>
  <si>
    <t>NL999446</t>
  </si>
  <si>
    <t>ALLOA HOUSE GARDENS</t>
  </si>
  <si>
    <t>NS892925</t>
  </si>
  <si>
    <t>ALLOA MAR STREET</t>
  </si>
  <si>
    <t>NS885929</t>
  </si>
  <si>
    <t>grid reference at juction between Mar Street and Mar place - which is approx position given distances relative to station and church as written on the sheet</t>
  </si>
  <si>
    <t>TULLIBODY HOUSE [STIRLING]</t>
  </si>
  <si>
    <t>NS862933</t>
  </si>
  <si>
    <t>Grid Reference for House now demolished (taken from Canmore ) archaological records</t>
  </si>
  <si>
    <t>ALLOA W.W. GARTMORN RES</t>
  </si>
  <si>
    <t>NS915937</t>
  </si>
  <si>
    <t>NS970964</t>
  </si>
  <si>
    <t>Dollar Home Farm Dollarbeg</t>
  </si>
  <si>
    <t>grid ref for gatehouse</t>
  </si>
  <si>
    <t>ALVA HOUSE</t>
  </si>
  <si>
    <t>NS898974</t>
  </si>
  <si>
    <t>DOLLAR ACADEMY</t>
  </si>
  <si>
    <t>NS960981</t>
  </si>
  <si>
    <t>grid ref for in front of school buildings</t>
  </si>
  <si>
    <t>BLAIRINGONE [DOLLAR]</t>
  </si>
  <si>
    <t>NS990969</t>
  </si>
  <si>
    <t>Grid Ref for Church in Blairingone as recorder was Rev.</t>
  </si>
  <si>
    <t>CLEISH CASTLE</t>
  </si>
  <si>
    <t>NT082979</t>
  </si>
  <si>
    <t>LOCH LEVEN SLUICE</t>
  </si>
  <si>
    <t>NT171994</t>
  </si>
  <si>
    <t>High unfortunately the rounding of GR means that on some map scales shown as being in the Loch. The stationwas originally 5466 but a new gauge was installed nearby and in 1934 became No 5466/1   Altitude of 360' mentioned in 1900 and 1950 IanScrim</t>
  </si>
  <si>
    <t>KINROSS GELLYBANK</t>
  </si>
  <si>
    <t>NO104000</t>
  </si>
  <si>
    <t>grid ref for castle gardens</t>
  </si>
  <si>
    <t>KINROSS HOUSE</t>
  </si>
  <si>
    <t>NO126020</t>
  </si>
  <si>
    <t>grid ref for Houise gardens</t>
  </si>
  <si>
    <t>TYRain_1900-1909_29_pt1</t>
  </si>
  <si>
    <t>DUNFERMLINE BROOMHALL GARDENS</t>
  </si>
  <si>
    <t>NT 07551 83514</t>
  </si>
  <si>
    <t>grid ref  at an enclose shown on 1st edition OS maps, and relative to Charelston Station, gardens went through extensive re-deisgn between 1st edition and 1900's maps no sign of a vinery</t>
  </si>
  <si>
    <t>DUNFERMLINE KEAVIL</t>
  </si>
  <si>
    <t>NT066860</t>
  </si>
  <si>
    <t>as given on sheet Lat 56,3,29 lLong 3,30.00</t>
  </si>
  <si>
    <t>DUNFERMLINE, VICTORIA PLACE</t>
  </si>
  <si>
    <t>fimacg/volunteer52</t>
  </si>
  <si>
    <t>NO092880</t>
  </si>
  <si>
    <t>High: volunteer52: Victoria Place appears in the 1901 and 1911 census street index: https://www.nrscotland.gov.uk/files/research/census-records/street-indexes/1911/1911-dunfermline.pdf. The explantion I found is "BANNERMAN STREET 1). Situated between Arthur Street and Victoria Street. The Street was named in April 1936 the south portion was called Victoria Place. [Burgh Engineers Office] ". That is then identified as the unnamed lane running N off Victoria Street on the OS 25" 1892-1914 map. Elevation consistent with benchmark on map.
fimacg: no street called Victoria Place in Dunfermline (1900s maps shows Victoria Works it the norther of the town along with the still present Victoria Terrace and Victoria Street</t>
  </si>
  <si>
    <t>DUNFERMLINE HIGH SCHOOL</t>
  </si>
  <si>
    <t>NT 09253 87163</t>
  </si>
  <si>
    <t>grid reference for the Old High School (Priory Lane) Dunfermline High School moved to current location in 1939</t>
  </si>
  <si>
    <t>CULROSS WESTGRANGE (BRANKSTON GRANGE)</t>
  </si>
  <si>
    <t>NS976882</t>
  </si>
  <si>
    <t>grid ref for lat/ lon on sheet - both Westgrange and Brankston Grange are located to the north of thois location by 1- 2km</t>
  </si>
  <si>
    <t>NT048891</t>
  </si>
  <si>
    <t>Carnock Luscar House No1</t>
  </si>
  <si>
    <t>grid ref for Luscar House - in 1900s maps shoe grounds being extensive</t>
  </si>
  <si>
    <t>Carnock Luscar House No2</t>
  </si>
  <si>
    <t>grid ref for Luscar House - in 1900s maps shoe grounds being extensive - no decription to differ from previous station</t>
  </si>
  <si>
    <t>NT067906</t>
  </si>
  <si>
    <t>Carnock Craigluscar</t>
  </si>
  <si>
    <t>corrected spelling for estate (local knowledge of correct name)</t>
  </si>
  <si>
    <t>CLEISH HILLS, OUTH</t>
  </si>
  <si>
    <t>NT059948</t>
  </si>
  <si>
    <t>grid ref for property named Outh - grif ref written on sheet is incorrect - If Lon is corrected to W8:30:44 it would be in grounds of the correct property</t>
  </si>
  <si>
    <t>DUNFERMLINE FORDELL HOUSE</t>
  </si>
  <si>
    <t>NT 14954 85215</t>
  </si>
  <si>
    <t>grid reference for Fordell House from Canmore Archaeological Records</t>
  </si>
  <si>
    <t>MARKINCH (CARRISTON RESERVOIR)</t>
  </si>
  <si>
    <t>NO327036</t>
  </si>
  <si>
    <t>MARKINCH (COUL RES.)</t>
  </si>
  <si>
    <t>NO270037</t>
  </si>
  <si>
    <t>LESLIE LOTHRIE RESERVOIR</t>
  </si>
  <si>
    <t>grid ref of point on OS 1900 map adjacent to the Weirs at Lothrie Cottage present prior to Holl reservoir was built</t>
  </si>
  <si>
    <t>LARGO CARLTON</t>
  </si>
  <si>
    <t>NO425033</t>
  </si>
  <si>
    <t>grid ref for grade c listed building (Carlton, Upper Largo) (corrected from British Listed Building register)</t>
  </si>
  <si>
    <t>UPPER LARGO ROSELEA</t>
  </si>
  <si>
    <t>NO413030</t>
  </si>
  <si>
    <t>High: This reference includes the remark that "Roselea was a chic little villa by the sea" https://books.google.co.uk/books?id=6mdHDgAAQBAJ&amp;pg=PT220&amp;lpg=PT220&amp;dq=largo%22+%22roselea%22&amp;source=bl&amp;ots=k1NbUbARBe&amp;sig=ACfU3U02xiDAAhrRa8s2DGEWu12AtlwfKQ&amp;hl=en&amp;sa=X&amp;ved=2ahUKEwiPmpXswd3oAhVtQkEAHdkbCz0Q6AEwAHoECAsQKA#v=onepage&amp;q=largo%22%20%22roselea%22&amp;f=false    ExBeeb: Roselea in on Largo Road. Shown as present on maps 1920s on, names on OS map 1944-69 1:1,250/1:2,500</t>
  </si>
  <si>
    <t>COLINSBURGH, BALCHRYSTIE</t>
  </si>
  <si>
    <t>NO459030</t>
  </si>
  <si>
    <t xml:space="preserve">Medium: Balchrytie identified on the OS 25" 1892-1914 map. Large gardens. NGR at the house. </t>
  </si>
  <si>
    <t>COLINSBURGH MANSE</t>
  </si>
  <si>
    <t>NO474034</t>
  </si>
  <si>
    <t xml:space="preserve">Low: Unsure whether this might be the right Manse https://britishlistedbuildings.co.uk/200340745-the-old-manse-main-street-west-end-colinsburgh-kilconquhar/maps </t>
  </si>
  <si>
    <t>NO474043</t>
  </si>
  <si>
    <t>Kilconquhar Balcarres</t>
  </si>
  <si>
    <t>High: volunteer52: Balcarres House identified on the OS 25" 1892-1914 map. Large gardens. NGR at the house</t>
  </si>
  <si>
    <t>CARNBEE OVENSTONE W.W.</t>
  </si>
  <si>
    <t>NO537052</t>
  </si>
  <si>
    <t>grid ref for Disused Ovenston Reservoirs</t>
  </si>
  <si>
    <t>NO450066</t>
  </si>
  <si>
    <t>Colinsburgh Gilston</t>
  </si>
  <si>
    <t>High: volunteer52: Gilston House identified on the OS 25" 1892-1914 map. Large gardens. NGR at the house</t>
  </si>
  <si>
    <t>CRAIL, KIRKMAY</t>
  </si>
  <si>
    <t>NO 613 079</t>
  </si>
  <si>
    <t>Kirkmay House adjacent to the Kirk central Crail</t>
  </si>
  <si>
    <t>CUPAR CLATTO RESERVOIR</t>
  </si>
  <si>
    <t>NO365078</t>
  </si>
  <si>
    <t>Grid ref for building beside the dam at the reservoir - not descriptors on sheet</t>
  </si>
  <si>
    <t>STRATHMIGLO</t>
  </si>
  <si>
    <t>NO 216101</t>
  </si>
  <si>
    <t>grid ref at worst SW of largest churth ( there are 3 churches in Strathmiglo in 1900s)</t>
  </si>
  <si>
    <t>CASTLE BANK, CERES VILLAGE</t>
  </si>
  <si>
    <t>NO 401 115</t>
  </si>
  <si>
    <t>Castlebank Grade C listed building</t>
  </si>
  <si>
    <t>CRAIL CAMBO, FIFE</t>
  </si>
  <si>
    <t>NO601114</t>
  </si>
  <si>
    <t>Grid reference for trees in garden near curling pond</t>
  </si>
  <si>
    <t>NO348130</t>
  </si>
  <si>
    <t>Cupar Fife Kinross Asylum</t>
  </si>
  <si>
    <t>Medium: volunteer52: The site of Fife and Kinross District Asylum is shown on the OS 25" 1892-1914 map just west of Cupar.Large Grounds so site not specific</t>
  </si>
  <si>
    <t>RANKEILOUR</t>
  </si>
  <si>
    <t>NO328135</t>
  </si>
  <si>
    <t>Grid ref for Rankielour House, large grounds</t>
  </si>
  <si>
    <t>BOAR HILL KENLY GREEN</t>
  </si>
  <si>
    <t>NO568137</t>
  </si>
  <si>
    <t xml:space="preserve">Modern Spelling Kenlygreen, Boarhills, </t>
  </si>
  <si>
    <t>ST ANDREWS WATERWORKS</t>
  </si>
  <si>
    <t>NO506152</t>
  </si>
  <si>
    <t>ST. ANDREWS, GREENSIDE PLACE</t>
  </si>
  <si>
    <t>NO511164</t>
  </si>
  <si>
    <t>grid ref estimated from description</t>
  </si>
  <si>
    <t>ST ANDREWS SOUTH STREET QUEENS GARDENS (09)</t>
  </si>
  <si>
    <t>NO509166</t>
  </si>
  <si>
    <t>grid ref from junction of south street and queens gardens</t>
  </si>
  <si>
    <t>KILMANY MOUNTQUHANIE</t>
  </si>
  <si>
    <t>NO347212</t>
  </si>
  <si>
    <t xml:space="preserve">grid ref for Mountquainie House </t>
  </si>
  <si>
    <t>NO357246</t>
  </si>
  <si>
    <t>Balmerino</t>
  </si>
  <si>
    <t>Medium: There are few details of the site. Balmerino church was already a ruin site in the 1900 but a google for Balmerino church finds it in the next hamlet of Bottomcraig today and may have been even then.  The distance for the church is consistent with a site near the centre of Balmerino village and there are several gardens just south of the centre - NGR for these is proposed. Note that station 5498/7 in the 1950's list is the Manse opposite church in Bottomcraig and would suggest that it is a different location due to the distance.</t>
  </si>
  <si>
    <t>TAYFIELD NEWPORT</t>
  </si>
  <si>
    <t>NO422274</t>
  </si>
  <si>
    <t>TAYPORT LOW LIGHT</t>
  </si>
  <si>
    <t>fiomacg</t>
  </si>
  <si>
    <t>NO450293</t>
  </si>
  <si>
    <t>Lighthouse (also known as Tayport  East Lighthouse)</t>
  </si>
  <si>
    <t>INCHKEITH</t>
  </si>
  <si>
    <t>NT293828</t>
  </si>
  <si>
    <t>ISLE OF MAY</t>
  </si>
  <si>
    <t>NT654994</t>
  </si>
  <si>
    <t>LOCH DHU</t>
  </si>
  <si>
    <t>NN429037</t>
  </si>
  <si>
    <t>DOUNE GARTINCABER</t>
  </si>
  <si>
    <t>NN697008</t>
  </si>
  <si>
    <t>ABERFOYLE, THE INN</t>
  </si>
  <si>
    <t>NN520010</t>
  </si>
  <si>
    <t>LEDARD</t>
  </si>
  <si>
    <t>NN459057</t>
  </si>
  <si>
    <t xml:space="preserve">Med: Gauge on hills between Loch Ard and Loch Katherine </t>
  </si>
  <si>
    <t>DOUNE</t>
  </si>
  <si>
    <t>NN728016</t>
  </si>
  <si>
    <t>DOWNE HIGH BRAES</t>
  </si>
  <si>
    <t>NN712040</t>
  </si>
  <si>
    <t>Med: In the absence of further location info, have given OSGR of East and West Braes which lie in the hills above Doune.</t>
  </si>
  <si>
    <t>LANRICK CASTLE</t>
  </si>
  <si>
    <t>NN687031</t>
  </si>
  <si>
    <t>OCHTERTYRE (STIRLING)</t>
  </si>
  <si>
    <t>NS751979</t>
  </si>
  <si>
    <t>LOCH DRUNKIE</t>
  </si>
  <si>
    <t>NN546041</t>
  </si>
  <si>
    <t>LOCH VENNACHAR</t>
  </si>
  <si>
    <t>NN598064</t>
  </si>
  <si>
    <t>High (very): Both the 1990s list and the 1950s list originally had the spelling Loch Vennacher. The 1950s list has it amended to Loch Venachar which is the name shown on the OS 6" 1888-1913 map. The same map shows the rain gauge position at NN5896006359</t>
  </si>
  <si>
    <t>BRIG O'TURK</t>
  </si>
  <si>
    <t>NN536064</t>
  </si>
  <si>
    <t>CALLANDER THE GART</t>
  </si>
  <si>
    <t>NN641065</t>
  </si>
  <si>
    <t>NN704074</t>
  </si>
  <si>
    <t>Doune Cauldhame</t>
  </si>
  <si>
    <t>High: volunteer52: This one was confusing but eventually sorted it using the detailed location notes on the sheet: "south foot of Uam" - the Moor to the north is called Uamh Mohr, and 5 miles from Doune Station.  The house is shown on the OS 25" 1892-1914 map as Coldhome.  Note there is a house today called Cauldhame House at NGR NN824010 but I eliminated that because in the 1900s it was called Blair Ochil and the directions to the Doune railway station are totally wrong.</t>
  </si>
  <si>
    <t>LOCH KATRINE TUNNEL HILL TOP</t>
  </si>
  <si>
    <t>NN417088</t>
  </si>
  <si>
    <t>BETWEEN GLEN FINLAS &amp; BEN LEDI NO. 2</t>
  </si>
  <si>
    <t>NN564077</t>
  </si>
  <si>
    <t>BETWEEN GLEN FINLAS &amp; BEN LEDI</t>
  </si>
  <si>
    <t>NN568068</t>
  </si>
  <si>
    <t>CALLANDER LENY</t>
  </si>
  <si>
    <t>NN613089</t>
  </si>
  <si>
    <t>GLENGYLE</t>
  </si>
  <si>
    <t>NN388133</t>
  </si>
  <si>
    <t>NN441178</t>
  </si>
  <si>
    <t>Balquhidder Blaircreach</t>
  </si>
  <si>
    <t>High: This appear in the 1950s list as 5525 &amp; 5525/1; The house at that location is named Blaircreich on the OS 6" 1888-1913 map</t>
  </si>
  <si>
    <t>BALQUHIDDER STRONVAR</t>
  </si>
  <si>
    <t>NN528203</t>
  </si>
  <si>
    <t>High: This was identified by winch in the 1950s list as station 5526. His NGR is good for the house shown on OS 25" 1892-1914 map</t>
  </si>
  <si>
    <t>DUNBLANE KIPPENROSS</t>
  </si>
  <si>
    <t>NN784999</t>
  </si>
  <si>
    <t>Medium: Two properties with the name "Kippenross" identified on OS 25"1892-1914 map - Kippenross House at NN784999 and Kippenross Home Farm at NN793003.  I propose the main House because rain gauges were more typically in large houses.</t>
  </si>
  <si>
    <t>SHERIFFMUIR LYNNS FARM</t>
  </si>
  <si>
    <t>NN814011</t>
  </si>
  <si>
    <t>NN792022</t>
  </si>
  <si>
    <t>High: Kippendavie Lodge identified on OS 25" 1892-1914 map at NGR: NN792022 Some info: https://www.kippendavie.com/about/history</t>
  </si>
  <si>
    <t>NN994043</t>
  </si>
  <si>
    <t>Glendevon, Tormaukin</t>
  </si>
  <si>
    <t>High: **Location spelling correction</t>
  </si>
  <si>
    <t>GLENDEVON GLENSHERUP</t>
  </si>
  <si>
    <t>NN782012</t>
  </si>
  <si>
    <t>NN809067</t>
  </si>
  <si>
    <t>Braco, Nether Cambushinnie</t>
  </si>
  <si>
    <t>High: House named Dunross identified on OS 25" 1892-1914 map</t>
  </si>
  <si>
    <t>GLENFARG U F MANSE</t>
  </si>
  <si>
    <t>NO134106</t>
  </si>
  <si>
    <t>High: The UF (united Free) church in Glen farg is shown on the OS 25" 1892-1914 map as Free Church and so is the FC Manse which is therefore theHigh:  house that we want.</t>
  </si>
  <si>
    <t>ABERNETHY AYTON HOUSE</t>
  </si>
  <si>
    <t>NO167153</t>
  </si>
  <si>
    <t>ABERNETHY</t>
  </si>
  <si>
    <t>NO186163</t>
  </si>
  <si>
    <t>BRIDGE OF EARN BALLENDRICK</t>
  </si>
  <si>
    <t>NO118175</t>
  </si>
  <si>
    <t>EDINCHIP BALQUHIDDER</t>
  </si>
  <si>
    <t>NN578223</t>
  </si>
  <si>
    <t>Medium: Two properties with the name "Edinchip" identified on OS 25" 1892-1914 map - Edinchip (the main house) at NN578223 and Edinchip Farm at NN581227.  I propose the main House because rain gauges were more typically in large houses.</t>
  </si>
  <si>
    <t>CRIEFF  THE HYDROPATHIC</t>
  </si>
  <si>
    <t>NN866223</t>
  </si>
  <si>
    <t>LOCHEARNHEAD ARDVORLICH</t>
  </si>
  <si>
    <t>NN631229</t>
  </si>
  <si>
    <t>COMRIE CLATHICK</t>
  </si>
  <si>
    <t>NN809228</t>
  </si>
  <si>
    <t>CRIEFF OCHTERTYRE</t>
  </si>
  <si>
    <t>NN831236</t>
  </si>
  <si>
    <t>ST FILLANS, PORTMORE</t>
  </si>
  <si>
    <t>PERTH CRAIGIE ROAD</t>
  </si>
  <si>
    <t>NO114220</t>
  </si>
  <si>
    <t>DUNKELD, SNAIGOW</t>
  </si>
  <si>
    <t>NO084429</t>
  </si>
  <si>
    <t>High: http://badc.nerc.ac.uk/cgi-bin/midas_stations/station_details.cgi.py?id=15210&amp;db=midas_stations</t>
  </si>
  <si>
    <t>DUNKELD INVERBRAAN</t>
  </si>
  <si>
    <t>NO026422</t>
  </si>
  <si>
    <t>NN853490</t>
  </si>
  <si>
    <t>Aberfeldy, Dall Avon</t>
  </si>
  <si>
    <t>High: Also seen the name spelt Dall-Avon and Dallavon. This is the main source for identifying the exact property (https://www.fearnmacpherson.com/portfolio_page/dallavon/) which can be seen on Google Earth and then referred to the OS 25" 1892-1914 map for the NGR NN853490</t>
  </si>
  <si>
    <t>STRATHTAY DUNROS</t>
  </si>
  <si>
    <t>NN907533</t>
  </si>
  <si>
    <t>High: House named Dunross identified on OS 25" 1892-1914 map at NN907533. Slight spelling change (2 x 's')</t>
  </si>
  <si>
    <t>KILLIN AUCHMORE</t>
  </si>
  <si>
    <t>NN584326</t>
  </si>
  <si>
    <t>High: Identified on OS 25" 1892-1914 map; Is consistent with Church and Station distance but name of house on map is Achmore not Auchmore. There are large gardens therefore position accuracy approx 100m possible.</t>
  </si>
  <si>
    <t>GLENLYON MEGGERNIE CASTLE</t>
  </si>
  <si>
    <t>NN551460</t>
  </si>
  <si>
    <t>High: The Castle is identified on OS 6" 1888-1913 map at NN554460; https://www.thecastlesofscotland.co.uk/the-best-castles/other-articles/meggernie-castle/; Glen Lyon often spelt with a space and has been update to that spelling in the 1950s list; Station No from 1950's list (5557). NGR if 1950s list is NN552462. However in 1957 the gauge had been moved "250yds east" so I propose to adjust slightly west for 1900 (NN511462) which is consistent with 1950's remark that the old site was surrounded by trees.</t>
  </si>
  <si>
    <t>RANNOCH STATION</t>
  </si>
  <si>
    <t>NN472578</t>
  </si>
  <si>
    <t>High: Identified on OS 6" 1888-1913 map; Small area</t>
  </si>
  <si>
    <t>NN957570</t>
  </si>
  <si>
    <t>Pitlochry Dunavourd</t>
  </si>
  <si>
    <t>High: Two properties with the name "Dunavourd" identified on OS 25" 1892-1914 map - Dunavourd House at NN957570 and Dunavourd at NN958572.  I propose the main House because rain gauges were more typically in large houses.</t>
  </si>
  <si>
    <t>BLAIR ATHOLL</t>
  </si>
  <si>
    <t>big</t>
  </si>
  <si>
    <t>NN872652</t>
  </si>
  <si>
    <t>COUPAR ANGUS</t>
  </si>
  <si>
    <t>NO222402</t>
  </si>
  <si>
    <t>RATTRAY MILTON PLACE</t>
  </si>
  <si>
    <t>NO184455</t>
  </si>
  <si>
    <t>BLAIRGOWRIE BALLINTUIM</t>
  </si>
  <si>
    <t>NO107545</t>
  </si>
  <si>
    <t>PERTH KINFAUNS CASTLE</t>
  </si>
  <si>
    <t>NO150226</t>
  </si>
  <si>
    <t>Grid reference found on OS map</t>
  </si>
  <si>
    <t>PERTH KINFAUNS CASTLE GARDEN</t>
  </si>
  <si>
    <t>Using same grid reference as above</t>
  </si>
  <si>
    <t>PERTH, PITCULLEN HOUSE, PERTH</t>
  </si>
  <si>
    <t>NO125240</t>
  </si>
  <si>
    <t>PERTH LAURELBANK</t>
  </si>
  <si>
    <t>NO124243</t>
  </si>
  <si>
    <t>SCONE PALACE</t>
  </si>
  <si>
    <t>NO113265</t>
  </si>
  <si>
    <t>SCONE, LIGNWOOD</t>
  </si>
  <si>
    <t>NO136258</t>
  </si>
  <si>
    <t>DUNSINNAN</t>
  </si>
  <si>
    <t>NO167328</t>
  </si>
  <si>
    <t>KETTINS [COUPAR ANGUS]</t>
  </si>
  <si>
    <t>NO238389</t>
  </si>
  <si>
    <t>INVERARITY MANSE</t>
  </si>
  <si>
    <t>NO452445</t>
  </si>
  <si>
    <t>NO388480</t>
  </si>
  <si>
    <t>High: The Castle is identified on OS 6 inch 1888-1913 map.  Large grounds. Is same as station 5575 in the 1950s list so NGR is taken from there.</t>
  </si>
  <si>
    <t>FORFAR LILYFIELD</t>
  </si>
  <si>
    <t>NO459507</t>
  </si>
  <si>
    <t>High: I have found searches with Lilyfield frequently given the address 141 East High Street Forfar.  NGR for that location used.</t>
  </si>
  <si>
    <t>NO455505</t>
  </si>
  <si>
    <t>Forfar Littlecauseway</t>
  </si>
  <si>
    <t>Medium: The street name on the OS 25" 1892-1914 map was Little Causeway which is 75 yards long.  No specific location info so middle of the street taken for NGR</t>
  </si>
  <si>
    <t>KIRRIEMUIR LINTRATHEN</t>
  </si>
  <si>
    <t>NO281554</t>
  </si>
  <si>
    <t>High: NO281554 is the NGR from the 1950 sheet which is named Kirriemuir Balnakeilly - station 5577; This 1900's sheet (102) has Balnakeilly crossed out so there is a link. NGR confirmed for house named Balnakeilly.  See comments on following 2 sheets (103 and 104). The gauges in this area have moved about.</t>
  </si>
  <si>
    <t>NO273541</t>
  </si>
  <si>
    <t>High: The 1950s NGR for 5576 is NO273541 (which is Dundee Water Lodge near Lintrathen)</t>
  </si>
  <si>
    <t>KIRRIEMUIR LINTRATHEN BALNAKEILLY</t>
  </si>
  <si>
    <t>volunteer52/Blaura</t>
  </si>
  <si>
    <t>NO281552</t>
  </si>
  <si>
    <t>Medium: Likely to be the linked with pages 103 and 104 - will investigate.  There have been several gauges over the years around Loch Lintrathen. Balnakeilly is easily identified.  The other gauges are not explicitily identified int he 1900s but have NGRs on the 1950 sheets. The whole area is about 1 mile square.
Blaura: Balnakeilly farm semi submerged when Loch of Lintrathen enlarged to make a reservoir. Balnakeilly named on a small island on the OS 6" map Forfarshire XXX.SE. Published 1902.</t>
  </si>
  <si>
    <t>NO267591</t>
  </si>
  <si>
    <t>Kirriemuir Lintrathen Creich Hill S</t>
  </si>
  <si>
    <t>Medium: Looks like there may have been 3 gauges on Creich Hill? Currently given all the same NGR for the centre of the area. It may be possible to refine a bit with the N &amp; S using the site elevation</t>
  </si>
  <si>
    <t>KIRRIEMUIR LINTRATHEN CREICH HILL</t>
  </si>
  <si>
    <t>Kirriemuir Lintrathen Creich Hill N</t>
  </si>
  <si>
    <t>NO281614</t>
  </si>
  <si>
    <t>Kirriemuir Lintrathen Longdrum</t>
  </si>
  <si>
    <t>High: Longdrum is identified on OS 6" 1888-1913 map.</t>
  </si>
  <si>
    <t>KIRRIEMUIR LINTRATHEN GLEN DYE</t>
  </si>
  <si>
    <t>NO293620</t>
  </si>
  <si>
    <t>Medium: The area named Glen Dye is identified on OS 6" 1888-1913 map.  It does not have only obvious site for the rain gauge and is out on the moor.  Centre of area (less than a mile long) taken for NGR</t>
  </si>
  <si>
    <t>NO248678</t>
  </si>
  <si>
    <t>Kirriemuir Lintrathen Glen Damff</t>
  </si>
  <si>
    <t>Medium: The area named Glen Damff is identified on OS 6" 1888-1913 map.  The Glen is rising progressively in elevation as you move north so I have taken NGR at the place where elevation is close to the value on the sheet.</t>
  </si>
  <si>
    <t>NO251634</t>
  </si>
  <si>
    <t>Kirriemuir Lintrathen Barney</t>
  </si>
  <si>
    <t>High: A house named Barny is identified on OS 6" 1888-1913 map.  The same as station 5585 in the 1950s list so NGR is taken from there (just to the east of the house)</t>
  </si>
  <si>
    <t>BUDDONNESS LOW LIGHT</t>
  </si>
  <si>
    <t>NO539309</t>
  </si>
  <si>
    <t>Blaura/volunteer52</t>
  </si>
  <si>
    <t>NO456309</t>
  </si>
  <si>
    <t>Broughty Ferry Tayside Cottage</t>
  </si>
  <si>
    <t>High: Blaura: 1904 landmarks place the gauge at approx NO456309 although it has moved around somewhat by a few hundred metres.
volunteer52: After a bit of digging around the OS 25" 1892-1914 map and carefully checking the sheet I conclude that there were 3 locations for this gauge between 1900 and 1909:
1 - 1900-1901: The location was Airlie Park. This is found in Google searches but with no help for location. Elevation was 65ft indicating some distance from the shore. 
2 - 1902-1903: The location was Summerbank. Google for Summerbank gives an address of 19, Douglas Terrace" which can be located in Streetview. Elevation is good (25ft)
3 - 1904 onwards: Tayside Cottage - this is the location for which distances to the church, station and church hall are given.
Working all that out using the identified location for Summerbank (NO455310); Airlie Park 400yds N is consistent with one of a few large houses around NO455313 which has consistent elevation (60ft); Tayside Cottage is probably (not verified) 15, Westfield Road (NO457309)which is generally consistent with the distances and in particular is just west of the UF Church Hall.</t>
  </si>
  <si>
    <t>BROUGHTY FERRY CORONA GARDENS</t>
  </si>
  <si>
    <t>NO453314</t>
  </si>
  <si>
    <t>High: volunteer52: The missing link is in this document http://www.scottisharchitects.org.uk/building_full.php?id=100062. It states that Corona House was renamed Northwood. The address is given as 118, Strathern Road which Streetview confirms is still Northwood today.  Elevation at the bottom of the gardens is correct.  OS 25" 1892-1914 map NGR taken there.
ExBeeb: Corona Gardens not found. OSGR given is for Corran Gardens, Broughty Ferry.
volunteer52: Corran Gardens did not exist opn the OS 25" 1892-1913 map so this may not be correct?</t>
  </si>
  <si>
    <t>DUNDEE HARBOUR</t>
  </si>
  <si>
    <t>NO404298</t>
  </si>
  <si>
    <t>High - Grid reference NO404298 found in Met Office records is for the original pre-1952 station</t>
  </si>
  <si>
    <t>DUNDEE EASTERN NECROPOLIS</t>
  </si>
  <si>
    <t>NO425316</t>
  </si>
  <si>
    <t>NO333327</t>
  </si>
  <si>
    <t>Liff Gray Cottage</t>
  </si>
  <si>
    <t>High: A house named Gray Cottage in Liff is identified on OS 25" 1892-1914 map.</t>
  </si>
  <si>
    <t>DUNDEE WESTGREEN HOUSE</t>
  </si>
  <si>
    <t>NO342328</t>
  </si>
  <si>
    <t>Medium: Lat Long given on the sheet as 56° 29' N 3° 2'W.  Cannot find the place with that name but https://en.wikipedia.org/wiki/Royal_Dundee_Liff_Hospital says that the Dundee Royal Asylum was built on the grounds of Westgreen Farm.  The lat/long are a bit east of that. NGR given is of the Asylum</t>
  </si>
  <si>
    <t>DUNDEE CAMPERDOWN JUTE &amp; HEMP WORKS</t>
  </si>
  <si>
    <t>NO382318</t>
  </si>
  <si>
    <t>NO314321</t>
  </si>
  <si>
    <t>Dundee Balruddery</t>
  </si>
  <si>
    <t>Medium: Balruddery House is identified on OS 25 inch 1892-1914 map. Large grounds</t>
  </si>
  <si>
    <t>CRAIGTON</t>
  </si>
  <si>
    <t>NO512382</t>
  </si>
  <si>
    <t>CRAIGTON HILLHEAD</t>
  </si>
  <si>
    <t>NO508392</t>
  </si>
  <si>
    <t>Med: OSGR centred between East and West Hillhead houses.</t>
  </si>
  <si>
    <t>CROMBIE RESERVOIR</t>
  </si>
  <si>
    <t>NO522404</t>
  </si>
  <si>
    <t>ARBROATH WATERWORKS</t>
  </si>
  <si>
    <t>NO634407</t>
  </si>
  <si>
    <t>ARBROATH WATER WORKS</t>
  </si>
  <si>
    <t>ARBROATH WATER WORKS TOWER</t>
  </si>
  <si>
    <t>NO635407</t>
  </si>
  <si>
    <t>ARBROATH WATERWORKS TOWER M</t>
  </si>
  <si>
    <t>ARBROATH DISHLAND HILL</t>
  </si>
  <si>
    <t>NO637406</t>
  </si>
  <si>
    <t>ARBROATH (MUIRHEADS RES.)</t>
  </si>
  <si>
    <t>NO607443</t>
  </si>
  <si>
    <t>RESCOBIE PITSCANDLY</t>
  </si>
  <si>
    <t>NO485525</t>
  </si>
  <si>
    <t>Grid reference from Met Office records</t>
  </si>
  <si>
    <t>KIRRIEMUIR ESKHILL</t>
  </si>
  <si>
    <t>NO434568</t>
  </si>
  <si>
    <t>High: Lat Long given on the sheet as 56°42' N 2° 55' 20" W which are good and take you to Eskhill on OS 25 inch 1892-1914 map: NGR NO434568</t>
  </si>
  <si>
    <t>NO733567</t>
  </si>
  <si>
    <t>Montroseness</t>
  </si>
  <si>
    <t>AKA Scurdie Ness</t>
  </si>
  <si>
    <t>NO717576</t>
  </si>
  <si>
    <t>Montrose Melville Gardens</t>
  </si>
  <si>
    <t>Later amended to "West End Park"  The LatLong quoted on the sheet does not map to that park.  The Grid ref I have inserted is fo rthat park.</t>
  </si>
  <si>
    <t>NO339630</t>
  </si>
  <si>
    <t>Lednathie Pearsie</t>
  </si>
  <si>
    <t>The grid ref is for Lednathie House. That was family home for E M Wedderburn (an eminent meteorologist) and the second listed Observer.
Note conflict with sheet 138 below.</t>
  </si>
  <si>
    <t>FORFAR W.W. (DEN OF OGIL)</t>
  </si>
  <si>
    <t>NO439620</t>
  </si>
  <si>
    <t>KIRRIEMUIR LEDNATHIE</t>
  </si>
  <si>
    <t>Medium: Lednathie House identified on the OS 25 inch 1892-1914 map. Large gardens. NGR at the house</t>
  </si>
  <si>
    <t>MONTROSE SUNNYSIDE ASYLUM</t>
  </si>
  <si>
    <t>NO709615</t>
  </si>
  <si>
    <t>MONTROSE KINNABER W. W.</t>
  </si>
  <si>
    <t>NO713621</t>
  </si>
  <si>
    <t>High - Grid reference from Met Office records. Agrees with Lat Long on form.</t>
  </si>
  <si>
    <t>BRECHIN STRACATHRO GARDENS</t>
  </si>
  <si>
    <t>NO622654</t>
  </si>
  <si>
    <t>JOHNSHAVEN BROTHERTON</t>
  </si>
  <si>
    <t>NO802677</t>
  </si>
  <si>
    <t>High - Brotherton Castle. Now Lathallan School</t>
  </si>
  <si>
    <t>LAWRENCEKIRK JOHNSTONE LODGE</t>
  </si>
  <si>
    <t>NO717701</t>
  </si>
  <si>
    <t>FETTERCAIRN THE BURN HOUSE</t>
  </si>
  <si>
    <t>NO598716</t>
  </si>
  <si>
    <t>NO651734</t>
  </si>
  <si>
    <t>Fettercairn Manse</t>
  </si>
  <si>
    <t>High: Fettercairn Manse identified on OS 25 inch 1892-1914 map. The gauge was moved from the Manse to the schoolhouse from 01/12/1909 (see notes and the small divider in the monthly readings indicating a break). Note for later years - the schoolhouse NGR is NO649735 and the location is consistent with 200yds NW stated on the sheet</t>
  </si>
  <si>
    <t>FETTERCAIRN FASQUE GARDENS</t>
  </si>
  <si>
    <t>NO649757</t>
  </si>
  <si>
    <t>TOD HEAD</t>
  </si>
  <si>
    <t>NO870769</t>
  </si>
  <si>
    <t>STONEHAVEN, MAINS OF COWIE</t>
  </si>
  <si>
    <t>NO876868</t>
  </si>
  <si>
    <t>High: Mains of Cowie identified on the OS 25 inch 1892-1914 map.</t>
  </si>
  <si>
    <t>GIRDLENESS</t>
  </si>
  <si>
    <t>NJ972054</t>
  </si>
  <si>
    <t>STRACHAN BRIDGE OF DYE</t>
  </si>
  <si>
    <t>NO644862</t>
  </si>
  <si>
    <t xml:space="preserve">High - Glendye Lodge - owned by the Gladstone family. </t>
  </si>
  <si>
    <t>CRATHES SPYHILL</t>
  </si>
  <si>
    <t>NO760917</t>
  </si>
  <si>
    <t>High: Spyhill identified on OS 25 inch 1892-1914 map.</t>
  </si>
  <si>
    <t>CRATHES CROSS ROADS DURRIS</t>
  </si>
  <si>
    <t>NO750942</t>
  </si>
  <si>
    <t>Medium: A small hamlet named Crossroad has been identified in a location compatible with the church and railway distances.  NGR for this</t>
  </si>
  <si>
    <t>BANCHORY INVERCANNIE</t>
  </si>
  <si>
    <t>NO664966</t>
  </si>
  <si>
    <t>CRATHES PINEWOOD</t>
  </si>
  <si>
    <t>NO751962</t>
  </si>
  <si>
    <t>Crathes Pinewood</t>
  </si>
  <si>
    <t>High: Pinewood identified on OS 25 inch 1892-1914 map.  Name is shown as Pine Wood</t>
  </si>
  <si>
    <t>DURRIS HOUSE (DRUMOAK)</t>
  </si>
  <si>
    <t>NO799968</t>
  </si>
  <si>
    <t>High - found on OS map</t>
  </si>
  <si>
    <t>CRATHES WOODBANK COTTAGE</t>
  </si>
  <si>
    <t>NO754966</t>
  </si>
  <si>
    <t>High: I have found evidence pointing to the location of Woodbank Cottage at the NGR given: https://addressesandpostcodes.co.uk/address/qMTU5aJ5/woodbank-crathes-banchory-ab31-5je.html and some other info https://premierconstructionnews.com/2012/08/17/woodbank-cottage-is-a-work-of-art/</t>
  </si>
  <si>
    <t>BANCHORY HIRN</t>
  </si>
  <si>
    <t>BRAEMAR GLENCLUNIE LODGE</t>
  </si>
  <si>
    <t>NO138832</t>
  </si>
  <si>
    <t>High - Found on OS map. Grid reference agrees with directions on form. House has been demolished</t>
  </si>
  <si>
    <t>NN980863</t>
  </si>
  <si>
    <t>CNAPAN GARBH NO 1</t>
  </si>
  <si>
    <t>High - Summit of Cnapan Garbh. Grid reference found on OS map</t>
  </si>
  <si>
    <t>NO013878</t>
  </si>
  <si>
    <t>BRAEMAR GELDIE COTTAGE NO. 2</t>
  </si>
  <si>
    <t>High - Grid reference found on OS map. Cottage on Geldie Burn near confluence with River Dee. Altitude agrees with 1425 feet listed on form. Ruins still visible on satellite images.</t>
  </si>
  <si>
    <t>ABERDEEN WW SCHEME 1908 DUKES CHAIR NO 3</t>
  </si>
  <si>
    <t>NN972884</t>
  </si>
  <si>
    <t>High - Grid reference found on OS map. Altitude of 2000 feet on form is the summit of Dukes Chair</t>
  </si>
  <si>
    <t>BRAEMAR CANMORE</t>
  </si>
  <si>
    <t>NO153911</t>
  </si>
  <si>
    <t>Low: There is an road in Braemar called Canmore Road which is next to two house that are shown on the OS25" 1892-2014 map. My guess is that one of these is Canmore and the road is named after the grounds that it sold for development.</t>
  </si>
  <si>
    <t>NN986950</t>
  </si>
  <si>
    <t>GLEN LUI, LARIG GHRU, NO 4</t>
  </si>
  <si>
    <t>High - Grid reference found on OS map. Based on path from Derry Lodge to Lairig Ghru, and altitude of 1900 feet listed on form.</t>
  </si>
  <si>
    <t>BRAEMAR (BANK) M.W.R.</t>
  </si>
  <si>
    <t>NO041934</t>
  </si>
  <si>
    <t>BRAEMAR, DERRY LODGE NO. 6</t>
  </si>
  <si>
    <t>BALMORAL CASTLE GARDENS</t>
  </si>
  <si>
    <t>NO253949</t>
  </si>
  <si>
    <t>ABERGELDIE CASTLE</t>
  </si>
  <si>
    <t>NO287952</t>
  </si>
  <si>
    <t>High: Abergeldie Castle identified on the OS 25 inch 1892-1914 map. Large grounds</t>
  </si>
  <si>
    <t>NO129961</t>
  </si>
  <si>
    <t>BRAEMAR, MEALL AN SLUGAIN NO.9</t>
  </si>
  <si>
    <t>High - Grid reference found on OS map. Based on altitude of 2250 feet listed on form</t>
  </si>
  <si>
    <t>BALLATER, IRRIGATION FARM NO 18</t>
  </si>
  <si>
    <t>NO376964</t>
  </si>
  <si>
    <t>FOREST OF GLEN TANAR</t>
  </si>
  <si>
    <t>NO475957</t>
  </si>
  <si>
    <t>High - Grid reference from Met Office records. Listed as "Glen Tanar House"</t>
  </si>
  <si>
    <t>NO 058968</t>
  </si>
  <si>
    <t>Beinn Breac No 7</t>
  </si>
  <si>
    <t>High: Spelling changed to - Beinn Bhreac Listed at http://badc.nerc.ac.uk/cgi-bin/midas_stations/station_details.cgi.py?id=14933&amp;db=midas_stations</t>
  </si>
  <si>
    <t>NN994991</t>
  </si>
  <si>
    <t>Beinn Muich Dhui, Carn a mhain No 6</t>
  </si>
  <si>
    <t>Low: NGR given is peak of Carn a mhain, but guage was lower down</t>
  </si>
  <si>
    <t>NJ045013</t>
  </si>
  <si>
    <t>Beinn a'Chaorainn No 8</t>
  </si>
  <si>
    <t>Low: NGR given is peak, but guage was lower down, but there is no information about in which direction</t>
  </si>
  <si>
    <t>NN 502 082</t>
  </si>
  <si>
    <t>Beinn a'An East No 11</t>
  </si>
  <si>
    <t>Low: This is the peak and not the East station</t>
  </si>
  <si>
    <t>Beinn a'An West No 10</t>
  </si>
  <si>
    <t>Low: This is the peak and not the West station</t>
  </si>
  <si>
    <t>NJ198006</t>
  </si>
  <si>
    <t>GLENGAIRN LITTLE CULLARDOCH NO 12</t>
  </si>
  <si>
    <t>High - Name is "Little Culardoch" on old OS maps, "Culardoch Beagh" on new OS maps. Grid reference is based on location of dirt track on hill and altitude on form</t>
  </si>
  <si>
    <t>NJ294006</t>
  </si>
  <si>
    <t>GLENGAIRN GARN SHIEL LODGE NO 14</t>
  </si>
  <si>
    <t>High - Grid reference found in Met Office records. Station is still active. Station listed as "Garnshiel Lodge"</t>
  </si>
  <si>
    <t>NJ228021</t>
  </si>
  <si>
    <t>GLENGAIRN CORNDAVON LODGE NO 13</t>
  </si>
  <si>
    <t>High - Station number is incorrect. 1908 is the year, not the station number. Grid reference for Corndavon Lodge found on OS map</t>
  </si>
  <si>
    <t>DRUMOAK DRUM CASTLE</t>
  </si>
  <si>
    <t>NJ796006</t>
  </si>
  <si>
    <t>LOGIE COLDSTONE SCHOOL</t>
  </si>
  <si>
    <t>NJ434044</t>
  </si>
  <si>
    <t>CROMAR LOGIE COLDSTONE MANSE</t>
  </si>
  <si>
    <t>NJ431055</t>
  </si>
  <si>
    <t>Cromar Logie-Coldstone Manse</t>
  </si>
  <si>
    <t>High: Logie-Coldstone Manse identified on OS 25 inch 1892-1914 map. Distance to church compatible.</t>
  </si>
  <si>
    <t>NJ428058</t>
  </si>
  <si>
    <t>Cromar Logie-Coldstone Loanhead</t>
  </si>
  <si>
    <t>High: Loanhead identified on OS 25 inch 1892-1914 map. Distance to church compatible.</t>
  </si>
  <si>
    <t>NJ432080</t>
  </si>
  <si>
    <t>Cromar Tillypronie</t>
  </si>
  <si>
    <t>Medium: Info about the site: https://www.parksandgardens.org/places/tillypronie; No specific location in the gardens</t>
  </si>
  <si>
    <t>MANNOFIELD RESERVOIR</t>
  </si>
  <si>
    <t>NJ916042</t>
  </si>
  <si>
    <t>High: There two Reservoirs at Mannofield shown on OS 25 inch 1892-1914 map.  They are close together and NGR for the small rectangular area near the mid point is given.</t>
  </si>
  <si>
    <t>ABERDEEN CRANFORD</t>
  </si>
  <si>
    <t>NJ920042</t>
  </si>
  <si>
    <t>High - Grid reference is on Cranford Road, 470 yards south of Mannofield Church</t>
  </si>
  <si>
    <t>ABERDEEN DUTHIE PARK</t>
  </si>
  <si>
    <t>drnoble</t>
  </si>
  <si>
    <t>NJ936045</t>
  </si>
  <si>
    <t>Duthie Park</t>
  </si>
  <si>
    <t>Elevation noted as 44ft, so taken GR at highest corner of park. Distance noted to Aberdeen station does not tie up however.</t>
  </si>
  <si>
    <t>ABERDEEN KING'S COLLEGE</t>
  </si>
  <si>
    <t>NJ939081</t>
  </si>
  <si>
    <t>King's College Aberdeen</t>
  </si>
  <si>
    <t>GR as per the sheet, which is in the grounds of Kings' College</t>
  </si>
  <si>
    <t>NJ205076</t>
  </si>
  <si>
    <t>UPPER DON, CARN CUILCHATHAIDH, NO 17</t>
  </si>
  <si>
    <t>Medium - Listed as Carn Culchavie on OS maps. Grid reference is based on reported altitude of 1850 feet, which I assume to be in the Corrie of Culchavie.</t>
  </si>
  <si>
    <t>UPPER DON, DELNADAMPH, NO 15</t>
  </si>
  <si>
    <t>Medium - Forms suggest that this may be the same location as Carn Cuilchathaidh</t>
  </si>
  <si>
    <t>NJ260094</t>
  </si>
  <si>
    <t>COCK BRIDGE ALLARGUE HOUSE NO 16</t>
  </si>
  <si>
    <t>NJ349126</t>
  </si>
  <si>
    <t>Strathdon School House</t>
  </si>
  <si>
    <t>Strathdon School House identified on OS 25 inch 1892-1914 map. Distance to church compatible.</t>
  </si>
  <si>
    <t>STRATHDON ESTATE OFFICE</t>
  </si>
  <si>
    <t>NJ 355127</t>
  </si>
  <si>
    <t>Strathdon Church</t>
  </si>
  <si>
    <t>Notes state the church is near to W, so GR taken as just E of church</t>
  </si>
  <si>
    <t>ALFORD LYNTURK MANSE</t>
  </si>
  <si>
    <t>NJ571124</t>
  </si>
  <si>
    <t>Lynturk Manse, Alford</t>
  </si>
  <si>
    <t>TOWIE CULQUOICH</t>
  </si>
  <si>
    <t>NJ419139</t>
  </si>
  <si>
    <t>Culquoich House</t>
  </si>
  <si>
    <t>Distances noted don't quite tie up, but no other obvious location nearby</t>
  </si>
  <si>
    <t>MONYMUSK THE MANSE</t>
  </si>
  <si>
    <t>NJ685152</t>
  </si>
  <si>
    <t>DYCE, PARKHILL HOUSE</t>
  </si>
  <si>
    <t>NJ898140</t>
  </si>
  <si>
    <t>Parkhill House, NE Dyce</t>
  </si>
  <si>
    <t>NJ629280</t>
  </si>
  <si>
    <t>Insch Thornhill</t>
  </si>
  <si>
    <t>High: References found to Thornhill being at 9, Charles Street, Insch are consistent with the distances to Church and Railway. NGR taken for there</t>
  </si>
  <si>
    <t>NJ984302</t>
  </si>
  <si>
    <t>Ellon Mains of Waterton</t>
  </si>
  <si>
    <t>High: Mains of Waterton identified on OS 25 inch 1892-1914 map.</t>
  </si>
  <si>
    <t>HADDO HOUSE, ABERDEEN</t>
  </si>
  <si>
    <t>NJ867347</t>
  </si>
  <si>
    <t>Haddo House</t>
  </si>
  <si>
    <t>ELLON KERMUCK</t>
  </si>
  <si>
    <t>NJ989353</t>
  </si>
  <si>
    <t>Mains of Kinmuck</t>
  </si>
  <si>
    <t>~4mi NE of Ellon Church, and lawn shown with trees to E&amp;W shown onn 1900 OS 25inch map whcih ties up with notes on page</t>
  </si>
  <si>
    <t>FYVIE CASTLE</t>
  </si>
  <si>
    <t>NJ764393</t>
  </si>
  <si>
    <t>NK136422</t>
  </si>
  <si>
    <t>High: Buchan Ness Lighthouse identified on OS 6 inch 1888-1913 map.  Observer was Board of Northen Lights which ran the Lighthouse in Scotland</t>
  </si>
  <si>
    <t>PETERHEAD HM PRISON</t>
  </si>
  <si>
    <t>NK125446</t>
  </si>
  <si>
    <t>High: Her Majesties Convict Prison identified on OS 25 inch 1892-1914 map.</t>
  </si>
  <si>
    <t>NEW DEER SCHOOLHOUSE</t>
  </si>
  <si>
    <t>NJ886470</t>
  </si>
  <si>
    <t>KINNAIRDHEAD</t>
  </si>
  <si>
    <t>NJ998675</t>
  </si>
  <si>
    <t>DRUMBLADE, PUBLIC SCHOOL</t>
  </si>
  <si>
    <t>NJ580394</t>
  </si>
  <si>
    <t>Drumblade School</t>
  </si>
  <si>
    <t>School buildings, with Drumblade Church 3/4mi ENE as noted</t>
  </si>
  <si>
    <t>HUNTLY UNION BANK</t>
  </si>
  <si>
    <t>NJ529399</t>
  </si>
  <si>
    <t xml:space="preserve">Huntly (Union) Bank of Scotland </t>
  </si>
  <si>
    <t>HUNTLEY CRUCHIE</t>
  </si>
  <si>
    <t>NJ582425</t>
  </si>
  <si>
    <t>Cruchie, near Huntly</t>
  </si>
  <si>
    <t>Distances noted to Huntly and Drumblade church are slightly  overestimated for this location, but directions tie up</t>
  </si>
  <si>
    <t>volunteer52 / drnoble</t>
  </si>
  <si>
    <t>NJ430517</t>
  </si>
  <si>
    <t>Keith HRS</t>
  </si>
  <si>
    <t>High: Keith Station on the Highland Railway. As per Forres and Aviemore, recorded by station agent</t>
  </si>
  <si>
    <t>TURRIFF, FORGLEN GARDENS</t>
  </si>
  <si>
    <t>NJ697521</t>
  </si>
  <si>
    <t>Gardens of Forglen House, near Turriff</t>
  </si>
  <si>
    <t>High - https://britishlistedbuildings.co.uk/200346783-forglen-house-forglen</t>
  </si>
  <si>
    <t>BANFF EARL HILL</t>
  </si>
  <si>
    <t>NJ686635</t>
  </si>
  <si>
    <t>(House on Sandyhill Road)</t>
  </si>
  <si>
    <t>CULLEN HOUSE</t>
  </si>
  <si>
    <t>NJ507663</t>
  </si>
  <si>
    <t>Cullen House, Cullen</t>
  </si>
  <si>
    <t>However distance to church &amp; station don't tie up, so might be somewhere else nearby...</t>
  </si>
  <si>
    <t>DUFFTOWN FIFE STREET VICTORIA TERRACE</t>
  </si>
  <si>
    <t>low confidence: GR is approx 1mi south of Railway station &amp; 1/4mi NE of Mortlach Church. But can't find reference to a Victoria Terrace</t>
  </si>
  <si>
    <t>DULLAN BRAE DUFFTOWN</t>
  </si>
  <si>
    <t>NJ327398</t>
  </si>
  <si>
    <t>Dullan Brae, Fife Street, Dufftown</t>
  </si>
  <si>
    <t>House 1mi south of Railway station, and north of Mortlach Distillery</t>
  </si>
  <si>
    <t>ABERLOUR</t>
  </si>
  <si>
    <t>NJ266430</t>
  </si>
  <si>
    <t>Just east of Aberlour church, back graden of a bank shown on 1903 OS 25 inch map</t>
  </si>
  <si>
    <t>ABERLOUR ORPHANAGE</t>
  </si>
  <si>
    <t>NJ271430</t>
  </si>
  <si>
    <t>Aberlour Orphanage</t>
  </si>
  <si>
    <t xml:space="preserve">As shown on 1903 OS 25inch map, GR taken as grounds to south of building </t>
  </si>
  <si>
    <t>CRAIGELLACHIE</t>
  </si>
  <si>
    <t>NJ290451</t>
  </si>
  <si>
    <t>Cragganspey, Leslie Terrace, Craigellachie</t>
  </si>
  <si>
    <t>Grid ref for house is ~200yds East of station, rather than south as indicated on the sheet. But the name ties up.</t>
  </si>
  <si>
    <t>NJ223412</t>
  </si>
  <si>
    <t>Carron Bridge End Cottage</t>
  </si>
  <si>
    <t>High: Bridge End Cottage identified on OS 25" 1892-1914 map. Lat/Long from Sheet 57° 27' N 3° 18' W are consistent</t>
  </si>
  <si>
    <t>GORDON CASTLE</t>
  </si>
  <si>
    <t xml:space="preserve">NJ350595 </t>
  </si>
  <si>
    <t>Gordon Castle</t>
  </si>
  <si>
    <t>Noted as hydro Nr 824454, which ties up with a gauge at this location on https://artefacts.ceda.ac.uk/badc_datadocs/surface/station_lists/midas_stations.html</t>
  </si>
  <si>
    <t>GRANTOWN ON SPEY</t>
  </si>
  <si>
    <t>NJ 034277</t>
  </si>
  <si>
    <t>Med: Possibly close to the school (below), but supect this was a different site, as recorded by different people. Somewhere around NJ02 at 712' --drnoble.  ExBeeb: Have entered the OSGR for the Grammar School as it is fairly central to town.</t>
  </si>
  <si>
    <t>GRANTOWN SCHOOL</t>
  </si>
  <si>
    <t>NJ035278</t>
  </si>
  <si>
    <t>Location of Grantown Grammar School on 1904 OS 25inch map</t>
  </si>
  <si>
    <t>NJ255431</t>
  </si>
  <si>
    <t>Craigellachie Wester Elchies School</t>
  </si>
  <si>
    <t>High: Wester Elchies identified on OS 25" 1892-1914 map.  This reference https://clangrantvisitors.org/listings/wester-elchies-house-aberlour/ confirms it was sold to become the school.  Note the gauge was moved 17/06/1904 to Archiestown Benview(?)</t>
  </si>
  <si>
    <t>ELGIN THE MANSE</t>
  </si>
  <si>
    <t>NJ 221 630</t>
  </si>
  <si>
    <t>Med: Unable to find any manse buildings around 38ft altitude -- drnoble.   ExBeeb: found Manse here: https://canmore.org.uk/site/75587/elgin-north-college-street-elgin-cathedral-elgins-manse</t>
  </si>
  <si>
    <t>ELGIN (ROTHA)</t>
  </si>
  <si>
    <t>NJ217626</t>
  </si>
  <si>
    <t>Rotha House is 4 Reidhaven Street, which matches altitude of 80' shown on OS 25inch maps</t>
  </si>
  <si>
    <t>DUFFUS HOUSE</t>
  </si>
  <si>
    <t>NJ176685</t>
  </si>
  <si>
    <t>Duffus House, Duffus</t>
  </si>
  <si>
    <t>High - https://britishlistedbuildings.co.uk/200333180-duffus-old-manse-duffus</t>
  </si>
  <si>
    <t>COVESEA SKERRIES</t>
  </si>
  <si>
    <t>NJ204713</t>
  </si>
  <si>
    <t>Covesea Skerries Lighthouse</t>
  </si>
  <si>
    <t>Assumed towards seaward side of garden, at 50' contour</t>
  </si>
  <si>
    <t>FORRES BALNAFERRY</t>
  </si>
  <si>
    <t>NJ030575</t>
  </si>
  <si>
    <t>Balnaferry House, Forres</t>
  </si>
  <si>
    <t>Same as below</t>
  </si>
  <si>
    <t>FORRES, BALNAFERRY</t>
  </si>
  <si>
    <t>Same as above</t>
  </si>
  <si>
    <t>FORRES H.R.S., ELGIN</t>
  </si>
  <si>
    <t>NJ029588</t>
  </si>
  <si>
    <t>Forres (Highland) Railway Station</t>
  </si>
  <si>
    <t>GR taken as ~50m SW of station buildings, based on note that Railway Station is 150ft NE</t>
  </si>
  <si>
    <t>KINLOSS</t>
  </si>
  <si>
    <t>NJ065614</t>
  </si>
  <si>
    <t>Kinloss Home Farm</t>
  </si>
  <si>
    <t>1/4 mile SW Kinloss Church (until 1903, but can't wok out later location 400yds/600yds N of station)</t>
  </si>
  <si>
    <t>ARDCLACH GLENFERNESS</t>
  </si>
  <si>
    <t>NH936428</t>
  </si>
  <si>
    <t>CAWDOR CASTLE</t>
  </si>
  <si>
    <t>NH847498</t>
  </si>
  <si>
    <t>NH835494</t>
  </si>
  <si>
    <t>Cawdor Budgate</t>
  </si>
  <si>
    <t>High: Budgate identified on OS 25 inch 1892-1914 map.  Note indicates moved from Budgate in June 1907 to within 100yds of the Church - probably to the church grounds - church is at NH853499</t>
  </si>
  <si>
    <t>NAIRN ACHAREIDH</t>
  </si>
  <si>
    <t>NH869568</t>
  </si>
  <si>
    <t>High - Grid reference found in Met Office records. Listed simply as "Nairn" in Met Office records.</t>
  </si>
  <si>
    <t>NH856556</t>
  </si>
  <si>
    <t>Nairn Delnies</t>
  </si>
  <si>
    <t>Medium: Delnies is a wooded area 2 miles west of Nairn. The note form 1908 the on sheet says "I strongly suspect this is the same record as schoolhouse and entered in a different manner".  There is a school in exactly that place (2 miles west of church)  on the OS 25 inch 1892-1914 map.  Although there are two house called Wester Delnies and Easter Delnies there is not stronger reason to assume it is one of those.  NGR taken for the school.</t>
  </si>
  <si>
    <t>NAIRN SCHOOL HOUSE</t>
  </si>
  <si>
    <t>Nairn, School House, Delnies</t>
  </si>
  <si>
    <t>High: See record above for page 241. Appear to be the same location.</t>
  </si>
  <si>
    <t>TYRain_1900-1909_30_pt1</t>
  </si>
  <si>
    <t>KINGUSSIE</t>
  </si>
  <si>
    <t>NH760009</t>
  </si>
  <si>
    <t xml:space="preserve">Historical note - could the observer be THE Dr Buchan - https://en.wikipedia.org/wiki/Alexander_Buchan_(meteorologist). </t>
  </si>
  <si>
    <t>KINCRAIG, INSHRIACH</t>
  </si>
  <si>
    <t>NH872072</t>
  </si>
  <si>
    <t>High: Insriach House is identified.  It is shown but not named on the OS 25 inch 1892-1914 map. Tracked down with info from https://www.inshriachhouse.com/the-house/</t>
  </si>
  <si>
    <t>ALVIE MANSE</t>
  </si>
  <si>
    <t>NH863093</t>
  </si>
  <si>
    <t xml:space="preserve">High: Alvie Manse is identified on the OS 25 inch 1892-1914 map. </t>
  </si>
  <si>
    <t>AVIEMORE H.R.S</t>
  </si>
  <si>
    <t>NH896123</t>
  </si>
  <si>
    <t>Aviemore Railway Station (Highland Railway)</t>
  </si>
  <si>
    <t>Anyone know what H.R.S stands for?  -- I assume it is Highland Railway Station, as it is recorded by the station agent. See also Forres above.--drnoble</t>
  </si>
  <si>
    <t>MUCKRACH LODGE (GRANTOWN)</t>
  </si>
  <si>
    <t>NH998250</t>
  </si>
  <si>
    <t>High: Muckrach Lodge is identified on the OS 25 inch 1892-1914 map.</t>
  </si>
  <si>
    <t>LOCH NESS WHITEBRIDGE KILLIN</t>
  </si>
  <si>
    <t>NH525089</t>
  </si>
  <si>
    <t>Loch Ness Whitebridge Killin Lodge</t>
  </si>
  <si>
    <t>High: Killin Lodge is identified on the OS 25 inch 1892-1914 map. Note that the pencil update on the sheet is important to identify this station - the name is not the same as you have on the master list</t>
  </si>
  <si>
    <t>FORT AUGUSTUS ST BENEDICT'S</t>
  </si>
  <si>
    <t>NH381092</t>
  </si>
  <si>
    <t>High: St Benedicts Abbey, Lodge and Hall are all shown on the OS 25 inch 1892-1914 map. The most accurate note is "Tower 130ft SW" as the Tower can be seen on Google Earth - I used this to position the gauge in the grounds</t>
  </si>
  <si>
    <t>LOCH NESS (GARTHBEG)</t>
  </si>
  <si>
    <t>NH512182</t>
  </si>
  <si>
    <t>NH518169</t>
  </si>
  <si>
    <t>Query on location: Garthbeg is identified on the OS 25 inch 1892-1914 map at NH518169 and has reference https://britishlistedbuildings.co.uk/200332653-garthbeg-boleskine-and-abertarff.  There is a lat/long on the sheet which may be the source of the NGR currently shown but I would propose the actual place with name of the site is more likely to be correct?</t>
  </si>
  <si>
    <t>STRATHERRICK, ABERCHALDER LODGE</t>
  </si>
  <si>
    <t>NH342033</t>
  </si>
  <si>
    <t>Low: There is a major issue chosing the right location here.  There is an Aberchalder Lodge is identified on the OS 25 inch 1892-1914 map.  Referenced in https://en.wikipedia.org/wiki/Aberchalder.  However this is totally inconsistent with the directions to the station and the church shown on the sheet and the place name Stratherrick both of which lead you to an area where Easter Abercalder and Wester Abercalder are found named on the map. These two options are 16 miles apart. Stratherrick is written on the original sheet and is consistent with the distances.  But as it appears that these sheets have been transcribed at some time from field records I would expect the name Wester or Easter Aberchalder to have been used.  I have therefore opted for the location shown on the map that has the exact name Abercahlder Lodge - but it may be wrong without more info to check.  The alternative would be at NGR NH558198</t>
  </si>
  <si>
    <t>NH495212</t>
  </si>
  <si>
    <t>Loch Ness, Foyers</t>
  </si>
  <si>
    <t xml:space="preserve">High: The area of Foyers is easily identified.  The factory mentioned in the notes on the sheet is identified on the OS 25 inch 1892-1914 map.  The NGR is based on the "factory 200yds SE" </t>
  </si>
  <si>
    <t>KINLOCHQUOICH</t>
  </si>
  <si>
    <t>NG961006</t>
  </si>
  <si>
    <t>High: Kinlochquoich is identified on the OS 6 inch 1888-1913 map.  The house was drowned when Loch Quoich was raised in level by 100ft in 1960s (mentioned in https://www.thenational.scot/news/15455571.wet-wet-wet-cameron-mcneish-on-why-the-big-hills-around-loch-quoich-are-well-worth-the-soaking/)</t>
  </si>
  <si>
    <t>GLENQUOICH</t>
  </si>
  <si>
    <t>NH028030</t>
  </si>
  <si>
    <t>High: In the grounds of Glenquoich Lodge identified on the OS 6 inch 1888-1913 map</t>
  </si>
  <si>
    <t>LOCH QUOICH, LOAN</t>
  </si>
  <si>
    <t>NM933991</t>
  </si>
  <si>
    <t>High: Using all the clues on the sheet I found Corrie nan Gall (the original station name) and it is under |Sgurr na Ciche and Ben Aden as stated the notes.  In the Corrie the name Loan is identified on the OS 6 inch 1888-1913 map. Station number from 1950s list - NGR there is NM934992</t>
  </si>
  <si>
    <t>INCHLAGGAN</t>
  </si>
  <si>
    <t>NH178017</t>
  </si>
  <si>
    <t>Medium: Inchlaggan is shown on the OS 6 inch 1888-1913 map as a small area about 1/2 mile wide with a few houses. No specific location info so middle taken (approx)</t>
  </si>
  <si>
    <t>INVERGARRY</t>
  </si>
  <si>
    <t>NH316009</t>
  </si>
  <si>
    <t>Medium: Could be Invergarry House as the sheet often name big houses just by a name.  Invergarry House is identified on the OS 25 inch 1892-1914 map</t>
  </si>
  <si>
    <t>INVERNESS HIGH SCHOOL</t>
  </si>
  <si>
    <t>NH971451</t>
  </si>
  <si>
    <t>High: Inverness High School is identified on the OS 25 inch 1892-1914 map. Correct distance to the station and High Church</t>
  </si>
  <si>
    <t>NH514302</t>
  </si>
  <si>
    <t>Loch Ness, Drumnadrochit</t>
  </si>
  <si>
    <t>High: There is a very precise lat/long on the sheet.  This is in a field about 100m east of the name Drumnadrochit on the OS 25 inch 1892-1914 map. NGR taken from the latlong as there is no obvious place for the rain gauge</t>
  </si>
  <si>
    <t>LOCH MORAR MEOBLE LODGE</t>
  </si>
  <si>
    <t>NM795877</t>
  </si>
  <si>
    <t>High: Meoble Lodge is identified on the OS 6 inch 1888-1913 map.  https://canmore.org.uk/site/294101/meoble-lodge</t>
  </si>
  <si>
    <t>LOCH NEVIS, INVERIE</t>
  </si>
  <si>
    <t>NM774994</t>
  </si>
  <si>
    <t>High: Inverie House is identified on the OS 6 inch 1888-1913 map.</t>
  </si>
  <si>
    <t>GLENELG MANSE</t>
  </si>
  <si>
    <t>NG829197</t>
  </si>
  <si>
    <t>High: Glenelg Manse is identified on the OS 6 inch 1888-1913 map. Eleveation is consistent. Distance to church more like 1 mile than 1.5 miles on sheet.</t>
  </si>
  <si>
    <t>MOIDART KINLOCHMOIDART</t>
  </si>
  <si>
    <t>NM716723</t>
  </si>
  <si>
    <t>High: Kinlochmoidart is identified on the OS 25 inch 1892-1914 map. Large grounds.  http://portal.historicenvironment.scot/designation/GDL00243</t>
  </si>
  <si>
    <t>NM706787</t>
  </si>
  <si>
    <t>Moidart, Roshven</t>
  </si>
  <si>
    <t xml:space="preserve">High: Roshven is identified on the OS 6 inch 1888-1913 map.  Further investigation indicates that there was house there which will be the place shown on the map https://en.wikipedia.org/wiki/Roshven </t>
  </si>
  <si>
    <t>LOCH SHIEL GLENFINNAN</t>
  </si>
  <si>
    <t>NM901806</t>
  </si>
  <si>
    <t>High: Glenfinnan is a house identified on the OS 6 inch 1888-1913 map. Note: The original name on the sheet was Glenaladale - this house is also identified on the OS 6 inch 1888-1913 map at NGR NM824751  about 2.5 miles to the SW - It is not clear if the gauge was moved from on eplace to the other or when. There isnNGR on the sheet which is slightly different NM905808</t>
  </si>
  <si>
    <t>NM692848</t>
  </si>
  <si>
    <t>High: Arisaig House is identified on the OS 6 inch 1888-1913 map - NGR for the location is good</t>
  </si>
  <si>
    <t>ARISAIG, FAIRE-NA-SGUIR</t>
  </si>
  <si>
    <t>NM658855</t>
  </si>
  <si>
    <t>High: Faire-na-sguir is identified on the OS 1 inch 1920's-1940's map. The house was built in 1902 and is not shown on early maps - https://canmore.org.uk/site/105423/arisaig-faire-na-sgurr</t>
  </si>
  <si>
    <t>LOCH ARKAIG (ACHNACARRY)</t>
  </si>
  <si>
    <t>NN176880</t>
  </si>
  <si>
    <t>High: Achnacarry House is identified on the OS 6 inch 1888-1913 map - NGR for the location is good</t>
  </si>
  <si>
    <t>GLEN DESSARY</t>
  </si>
  <si>
    <t>NM967926</t>
  </si>
  <si>
    <t>High: Glendessarry is identified on the OS 6 inch 1888-1913 map. Elevation matches the benchmark at that location;  https://www.glen-dessary.com/location</t>
  </si>
  <si>
    <t>BEN NEVIS OBSERVATORY</t>
  </si>
  <si>
    <t>NN166712</t>
  </si>
  <si>
    <t>High: Ben Nevis Observatory is identified on the OS 6 inch 1888-1913 map .</t>
  </si>
  <si>
    <t>SPEAN BRIDGE SPEAN LODGE</t>
  </si>
  <si>
    <t>NN221816</t>
  </si>
  <si>
    <t>High: Spean Bridge Lodge is identified on the OS 6 inch 1888-1913 map.</t>
  </si>
  <si>
    <t>MUCOMIR</t>
  </si>
  <si>
    <t>NN184939</t>
  </si>
  <si>
    <t>High: Mucomir is a house identified on the OS 6 inch 1888-1913 map.</t>
  </si>
  <si>
    <t>LOCH LOCHY INVERGLOY</t>
  </si>
  <si>
    <t>NN225883</t>
  </si>
  <si>
    <t>High: Invergloy is a house identified on the OS 6 inch 1888-1913 map.</t>
  </si>
  <si>
    <t>NN056601</t>
  </si>
  <si>
    <t>N Ballachulish Alltshellach House</t>
  </si>
  <si>
    <t>High: Alltshellach House is identified on the OS 6 inch 1888-1913 map. N Ballachulish is on the north side of Loch Leven from today's vollage of Ballachulish</t>
  </si>
  <si>
    <t>GLENLEVEN, KINLOCHMORE</t>
  </si>
  <si>
    <t>NN192621</t>
  </si>
  <si>
    <t>Glenleven (Kinlochmore Gardens)</t>
  </si>
  <si>
    <t>Medium
???: NGR roughly the centre of the village (NN186622). No exact location found. Name taken from British Rainfall 1919 PDF. 
Medium: volunteer52: There is a house called Kinlochmore on the OS 6" 1888-1913 map  at NM192621 - have changed the NGR to this from the first one proposed</t>
  </si>
  <si>
    <t>NN373611</t>
  </si>
  <si>
    <t>Glenleven (Invercam) No.6</t>
  </si>
  <si>
    <t>Low
???: Name taken from British Rainfall 1919 PDF. 
Low: volunteer52: Name on this sheet is Rannock Moor but it is called Glen Leven on the sheet for Station 5746 in the 1950's list; This sheet could be read "Inver Caim". There is a place called Caim and a brook called Allt na Caim at NN372619.  Inver Caim would translate as "the mouth of the Caim" and therefore I propose an NGR at the confluence of Allt na Caim and Black Water</t>
  </si>
  <si>
    <t>NN283605</t>
  </si>
  <si>
    <t>Glenleven (Chiaron House) No. 3</t>
  </si>
  <si>
    <t>High
???: Name taken from British Rainfall 1919 PDF. 
High: volunteer52: Name is Rannock Moor on the sheet but this is in Glen Leven; How about Ciaran House (as the original spelling on the sheet) which is at NM283605 on the OS 6 inch 1888-1913 map. It is now underwater due to the increase in level of what is now Blackwater Revervoir after the dam was completed in 1909.  Note there is sa link with station 5747 in the 1950's list BUT this is definitively Ciaran House NOT Loch Ciaran which is specifically further north.</t>
  </si>
  <si>
    <t>ACHARIACH</t>
  </si>
  <si>
    <t>NN142684</t>
  </si>
  <si>
    <t xml:space="preserve">Medium: In the hamlet of Achariach (alt spelling Achriabhach), Glen Nevis. Location described in Symons's Meteorological Magazine Nov 1901, Vol XXXVI. </t>
  </si>
  <si>
    <t>FORT WILLIAM OBSERVATORY</t>
  </si>
  <si>
    <t>NN097734</t>
  </si>
  <si>
    <t>High: NGR written on sheet &amp; identified on the OS 25 inch 1892-1914 map</t>
  </si>
  <si>
    <t>FORT WILLIAM ATHOLL BANK</t>
  </si>
  <si>
    <t>NN101735</t>
  </si>
  <si>
    <t>NN103738</t>
  </si>
  <si>
    <t xml:space="preserve">Atholl bank is at NN103738, not as listed for station. NN101735 is north end of Union Road, see comments for page 40. </t>
  </si>
  <si>
    <t>FORT WILLIAM ARDTRAIGH</t>
  </si>
  <si>
    <t>NN102737</t>
  </si>
  <si>
    <t>Medium
volunteer52: References found to Ardtraigh being the address of Colin Livingstone (the observer); Lat Long not conclusive;
hampshirejohn:Medium. From Scottish Valuation Rolls - Ardtraigh, Union Road, Fort William. He's named as occupier. Comparing 1901 census schedule and house names from the 1944-1963 1:1250/1:2500 mapping, Ardtraigh must be the house named on map as Clashfern.</t>
  </si>
  <si>
    <t>ISLAND OF EIGG KILDONAN</t>
  </si>
  <si>
    <t>NM489850</t>
  </si>
  <si>
    <t>High: Kildonnan is identified on the OS 6 inch 1888-1913 map</t>
  </si>
  <si>
    <t>EIGG</t>
  </si>
  <si>
    <t>NM461865</t>
  </si>
  <si>
    <t>Low: Nothing to go on other than the island of Eigg - NGR for centre of island</t>
  </si>
  <si>
    <t>HYSKEIR</t>
  </si>
  <si>
    <t>NM155961</t>
  </si>
  <si>
    <t>High: Note on the sheet says "Hyskeir is a small island to the SW of Canna". Observer is "Board of Northern Lights" so it will have been connected to the lighthouse which was built in 1904 so is not shown on the maps from around that time. The island is named Oigh Sgeir on the map. NGR taken from  the Lat/long on the sheet; https://www.nlb.org.uk/lighthouses/hyskeir/ (slightly different lat/long NM156961)</t>
  </si>
  <si>
    <t>SKYE, ARMERDALE, ARDVASAR</t>
  </si>
  <si>
    <t>NG633033</t>
  </si>
  <si>
    <t>Low: The area between Armerdale House and the village of Ardvasar Castle is about 1 mile long. There are few clues about the exact gauge location to work with. The observer was Rev MacDougall but in the 1900 there was no church in the area (one appeared later).  The distances to the church and station get to the same area but with no precision. The gauge is 50' from a house but that is not conclusive.  If it was at Armerdale House then it would normally be the last item in the title of the sheet so the NGR for the centre of Ardvasar taken.</t>
  </si>
  <si>
    <t>SKYE ORONSAY</t>
  </si>
  <si>
    <t>NG714122</t>
  </si>
  <si>
    <t>NG713121</t>
  </si>
  <si>
    <t>High: The OS 25" 1892-1914 map would give the NGR of the lighthouse as NG713121</t>
  </si>
  <si>
    <t>SKYE STRATHAIRD</t>
  </si>
  <si>
    <t>NG551178</t>
  </si>
  <si>
    <t>Low: Strathaird is an area on Skye about 2 miles by 4.5 miles. Strathaird House is identified on the OS 25 inch 1892-1914 map.and is a possible location; the correct elevation could be found near there so the NGR is given. But there is no more information to fix the gauge position more accurately.  https://strathairdhouse.co.uk/</t>
  </si>
  <si>
    <t>SKYE, KYLEAKIN</t>
  </si>
  <si>
    <t>NG745269</t>
  </si>
  <si>
    <t>High: Observer is "Board of Northern Lights" so it will have been connected to the lighthouse. Kyleakin Lighthouse is on the small isle of Eilean Ban</t>
  </si>
  <si>
    <t>SKYE SCALPAY ISLAND</t>
  </si>
  <si>
    <t>NG630283</t>
  </si>
  <si>
    <t>Low: There is not enough information to accurately fix the gauge position. The most likely position is at Scalpay House identified on the OS 6 inch 1888-1913 map which was about the only significant habitated place in the 1900s - but the distance to Broadhead church is 1 mile short of what is written.  Scalpay House taken for NGR</t>
  </si>
  <si>
    <t>NG406317</t>
  </si>
  <si>
    <t>Skye Loch Harport Drynoch</t>
  </si>
  <si>
    <t>High: Drynoch is a house identified on the OS 25 inch 1892-1914 map.  https://en.wikipedia.org/wiki/Drynoch</t>
  </si>
  <si>
    <t>SKYE RAASAY HOUSE</t>
  </si>
  <si>
    <t>NG548366</t>
  </si>
  <si>
    <t>High: NGR is shown on the sheet and is consistent with Raasay House identified on the OS 25 inch 1892-1914 map.  Sheet also shows a ref no of 720851</t>
  </si>
  <si>
    <t>SKYE PORTREE HOUSE</t>
  </si>
  <si>
    <t>NG479440</t>
  </si>
  <si>
    <t>High: Portree House is identified on the OS 25 inch 1892-1914 map.</t>
  </si>
  <si>
    <t>NG247490</t>
  </si>
  <si>
    <t>Skye, Dunvegan</t>
  </si>
  <si>
    <t>Medium: Dunvegan Castle is identified on the OS 25 inch 1892-1914 map.  There are other possible positions for the gauge but I have picked the Castle because if found some vague links between the observer and gardens at the castle.  Not fully proven but should be within 1/2 mile</t>
  </si>
  <si>
    <t>SKYE, LYNEDALE</t>
  </si>
  <si>
    <t>NG367548</t>
  </si>
  <si>
    <t>High: Lynedale House is identified on the OS 25 inch 1892-1914 map.  https://canmore.org.uk/site/99341/skye-lyndale-house</t>
  </si>
  <si>
    <t>NG634614</t>
  </si>
  <si>
    <t>Rona</t>
  </si>
  <si>
    <t>High: Observer is "Board of Northern Lights" so it will have been connected to the lighthouse.  There is an NGR on the sheet put there on 10/01/1979 so I have used that.  If it correct it would indicate that the gauge was right at the edge of the cliff but only 200m from the lighthouse itself</t>
  </si>
  <si>
    <t>NL549802</t>
  </si>
  <si>
    <t>Barra Barrahead</t>
  </si>
  <si>
    <t>High: Observer is "Board of Northern Lights" so it will have been connected to the lighthouse on Barra Head https://en.wikipedia.org/wiki/Barra_Head</t>
  </si>
  <si>
    <t>BARRA ISLE CASTLE BAY</t>
  </si>
  <si>
    <t>NL664983</t>
  </si>
  <si>
    <t>Low: There is not enough information to do better than the village of Castlebay itself.  The area is about 0.5 miles long - mid point taken for NGR</t>
  </si>
  <si>
    <t>S. UIST USHENISH</t>
  </si>
  <si>
    <t>NF872350</t>
  </si>
  <si>
    <t>High: The observer is "Board of Northern Lights" indicating a lighthouse. The lighthouse is shown on  the OS 6 inch 1888-1913 map - note the area in named Usinish on the map not Ushenish as written on the sheet</t>
  </si>
  <si>
    <t>S UIST, ASKERNISH</t>
  </si>
  <si>
    <t>NF736239</t>
  </si>
  <si>
    <t>High: Askernish House is identified on the OS 25 inch 1892-1914 map.</t>
  </si>
  <si>
    <t>N UIST MONACH</t>
  </si>
  <si>
    <t>NF593627</t>
  </si>
  <si>
    <t>High (very): The observer is "Board of Northern Lights" indicating a lighthouse. There is note on the sheet written when the height was amended that "150ft is the height of the light above the sea" which confirms this. There is Monach lighthouse on the small island of Shillay.  On the OS 25 inch 1892-1914 map the rain gauge position is shown explicitly in the lighthouse grounds. This is the NGR</t>
  </si>
  <si>
    <t>NF917688</t>
  </si>
  <si>
    <t>Low: There is not enough information to do better than the village of Lochmaddy itself.  The area is about 0.75 miles long - mid point taken for NGR</t>
  </si>
  <si>
    <t>HARRIS ISLAND GLASS</t>
  </si>
  <si>
    <t>NG247947</t>
  </si>
  <si>
    <t>Medium: This one requires a bit of lateral thinking. The observer is "Board of Northern Lights" usually associated with lighthouses.  There is a lighthouse named Eilean Glas 6.5 miles east of Tarbert. It seems probable that this is the most likely location that was misheard (or mis written). I have proposed the NGR of the lighthouse</t>
  </si>
  <si>
    <t>HARRIS TARBERT</t>
  </si>
  <si>
    <t>NB152000</t>
  </si>
  <si>
    <t>Low: There is not enough information to do better than the village of Tarbert itself.  The area is about 0.75 miles long - mid point taken for NGR</t>
  </si>
  <si>
    <t>GLENSHIEL CLUANIE FOREST</t>
  </si>
  <si>
    <t>NH097109</t>
  </si>
  <si>
    <t>Medium: Cluanie Lodge is shown in pencil at the top of the sheet - Cluanie Lodge is identified on the OS 6 inch 1888-1913 map and this is the NGR given. It is not clear that the original gauge location was there - the deletion of the distances from the church and railway station suggest it had moved since original installation. Cluanie Forest is a very large area to the west of the Lodge and there is no way of fixing the location other than the Lodge.</t>
  </si>
  <si>
    <t>FORTROSE HOLLYSYDE</t>
  </si>
  <si>
    <t>NH727566</t>
  </si>
  <si>
    <t>High: Hollysyde is identified on the OS 25 inch 1892-1914 map. It has been identified from photos in https://www.brownandbrownarchitects.com/projects/hollysyde and verified with Streetview (Google Earth). NGR take account of the garden layout shown on the sheet.</t>
  </si>
  <si>
    <t>FORTROSE RADDERY</t>
  </si>
  <si>
    <t>NH710593</t>
  </si>
  <si>
    <t>High: Raddery House is identified on the OS 25 inch 1892-1914 map.</t>
  </si>
  <si>
    <t>GLENCARRON, GLENUAIG</t>
  </si>
  <si>
    <t>NH106476</t>
  </si>
  <si>
    <t>High: Glenuaig Lodge is identified on the 1876 OS 1:2500 map and is 250m from the lat/long shown on the sheet used for NGR.  NGR for the Lodge itself is NH107478</t>
  </si>
  <si>
    <t>NH306548</t>
  </si>
  <si>
    <t>Strathconan Dalbreac</t>
  </si>
  <si>
    <t>Medium: There are two properties shown on the OS 6 inch 1888-1913 map in the area, Dalbreac Lodge and the Mains of Dalbreac that are 500m apart. Nothing to detremine which one so NGR is the midpoint.</t>
  </si>
  <si>
    <t>NH470552</t>
  </si>
  <si>
    <t>Contin Kinnahaird</t>
  </si>
  <si>
    <t>High: Kinnahaird is a house identified on the OS 25 inch 1892-1914 map. Historical reference https://scotlandsplaces.gov.uk/digital-volumes/ordnance-survey-name-books/ross-and-cromarty-os-name-books-1848-1852/ross-and-cromarty-mainland-volume-06/45</t>
  </si>
  <si>
    <t>STRATHPEFFER SPA EAGLESTONE</t>
  </si>
  <si>
    <t>NH484584</t>
  </si>
  <si>
    <t>High: Eaglestone Cottage is identified on the 1876 OS 1:2500 map.  Note it is in Strathpeffer not really related Starthpeffer Spa.  It maybe that the Strathpeffer Spa was the commonly used name at the time because the Spa was the main reason people visited there - see http://www.rossandcromartyheritage.org/Community/Strathpeffer/History/Strathpeffer-Spa-booklet.aspx</t>
  </si>
  <si>
    <t>STRATHPEFFER SPA, AMBATOOORY</t>
  </si>
  <si>
    <t>DellM/volunteer52/ExBeeb</t>
  </si>
  <si>
    <t>NH481580</t>
  </si>
  <si>
    <t>Medium:
DellM: Obs. "Fox, J. Tregelles, M.R.C.S., L.S.A., Ambatovory, Strathpeffer Spa" certainly existed, but has not been located ! 
volunteer52: NGR for centre of Strathpeffer proposed - see info on the spa in this reference http://www.rossandcromartyheritage.org/Community/Strathpeffer/History/Strathpeffer-Spa-booklet.aspx.  I think that the record says Strathpeffer Spa but is using that name for the main settlement at Strathpeffer.  Look at NH476576 for the Spa Hotel just outside Strathpeffer.  Also info in https://canmore.org.uk/site/109059/strathpeffer-the-spa-hotel which says that the SpaHotel was burnt down during WW2. Other references to the Amatovory in https://www.genesreunited.co.uk/searchbna/results?memberlastsubclass=none&amp;searchhistorykey=0&amp;keywords=ambatovory&amp;page=0 and also as the address of people.
ExBeeb: In an attempt to at least nail down a GR based on the sheet, the OSGR given is based on the distance to Fodderty Church as stated. 
volunteer52: I have updated your NGR which was a very wrong elevation.  Also in the 1900s the "church" in Fodderty was already a ruin and Fodderty church was actually in Strathpeffer.</t>
  </si>
  <si>
    <t>NH458608</t>
  </si>
  <si>
    <t>High: There is a house called Glensgaich on the OS 6" 1888-1913 map.  Elevation is correct</t>
  </si>
  <si>
    <t>ACHTERNEED HOUSEHILL</t>
  </si>
  <si>
    <t>NH487660</t>
  </si>
  <si>
    <t>Med: OSGR based on Stn &amp; Church distances</t>
  </si>
  <si>
    <t>EVANTON SWORDALE HOUSE</t>
  </si>
  <si>
    <t>NH571655</t>
  </si>
  <si>
    <t>High: High: Swordale is identified on the OS 25 inch 1892-1914 map;  https://www.unique-cottages.co.uk/cottages/highlands/ross-cromarty/bd8-swordale-house</t>
  </si>
  <si>
    <t>EVANTON NOVAR GARDENS</t>
  </si>
  <si>
    <t>NH613680</t>
  </si>
  <si>
    <t>High: Novar House is identified on the OS 25 inch 1892-1914 map. Large grounds so accurate position of the gauge in the gardens not possible</t>
  </si>
  <si>
    <t>CROMARTY</t>
  </si>
  <si>
    <t>NH786677</t>
  </si>
  <si>
    <t>High: Observer is "Board of Northern Lights" so NGR of Cromarty Lighthouse taken</t>
  </si>
  <si>
    <t>NH769736</t>
  </si>
  <si>
    <t>Kildary Tarbat House</t>
  </si>
  <si>
    <t>High: Tarbat House is identified on the OS 25 inch 1892-1914 map. Large grounds so accurate position not possible</t>
  </si>
  <si>
    <t>ALNESS ARDROSS CASTLE</t>
  </si>
  <si>
    <t>NH 611741</t>
  </si>
  <si>
    <t>High: Large ground - gauge location not specific NGR for the castle.  http://portal.historicenvironment.scot/designation/GDL00023</t>
  </si>
  <si>
    <t>NH 893792</t>
  </si>
  <si>
    <t>Fearn, Geanies Mains</t>
  </si>
  <si>
    <t>High: Geanies House is identified on the OS 25 inch 1892-1914 map. Large grounds so accurate position not possible. Note the sheet calls it Geanies Mains but "Mains" was the word for a large house and even though the map shows Geanies House it might have beenb locally known as Geanies Mains</t>
  </si>
  <si>
    <t>FEARN, LOWER PITKERRIE</t>
  </si>
  <si>
    <t>NH866800</t>
  </si>
  <si>
    <t>High: house named Lower Pitkerrie identified on the OS 25 inch 1892-1914 map.</t>
  </si>
  <si>
    <t>TARBATNESS</t>
  </si>
  <si>
    <t>NH947875</t>
  </si>
  <si>
    <t>Tarbat Ness lighthouse; OS 6" 1888-1913 has "Rain Gauge" located at NGR</t>
  </si>
  <si>
    <t>Menudo</t>
  </si>
  <si>
    <t>NC015131</t>
  </si>
  <si>
    <t>ULLAPOOL INVERPOLLY LODGE</t>
  </si>
  <si>
    <t xml:space="preserve"> NC069143</t>
  </si>
  <si>
    <t>GR is for the house itself.</t>
  </si>
  <si>
    <t>NH117733</t>
  </si>
  <si>
    <t>Lochivraon</t>
  </si>
  <si>
    <t>Sir John Fowler ( observer Lady Fowler ) owned Braemore House at the bottom of the glen. Pin dropped on modern day bothy, but it may have been lower down.</t>
  </si>
  <si>
    <t xml:space="preserve"> NH253755</t>
  </si>
  <si>
    <t>Loch Droma</t>
  </si>
  <si>
    <t>Again Lady Fowler.  Name is mispelt, or has changed. Pin dropped at building at bottom of Loch.</t>
  </si>
  <si>
    <t>BRAEMORE HOUSE</t>
  </si>
  <si>
    <t>NH199792</t>
  </si>
  <si>
    <t>BRAEMORE, FOICH LODGE</t>
  </si>
  <si>
    <t>NH1862283073</t>
  </si>
  <si>
    <t>NC 16665 05617</t>
  </si>
  <si>
    <t>Drumrunie Lodge</t>
  </si>
  <si>
    <t>Only sensible option around Loch Broom.</t>
  </si>
  <si>
    <t>LOCH TORRIDON BENDAMPH</t>
  </si>
  <si>
    <t>Ben Damph Lodge, now the Torridon Resort.  See https://canmore.org.uk/site/108654/shieldaig-ben-damph-lodge</t>
  </si>
  <si>
    <t>KINLOCHEWE</t>
  </si>
  <si>
    <t xml:space="preserve"> NH 029619</t>
  </si>
  <si>
    <t>Almost certainly the Lodge, Hon W Peel was grandson of Sir Robert Peel.</t>
  </si>
  <si>
    <t>Gairloch, The Manse</t>
  </si>
  <si>
    <t>High - Now Strathgair House</t>
  </si>
  <si>
    <t>NG 85893 81939</t>
  </si>
  <si>
    <t>Poolewe, Inverewe Gardens</t>
  </si>
  <si>
    <t>GR is for the House</t>
  </si>
  <si>
    <t>NG 93954 21040</t>
  </si>
  <si>
    <t>Kintail, The Glebe</t>
  </si>
  <si>
    <t>Normally called The Glebe of Kintail.  Given the observer is a Reverend, I've given a GR to the manse</t>
  </si>
  <si>
    <t>PLOCKTON, CARVER'S CROFT</t>
  </si>
  <si>
    <t>NG806337</t>
  </si>
  <si>
    <t>Property still exists - Carvers Croft, Cooper Street, Plockton IV52 8TJ</t>
  </si>
  <si>
    <t>MHAOL</t>
  </si>
  <si>
    <t>NG 85236 34376</t>
  </si>
  <si>
    <t>Creag Mhaol</t>
  </si>
  <si>
    <t>57 21 N 5 35 W on sheet , not quite right.   GR given to top of hill.  No Station number on the sheet.  Sheet has "position unknown"</t>
  </si>
  <si>
    <t>APPLECROSS GARDENS</t>
  </si>
  <si>
    <t>NG723456</t>
  </si>
  <si>
    <t>NH063510</t>
  </si>
  <si>
    <t>Glencarron Lodge</t>
  </si>
  <si>
    <t>High: D D Munro, head stalker at Glencarron estate, obs. from 1884 to circa 1922 (from The Met. Mag. p16 1922)</t>
  </si>
  <si>
    <t>ISLE OF LEWIS STORNOWAY</t>
  </si>
  <si>
    <t>NB428329</t>
  </si>
  <si>
    <t>High: "Hyd. Sta. No. 89-727447" &amp; NGR from sheet; Nicolson Institute</t>
  </si>
  <si>
    <t>STORNOWAY LIGHTHOUSE</t>
  </si>
  <si>
    <t>NB432307</t>
  </si>
  <si>
    <t>NB573377</t>
  </si>
  <si>
    <t>Isle of Lewis  Tiumpanhead</t>
  </si>
  <si>
    <t>High: Tiumpan Head lighthouse, NGR from NLB coords</t>
  </si>
  <si>
    <t>ISLE OF LEWIS BUTT OF LEWIS</t>
  </si>
  <si>
    <t>NB518664</t>
  </si>
  <si>
    <t>High: Butt of Lewis lighthouse, NGR from maps.nls.uk</t>
  </si>
  <si>
    <t>FLANNAN ISLANDS</t>
  </si>
  <si>
    <t>NA725469</t>
  </si>
  <si>
    <t>High: Famous (for mystery disappearance of keepers, Dec 1900) lighthouse on Eilean Mor, Flannan Islands</t>
  </si>
  <si>
    <t>INVERSHIN</t>
  </si>
  <si>
    <t>NH573967</t>
  </si>
  <si>
    <t>Med: Obs. G(eorge) Young, Esq, "salmon fisher", may have resided at   Listed Building (B) 267: Invershin Farm And Salmon Station</t>
  </si>
  <si>
    <t xml:space="preserve">NC583070 </t>
  </si>
  <si>
    <t>Lairg</t>
  </si>
  <si>
    <t>High: "Macrae, Rev. Donald, B.D., The Manse, Lairg" from Clan Macrae history hence NGR entered for Manse on OS 6" 1888-1913 (altitude approx at site of well, SE of house)</t>
  </si>
  <si>
    <t>DORNOCH</t>
  </si>
  <si>
    <t>NH796895</t>
  </si>
  <si>
    <t>Med: "Cathedral 140yards N" &amp; obs. Rev. suggests Manse at entered NGR</t>
  </si>
  <si>
    <t>NH825997</t>
  </si>
  <si>
    <t>Golspie H.R.S</t>
  </si>
  <si>
    <t>High: Obs. "Station Agent" and station area at stated alt.</t>
  </si>
  <si>
    <t>NC853008</t>
  </si>
  <si>
    <t>High: "Diameter 5" gauge;  NB this and following page have same written 'location' details; just gauge sizes differ</t>
  </si>
  <si>
    <t>GOLSPIE DUNROBIN CASTLE</t>
  </si>
  <si>
    <t xml:space="preserve">High: "Diameter 3" gauge;  NB see prev. page; obs. head gardener, hence NGRs located near formal garden </t>
  </si>
  <si>
    <t>KINBRACE, BORROBOL</t>
  </si>
  <si>
    <t>NC808260</t>
  </si>
  <si>
    <t>High: Obs. Frank Sykes, tenant at Alta(n)duine, Borrobol, Kinbrace of the Sutherland estate</t>
  </si>
  <si>
    <t>LOCH NAVER ALTNAHARRA</t>
  </si>
  <si>
    <t>NC569358</t>
  </si>
  <si>
    <t>Med: Obs. Revs.names suggest the Manse NC567355 but M.O. "Altnaharra SAWS" nearby so entered its NGR</t>
  </si>
  <si>
    <t>NC458455</t>
  </si>
  <si>
    <t>Altnacaillich  Strathmore</t>
  </si>
  <si>
    <t>High: "Alltnacaillich" on OS 6" 1888-1913 gives entered NGR</t>
  </si>
  <si>
    <t>TONGUE</t>
  </si>
  <si>
    <t>NC586585</t>
  </si>
  <si>
    <t>NGR is for Tongue Lodge, near to Tongue House</t>
  </si>
  <si>
    <t>TONGUE, MELNESS MANSE</t>
  </si>
  <si>
    <t>NC581621</t>
  </si>
  <si>
    <t>Med: Melness, W of Tongue Bay, has U.F.Church Manse at entered NGR (for U.F.Churches at Melness NC585633 ?)</t>
  </si>
  <si>
    <t>NC709622</t>
  </si>
  <si>
    <t xml:space="preserve">Med: "Evander Mackay, headmaster, Farr Public School" (Northern Times 1917) suggests NGR for Bettyhill/Farr school </t>
  </si>
  <si>
    <t>MELVICH</t>
  </si>
  <si>
    <t>NC891648</t>
  </si>
  <si>
    <t>Taken as Bighouse Melvich</t>
  </si>
  <si>
    <t>DURNESS</t>
  </si>
  <si>
    <t>NC404669</t>
  </si>
  <si>
    <t>NC259747</t>
  </si>
  <si>
    <t>NC299412</t>
  </si>
  <si>
    <t>Loch Stack, Ardchullin</t>
  </si>
  <si>
    <t>High: "Loch Stack, Airdachuilinn" might be a more precise location name; NGR entered for name at maps.nls.uk</t>
  </si>
  <si>
    <t>NC004330</t>
  </si>
  <si>
    <t>Stoer Head</t>
  </si>
  <si>
    <t>High: Location name &amp; NGR 'corrected' (NLB not constructing a lighthouse in Wiltshire)</t>
  </si>
  <si>
    <t>BERRIEDALE, LANGWELL</t>
  </si>
  <si>
    <t>ND113228</t>
  </si>
  <si>
    <t>High: Langwell House NGR from maps.nls.uk, with "Trees 50yards S" suggesting gauge N of outbuildings</t>
  </si>
  <si>
    <t>ND374498</t>
  </si>
  <si>
    <t>Wick  Coastguard Stn.</t>
  </si>
  <si>
    <t>High: Sheet has Hyd. Sta. No. 91 - 770785" &amp; "NGR ND (39) 375499" BUT Old Lookout Tower, LB42306 is NGR entered</t>
  </si>
  <si>
    <t>WICK NOSSHEAD</t>
  </si>
  <si>
    <t>ND387549</t>
  </si>
  <si>
    <t>High: Noss Head lighthouse NGR from maps.nls.uk</t>
  </si>
  <si>
    <t>WATTEN H.R.S.</t>
  </si>
  <si>
    <t>ND250557</t>
  </si>
  <si>
    <t>High: Station House; NGR from maps.nls.uk</t>
  </si>
  <si>
    <t>THURSO (BUCKIES)</t>
  </si>
  <si>
    <t>ND109633</t>
  </si>
  <si>
    <t>CASTLETOWN THE CLETT</t>
  </si>
  <si>
    <t>ND196675</t>
  </si>
  <si>
    <t>Med: The Clett at KW14 8UA locates NGR entered</t>
  </si>
  <si>
    <t>OLRIG HOUSE</t>
  </si>
  <si>
    <t>ND185663</t>
  </si>
  <si>
    <t>High: NGR from LB14014 listing</t>
  </si>
  <si>
    <t>THURSO HOLBURNHEAD</t>
  </si>
  <si>
    <t>ND107707</t>
  </si>
  <si>
    <t>DUNNETHEAD</t>
  </si>
  <si>
    <t>ND202767</t>
  </si>
  <si>
    <t>High: Dunnet Head lighthouse NGR from maps.nls.uk</t>
  </si>
  <si>
    <t>REAY SANDSIDE</t>
  </si>
  <si>
    <t>NC970647</t>
  </si>
  <si>
    <t>Med: NGR at 56'(-ish) at the Manse has "Reay Church 1/4m W"; Sandside Hse is wrong pos'n/dist from church</t>
  </si>
  <si>
    <t>STROMA</t>
  </si>
  <si>
    <t>ND355794</t>
  </si>
  <si>
    <t>PENTLAND SKERRIES</t>
  </si>
  <si>
    <t>ND465785</t>
  </si>
  <si>
    <t>HOY CANTICKHEAD</t>
  </si>
  <si>
    <t>ND346893</t>
  </si>
  <si>
    <t>SOUTH RONALDSHAY ROEBERRY</t>
  </si>
  <si>
    <t>ND428930</t>
  </si>
  <si>
    <t>Med: see https://canmore.org.uk/site/202241/south-ronaldsay-roeberry-house for photos ! NGR from listing</t>
  </si>
  <si>
    <t>HOY GRAEMSAY SOUND EAST-HIGH</t>
  </si>
  <si>
    <t>HY246065</t>
  </si>
  <si>
    <t>HOY GRAEMSAY SOUND WEST = LOW</t>
  </si>
  <si>
    <t>HY266060</t>
  </si>
  <si>
    <t>POMONA DEERNESS</t>
  </si>
  <si>
    <t>HY557065</t>
  </si>
  <si>
    <t>Orkney, Deerness</t>
  </si>
  <si>
    <t>Church must be Ch of Scotland at Skail, or 2m west is in the water. Which places guage at Yarpha or thereby.Acceptable as 10 miles from Kirkwall.  Can't find Dr Buchan FRS, which is disappointing,</t>
  </si>
  <si>
    <t>POMONA KIRKWALL</t>
  </si>
  <si>
    <t>Menudo/volunteer52</t>
  </si>
  <si>
    <t>Orkney, Kirkwall</t>
  </si>
  <si>
    <t>Location based on Cathedral 300 yds SE.  Cant find the other reference church. 
volunteer52: I think Menudo has got the position 300yds SW?  300yds SE would give HY447111 which was on the edge of the water.  I also could not find the other church - had the gauge moved sometime in 1906 (missing readings)?
ChasW - 9 Albert Street? HY450111; volunteer52: Where did you get 9, Albert Street from?</t>
  </si>
  <si>
    <t>HELLYAR HOLM</t>
  </si>
  <si>
    <t>HY484153</t>
  </si>
  <si>
    <t>SHAPINSAY BALFOUR CASTLE</t>
  </si>
  <si>
    <t>HY474164</t>
  </si>
  <si>
    <t>HY672155</t>
  </si>
  <si>
    <t>Auskerry</t>
  </si>
  <si>
    <t>High: Auskerry Lighthouse NGR from LB18638</t>
  </si>
  <si>
    <t>SANDAY START POINT</t>
  </si>
  <si>
    <t>HY787435</t>
  </si>
  <si>
    <t>WESTRAY NOUP HEAD</t>
  </si>
  <si>
    <t>HY784560</t>
  </si>
  <si>
    <t>NORTH RONALDSHAY</t>
  </si>
  <si>
    <t>SULE SKERRY</t>
  </si>
  <si>
    <t>HX622244</t>
  </si>
  <si>
    <t>High. NGR of lighthouse</t>
  </si>
  <si>
    <t>FAIR ISLE NORTH</t>
  </si>
  <si>
    <t>HZ221741</t>
  </si>
  <si>
    <t>High: North Lighthouse, Skroo, Fair Isle, Shetland  NGR from maps.nls.uk</t>
  </si>
  <si>
    <t>FAIR ISLE SOUTH</t>
  </si>
  <si>
    <t>HZ197698</t>
  </si>
  <si>
    <t>High: South Lighthouse, Stonybreck, Fair Isle, Shetland  NGR from maps.nls.uk</t>
  </si>
  <si>
    <t>SUMBURGHEAD</t>
  </si>
  <si>
    <t>HU407079</t>
  </si>
  <si>
    <t xml:space="preserve">High: OS 6" 1888-1913 has rain gauge 'on the map' </t>
  </si>
  <si>
    <t>HU608906</t>
  </si>
  <si>
    <t>Fetlar  The Manse</t>
  </si>
  <si>
    <t>High: Sheet gives: "Hyd. Sta. No. 93 - 760153" &amp; "NGR HU (411) 609907" which locates The Manse; LB12677 listing has NGR entered</t>
  </si>
  <si>
    <t>HU404094</t>
  </si>
  <si>
    <t>High: Sheet gives: "Hyd. Sta. No. 93 - 764463" &amp; "NGR HU (411) 404094" which locates Home Farm, Sumburgh, via maps.nls.uk</t>
  </si>
  <si>
    <t>BRESSAY</t>
  </si>
  <si>
    <t>HU489375</t>
  </si>
  <si>
    <t xml:space="preserve">High: Bressay lighthouse near Kirkabister; NGR from maps.nls.uk </t>
  </si>
  <si>
    <t>LERWICK</t>
  </si>
  <si>
    <t>HU471414</t>
  </si>
  <si>
    <t>Low: Dr (Alexander) Buchan, FRS, Scot. Met. Soc. resided in Edinburgh; no location for gauge found from other names . . .   ExBeeb: Have added a central location of Lerwick (Gilbertson Park) for the sake of a GRef, it may be as good a guess as any.</t>
  </si>
  <si>
    <t>HU368842</t>
  </si>
  <si>
    <t>Northmavine  Lochend</t>
  </si>
  <si>
    <t>High: OS 6" 1888-1913 has this property 'on the map'; Lochend House LB44557 listing has NGR entered</t>
  </si>
  <si>
    <t>BALTASOUND</t>
  </si>
  <si>
    <t>HP608093</t>
  </si>
  <si>
    <t>HP625092</t>
  </si>
  <si>
    <t>Baltasound  Halligarth</t>
  </si>
  <si>
    <t xml:space="preserve">High: "Unst Church 1 mile W" gives this property 'on map' OS 6" 1888-1913 hence NGR correction </t>
  </si>
  <si>
    <t>TYRain_1900-1909_31_pt1</t>
  </si>
  <si>
    <t>CHARLEVILLE PARK</t>
  </si>
  <si>
    <t>CONOR</t>
  </si>
  <si>
    <t xml:space="preserve">        IW183310</t>
  </si>
  <si>
    <t>Castletownshend Glen Barrahane</t>
  </si>
  <si>
    <t>Observer name matches house ownership.  Transcription error in original .  51.52586 N 9.17735 W</t>
  </si>
  <si>
    <t>CASTLETOWNSHEND</t>
  </si>
  <si>
    <t>51.52586 N 9.17735 W</t>
  </si>
  <si>
    <t>SKIBBEREEN RECTORY</t>
  </si>
  <si>
    <t>Irish</t>
  </si>
  <si>
    <t>51°31'24.6"N 9°20'04.5"W</t>
  </si>
  <si>
    <t>SKIBBEREEN, HOLLYBROOK HOUSE</t>
  </si>
  <si>
    <t>51.574628N  9.263797W</t>
  </si>
  <si>
    <t>Ballineen Kilmeen Rectory</t>
  </si>
  <si>
    <t>51°40'35.3"N 8°59'18.4"W  This is the present day RC church, can't find the rectory, but it is a small place.</t>
  </si>
  <si>
    <t>DUNMANWAY COOLKELURE</t>
  </si>
  <si>
    <t>51°43'37.2"N 9°11'24.4"W  This is Coolkelure House</t>
  </si>
  <si>
    <t>Dunmanway The Rectory</t>
  </si>
  <si>
    <t xml:space="preserve">On the sheet : 51°43'38"N 9°06'0"W - this is now modern housing.  Supposedly 200 yards west of Carbery House - which put it adjacent to the church at 51°43'21.2"N 9°06'38.6"W . </t>
  </si>
  <si>
    <t>DUNMANWAY CARBERY</t>
  </si>
  <si>
    <t>51°43'25.4"N 9°06'29.4"W</t>
  </si>
  <si>
    <t>ENNISKEEN, KILCOLEMAN</t>
  </si>
  <si>
    <t>Enniskeen Kilcolman House</t>
  </si>
  <si>
    <t>51.73185N 8.84829W   House not longer exists, but ownership matches observer :  http://landedestates.nuigalway.ie/LandedEstates/jsp/property-show.jsp?id=3557</t>
  </si>
  <si>
    <t>BANDON ARDNACARRIG</t>
  </si>
  <si>
    <t>Bandon, Ardnacarrig House</t>
  </si>
  <si>
    <t>51°44'59.2"N 8°43'29.5"W  Can place George Armstrong  ( observer ) there in 1903 : http://www.corkpastandpresent.ie/history/batch3/cole_cropped.pdf</t>
  </si>
  <si>
    <t>Monkstown, Gordon Villas</t>
  </si>
  <si>
    <t>51°50'56.6"N 8°20'01.8"W  Middle of the street, not enough info to be more exact.</t>
  </si>
  <si>
    <t>PASSAGE WEST</t>
  </si>
  <si>
    <t xml:space="preserve">51°52'17.7"N 8°20'07.5"W   Lat/Lon is to town centre.  </t>
  </si>
  <si>
    <t>Douglas Villa Franca</t>
  </si>
  <si>
    <t>51°53'03.6"N 8°26'58.2"W   Named house is still there</t>
  </si>
  <si>
    <t>QUEENSTOWN, FOTA ISLAND</t>
  </si>
  <si>
    <t>51°53'37.0"N 8°18'07.9"W  This is Fota House, matches the sheet ( Lord Barrymore )</t>
  </si>
  <si>
    <t>Midleton Ballinacurra</t>
  </si>
  <si>
    <t>51°53'57.5"N 8°10'00.2"W  Village centre, no better information.</t>
  </si>
  <si>
    <t>CORK COLLEGE ROAD</t>
  </si>
  <si>
    <t>51°53'31.0"N 8°29'35.5"W   Pinned at University College, being half a mile west of the Cathedral as per sheet.  Same observer as Passage West</t>
  </si>
  <si>
    <t>GLANMIRE, LOTA LODGE</t>
  </si>
  <si>
    <t>51°54'22.2"N 8°24'06.7"W</t>
  </si>
  <si>
    <t>CORK QUEEN'S COLLEGE</t>
  </si>
  <si>
    <t>51°53'33.5"N 8°29'43.4"W</t>
  </si>
  <si>
    <t>CORK THE PALACE</t>
  </si>
  <si>
    <t>51°53'40.7"N 8°29'00.8"W</t>
  </si>
  <si>
    <t>CORK WELLESLEY TERRACE &amp; FERNHURST AVENUE</t>
  </si>
  <si>
    <t>51°54'13.2"N 8°27'48.3"W   ( Wellesley Terrace )   51°53'27.9"N 8°29'45.3"W ( this is Ferhurst PLACE, but is the right distance from the Cathedral )</t>
  </si>
  <si>
    <t>CORK, PARK VIEW, WELLINGTON RD.</t>
  </si>
  <si>
    <t>51°54'12.0"N 8°27'38.8"W</t>
  </si>
  <si>
    <t>CORK ST ANNE'S HILL</t>
  </si>
  <si>
    <t>51°55'52.1"N 8°35'56.5"W   Best candidate -  http://landedestates.nuigalway.ie/LandedEstates/jsp/property-show.jsp?id=3181</t>
  </si>
  <si>
    <t>ROCHE'S POINT</t>
  </si>
  <si>
    <t>51°47'35.3"N 8°15'16.8"W  Lighthouse</t>
  </si>
  <si>
    <t>Shanagarry, Kinoith</t>
  </si>
  <si>
    <t>51°51'38.4"N 8°02'00.1"W   I found Kinoith Farm, but now Ballymaloe Cookery School</t>
  </si>
  <si>
    <t>MALLOW SUMMER HILL</t>
  </si>
  <si>
    <t>52°07'30.3"N 8°38'17.3"W   http://landedestates.nuigalway.ie/LandedEstates/jsp/property-show.jsp?id=3295</t>
  </si>
  <si>
    <t>MALLOW LONGUEVILLE</t>
  </si>
  <si>
    <t>52°08'16.6"N 8°44'08.5"W http://landedestates.nuigalway.ie/LandedEstates/jsp/property-show.jsp?id=2743</t>
  </si>
  <si>
    <t>DONERAILE, CARKER HOUSE</t>
  </si>
  <si>
    <t>52°13'50.5"N 8°32'40.3"W  http://landedestates.nuigalway.ie/LandedEstates/jsp/property-show.jsp?id=3247</t>
  </si>
  <si>
    <t>MITCHELSTOWN CASTLE</t>
  </si>
  <si>
    <t>52°16'13.0"N 8°16'52.6"W  http://landedestates.nuigalway.ie/LandedEstates/jsp/property-show.jsp?id=3337</t>
  </si>
  <si>
    <t>BRANDON BAY, FERMOYLE</t>
  </si>
  <si>
    <t>52°14'23.0"N 10°07'43.8"W  http://landedestates.nuigalway.ie/LandedEstates/jsp/property-show.jsp?id=1756</t>
  </si>
  <si>
    <t>MANGERTON</t>
  </si>
  <si>
    <t>51°58'10.3"N 9°29'04.9"W This is Mangerton Mountain, no real evidence - same observer as Gap of Dunloe</t>
  </si>
  <si>
    <t xml:space="preserve">Irish </t>
  </si>
  <si>
    <t>Gap of Dunloe</t>
  </si>
  <si>
    <t>52°01'05.2"N 9°38'00.5"W     Garrymeen/ Gearahavneen : can't find either.  Ven Archdeacon is here: http://www.parsonsfamily.co.uk/wynne/archdeacon.php</t>
  </si>
  <si>
    <t>CAHISCIVEEN, VALENCIA OBSY</t>
  </si>
  <si>
    <t>51°56'18.5"N 10°14'23.9"W Originally on the island, but moved by this date.</t>
  </si>
  <si>
    <t>LICKEEN CARRAGH LAKE</t>
  </si>
  <si>
    <t>KILLARNEY, WOODLAWN</t>
  </si>
  <si>
    <t>KILLARNEY DISTRICT ASYLUM</t>
  </si>
  <si>
    <t>DARRYNANE ABBEY</t>
  </si>
  <si>
    <t>KENMARE, DROMORE CASTLE</t>
  </si>
  <si>
    <t>KENMARE DERREEN</t>
  </si>
  <si>
    <t>WATERVILLE, IVERAGH LODGE</t>
  </si>
  <si>
    <t>KENMARE, DUNKERON</t>
  </si>
  <si>
    <t>Valencia,  Glenlearn</t>
  </si>
  <si>
    <t>51°55'27.1"N 10°19'08.2"W   Valentia is the modern spelling.  Glenlearn House.</t>
  </si>
  <si>
    <t>LISMORE CASTLE</t>
  </si>
  <si>
    <t>52°08'27.1"N 7°55'56.8"W</t>
  </si>
  <si>
    <t>LISMORE, BALLYGALLY</t>
  </si>
  <si>
    <t>52°08'11.0"N 8°01'16.1"W</t>
  </si>
  <si>
    <t>Lismore, Mocollop Castle</t>
  </si>
  <si>
    <t xml:space="preserve"> 52.14653 N   8.09496 W   http://landedestates.nuigalway.ie/LandedEstates/jsp/property-show.jsp?id=3979</t>
  </si>
  <si>
    <t>MOUNT MELLERAY ABBEY CAPPOQUIN</t>
  </si>
  <si>
    <t>52°11'14.6"N 7°51'25.6"W</t>
  </si>
  <si>
    <t>Knockaderry No1</t>
  </si>
  <si>
    <t>52°12'51.1"N 7°17'37.7"W</t>
  </si>
  <si>
    <t>KNOCKADERRY NO. 2</t>
  </si>
  <si>
    <t>WATERFORD WHITFIELD COURT</t>
  </si>
  <si>
    <t>52°13'38.3"N 7°13'16.9"W</t>
  </si>
  <si>
    <t>WATERFORD BROOK LODGE</t>
  </si>
  <si>
    <t>52°13'52.7"N 7°02'00.8"W  https://www.buildingsofireland.ie/buildings-search/building/22901806/brook-lodge-cross-gaul-by-kilmacomb-par-county-waterford</t>
  </si>
  <si>
    <t>WATERFORD TYCOR</t>
  </si>
  <si>
    <t>52°15'28.7"N 7°07'58.5"W</t>
  </si>
  <si>
    <t>WATERFORD, NEWTOWN, ST ANDREWS TERRACE</t>
  </si>
  <si>
    <t>No station number present.  52°15'10.1"N 7°05'58.4"W</t>
  </si>
  <si>
    <t>WATERFORD DE LA SALLE TRAINING COLLEGE</t>
  </si>
  <si>
    <t>52°15'13.3"N 7°06'09.3"W</t>
  </si>
  <si>
    <t>WATERFORD COVE LODGE</t>
  </si>
  <si>
    <t>Unable to locate</t>
  </si>
  <si>
    <t>Unable to locate, no extra desriptions given and not recorded elsewhere (e.g. 1874 list of guages). Only 1 year (1900) actually recorded</t>
  </si>
  <si>
    <t>Duplicate of previous page</t>
  </si>
  <si>
    <t>Page 59 is a duplicate of page 58</t>
  </si>
  <si>
    <t>WATERFORD, ROCKLANDS</t>
  </si>
  <si>
    <t>Portlaw, Mayfield</t>
  </si>
  <si>
    <t>52°17'53.8"N 7°18'29.7"W</t>
  </si>
  <si>
    <t>PORTLAW THE GARDENS CURRAGHMORE</t>
  </si>
  <si>
    <t>52°17'24.1"N 7°21'37.7"W</t>
  </si>
  <si>
    <t>Portlaw, Milfort</t>
  </si>
  <si>
    <t>52.29295  N  7.32573 W   Now demolished</t>
  </si>
  <si>
    <t>CARRICK-ON-SUIR SHESKIN</t>
  </si>
  <si>
    <t>52°20'06.8"N 7°26'09.6"W   Modern spelling seems to be Seskin .</t>
  </si>
  <si>
    <t>Glenam, Clonmel</t>
  </si>
  <si>
    <t>52°21'06.8"N 7°41'02.6"W</t>
  </si>
  <si>
    <t>NENAGH, KILBOY</t>
  </si>
  <si>
    <t>52°47'52.8"N 8°12'11.3"W   Apparently "torched by the IRA in 1922"</t>
  </si>
  <si>
    <t>NENAGH TRAVERSTON</t>
  </si>
  <si>
    <t>52°47'46.5"N 8°10'13.8"W  Demolished -  http://landedestates.nuigalway.ie/LandedEstates/jsp/property-show.jsp?id=4405</t>
  </si>
  <si>
    <t>Killaloe, Ballina</t>
  </si>
  <si>
    <t>52°48'31.0"N 8°26'18.0"W   No real information on a location, but this side of the river .</t>
  </si>
  <si>
    <t>DERRY CASTLE [KILLALOE]</t>
  </si>
  <si>
    <t>52°51'11.3"N 8°25'17.9"W   http://landedestates.nuigalway.ie/LandedEstates/jsp/property-show.jsp?id=4649</t>
  </si>
  <si>
    <t>NENAGH CASTLE LOUGH</t>
  </si>
  <si>
    <t>52°53'40.5"N 8°23'21.6"W</t>
  </si>
  <si>
    <t>NENAGH, HIGHLANDS</t>
  </si>
  <si>
    <t>Ballingarry, Hazelfort</t>
  </si>
  <si>
    <t>52°21'25.2"N 7°42'14.0"W   It is a farm, but is the correct distances from the location information.</t>
  </si>
  <si>
    <t>Ballingarry, Gurteen</t>
  </si>
  <si>
    <t>53°02'27.3"N 8°00'40.0"W   Now an Agricultural College.</t>
  </si>
  <si>
    <t>Clonmel, Bruce Villa</t>
  </si>
  <si>
    <t>52°21'25.2"N 7°42'14.0"W</t>
  </si>
  <si>
    <t>CAHIR DUNESKE &amp; BENGURRAGH</t>
  </si>
  <si>
    <t>52°22'29.2"N 7°55'37.5"W ( Cahir Castle )   52°22'57.3"N 7°56'16.3"W  ( Bengurrah House )</t>
  </si>
  <si>
    <t>CAHIR ABBEY</t>
  </si>
  <si>
    <t>52°22'46.3"N 7°55'42.1"W</t>
  </si>
  <si>
    <t>Meokeefe57</t>
  </si>
  <si>
    <t>Cahir (Mountain gauge)</t>
  </si>
  <si>
    <t>52°22'33.6"N 8°02'31.2"W (a mountainside location at approx altitude 1577 NW of Cahir)</t>
  </si>
  <si>
    <t>BANSHA CASTLE</t>
  </si>
  <si>
    <t>52°26'58.0"N 8°04'14.2"W</t>
  </si>
  <si>
    <t>CASHEL, BALLINAMONA</t>
  </si>
  <si>
    <t>52°30'38.0"N 7°55'45.4"W</t>
  </si>
  <si>
    <t>DUNDRUM, THE RECTORY</t>
  </si>
  <si>
    <t>52°33'19.4"N 8°02'27.6"W</t>
  </si>
  <si>
    <t>Roscrea, Timoney Park</t>
  </si>
  <si>
    <t>High 52°54'46.3"N 7°43'08.5"W  Now a ruin. http://landedestates.nuigalway.ie/LandedEstates/jsp/property-show.jsp?id=4313</t>
  </si>
  <si>
    <t>LIMERICK, DERRAVOHER</t>
  </si>
  <si>
    <t>52°39'39.0"N 8°39'22.0"W</t>
  </si>
  <si>
    <t>LIMERICK, GLENVIEW</t>
  </si>
  <si>
    <t>52°35'31.0"N 8°33'28.2"W   http://landedestates.nuigalway.ie/LandedEstates/jsp/property-show.jsp?id=2417</t>
  </si>
  <si>
    <t>Meokeefe57/ExBeeb</t>
  </si>
  <si>
    <t>Foynes, Mount Trenchard</t>
  </si>
  <si>
    <t>High: ExBeeb:  52°36'21"N 9°09'26"W</t>
  </si>
  <si>
    <t>LIMERICK ROXBOROUGH</t>
  </si>
  <si>
    <t>52.61502N 8.61572W , assuming the Church is Kilpeacon.  http://landedestates.nuigalway.ie/LandedEstates/jsp/property-show.jsp?id=2415</t>
  </si>
  <si>
    <t>Limerick, Roxborough</t>
  </si>
  <si>
    <t>as above</t>
  </si>
  <si>
    <t>ADARE MANOR</t>
  </si>
  <si>
    <t>52°33'51.7"N 8°46'39.9"W</t>
  </si>
  <si>
    <t>Pallaskenry Kilcornan</t>
  </si>
  <si>
    <t>High: 52°38'40"N 8°52'13"W</t>
  </si>
  <si>
    <t>LIMERICK, CORBALLY</t>
  </si>
  <si>
    <t>52°50'50.3"N 8°50'30.0"W .  This is speculative, but the only candidate I found.</t>
  </si>
  <si>
    <t>Limerick Victoria Terrace and 82 George Street</t>
  </si>
  <si>
    <t>52°39'17.4"N 8°38'14.8"W ( Victoria Terrace ) 52°39'36.1"N 8°37'51.5"W ( 82 George Street, now 82 O'Connell Street  )</t>
  </si>
  <si>
    <t>LIMERICK, ST MICHAEL'S SCHOOLS</t>
  </si>
  <si>
    <t>52°39'29.0"N 8°37'48.4"W</t>
  </si>
  <si>
    <t>CAPPERMORE, GLENSTAL CASTLE</t>
  </si>
  <si>
    <t>52°39'42.5"N 8°23'18.0"W  Now Glenstal Abbey.</t>
  </si>
  <si>
    <t>CARRIGAHOLT CASTLE</t>
  </si>
  <si>
    <t>52°35'59.9"N 9°41'58.4"W</t>
  </si>
  <si>
    <t>KILLADYSERT PARADISE HILL</t>
  </si>
  <si>
    <t>52°42'22.2"N 9°04'11.2"W http://landedestates.nuigalway.ie/LandedEstates/jsp/property-show.jsp?id=2125</t>
  </si>
  <si>
    <t>NEWMARKET-ON-FERGUS, CARRIGORAN</t>
  </si>
  <si>
    <t>52°45'06.3"N 8°54'39.4"W  This is a new buidling. The original country house was close by.</t>
  </si>
  <si>
    <t>NEWMARKET-ON-FERGUS, FENLOE</t>
  </si>
  <si>
    <t>52°47'00.7"N 8°50'04.2"W   http://landedestates.nuigalway.ie/LandedEstates/jsp/property-show.jsp?id=1997</t>
  </si>
  <si>
    <t>BROADFORD, HURDLESTOWN</t>
  </si>
  <si>
    <t>52°48'05.2"N 8°38'07.0"W</t>
  </si>
  <si>
    <t>ENNIS ROSLEVAN</t>
  </si>
  <si>
    <t>Meokeefe/ExBeeb</t>
  </si>
  <si>
    <t>Woodpark (Scarriff)</t>
  </si>
  <si>
    <t>High: 52°55'36"N 8°27'50"W</t>
  </si>
  <si>
    <t>LISDOONVARNA</t>
  </si>
  <si>
    <t>INAGH MOUNT CALLAN</t>
  </si>
  <si>
    <t>52°50'28.0"N 9°14'21.6"W   Ownership matches observer:  http://landedestates.nuigalway.ie/LandedEstates/jsp/property-show.jsp?id=1723</t>
  </si>
  <si>
    <t>MILTOWN MALBAY (BALLYVASKEN)</t>
  </si>
  <si>
    <t>LAHINCH, MOY HOUSE</t>
  </si>
  <si>
    <t>52°55'01.9"N 9°20'56.9"W  http://landedestates.nuigalway.ie/LandedEstates/jsp/property-show.jsp?id=1635</t>
  </si>
  <si>
    <t>ENNISTYMON HOUSE</t>
  </si>
  <si>
    <t>52°56'26.8"N 9°17'54.6"W  Now the Falls Hotel.</t>
  </si>
  <si>
    <t>ENNISTYMON RECTORY</t>
  </si>
  <si>
    <t>Fethard-on-Sea Rectory</t>
  </si>
  <si>
    <t>Med: Looks to be originally written as Fethard Rectory, with "on-sea" added underneath. ExBeeb: OSGR equates to close to St.Mary's Church,Fethard as best guess for the rectory.</t>
  </si>
  <si>
    <t>FETHARD-ON-SEA RECTORY</t>
  </si>
  <si>
    <t>SG753786</t>
  </si>
  <si>
    <t>New Ross Longraigue</t>
  </si>
  <si>
    <t>High: Shown on map as Longgraigue House, Foulksmills,SE of New Ross.</t>
  </si>
  <si>
    <t>WEXFORD, N. RECLAIMED LANDS</t>
  </si>
  <si>
    <t>IT043222</t>
  </si>
  <si>
    <t>Wexford Bann-abo</t>
  </si>
  <si>
    <t xml:space="preserve">MEDIUM Appears as Bann-aboo but I think one o is crossed out.  Graces guide has him as of Bann-abo. Observer is a Col Magrath - ex indian army, owner of first car in Wexford. Cannot locate Bann-abo but selected large house on correct bearings in Wexford.  </t>
  </si>
  <si>
    <t>TEMPLEUDIGAN BALLINDONEY</t>
  </si>
  <si>
    <t>ENNISCORTHY MONART RECTORY</t>
  </si>
  <si>
    <t>Meokeefe57/ExBeeb/DellM</t>
  </si>
  <si>
    <t>Enniscorthy Ballyhyland</t>
  </si>
  <si>
    <t xml:space="preserve">Med: Ballyhyland seems to not exist according to OS Ireland, however Ballyhallin is a short distance N of Enniscorthy SF917025   (DellM) And yet, Ballyhighland exists, at valid distance/bearing from Killanne &amp; Enniscorthy, on GSGS 1" 1941-3 </t>
  </si>
  <si>
    <t>ENNISCORTHY MONKSGRANGE</t>
  </si>
  <si>
    <t>52°31'06.3"N 6°46'56.9"W</t>
  </si>
  <si>
    <t>ENNISCORTHY, SUMMERVILLE</t>
  </si>
  <si>
    <t>ENNISCORTHY WOODBROOK</t>
  </si>
  <si>
    <t>52°32'54.2"N 6°44'10.2"W</t>
  </si>
  <si>
    <t>SG052011</t>
  </si>
  <si>
    <t>Oulart, Wells</t>
  </si>
  <si>
    <t>High: Killenagh church is to NW, Ferns Stn is approx 10 to west. Village of Oulart is about 1 mile S</t>
  </si>
  <si>
    <t>GOREY COURTOWN HOUSE</t>
  </si>
  <si>
    <t>52°39'56.0"N 6°14'41.1"W  possible - the house no longer exists</t>
  </si>
  <si>
    <t>RAMSGATE. IRELAND</t>
  </si>
  <si>
    <t>Ghostcrawler</t>
  </si>
  <si>
    <t>T 14963 58872</t>
  </si>
  <si>
    <t>Arnold Claud Lancaster Ellis JP</t>
  </si>
  <si>
    <t>ROCKENHAM (WATERFORD)</t>
  </si>
  <si>
    <t>51°52'42.5"N 8°20'54.6"W  http://landedestates.nuigalway.ie/LandedEstates/jsp/property-show.jsp?id=3783</t>
  </si>
  <si>
    <t>PILTOWN BESSBOROUGH</t>
  </si>
  <si>
    <t>52°21'14.9"N 7°18'48.6"W</t>
  </si>
  <si>
    <t>INISTIOGE WOODSTOCK</t>
  </si>
  <si>
    <t>52°28'33.3"N 7°03'32.5"W  House gone</t>
  </si>
  <si>
    <t>52°28'33.3"N 7°03'32.5"W House gone</t>
  </si>
  <si>
    <t>Thomastown, Ballyduff</t>
  </si>
  <si>
    <t>52°29'36.6"N 7°06'01.1"W</t>
  </si>
  <si>
    <t>KILKENNY, BALLYCALLAN</t>
  </si>
  <si>
    <t>KILKENNY LAVISTOWN HOUSE</t>
  </si>
  <si>
    <t>52°38'14.9"N 7°11'52.4"W</t>
  </si>
  <si>
    <t>KILKENNY SION VILLA</t>
  </si>
  <si>
    <t>KILKENNY CASTLE</t>
  </si>
  <si>
    <t>52°39'02.0"N 7°14'57.5"W</t>
  </si>
  <si>
    <t>KILKENNY MILLMOUNT</t>
  </si>
  <si>
    <t>52°38'00.8"N 7°11'48.0"W</t>
  </si>
  <si>
    <t>CASTLECOMER HOUSE</t>
  </si>
  <si>
    <t>52°48'21.6"N 7°12'06.8"W  Now demolished.</t>
  </si>
  <si>
    <t>GRAIGUE BRANDONDALE</t>
  </si>
  <si>
    <t>Graiguenamanagh, Brandondale</t>
  </si>
  <si>
    <t>52°32'13.0"N 6°57'41.8"W</t>
  </si>
  <si>
    <t>GORESBRIDGE BARRAGHCORE HOUSE</t>
  </si>
  <si>
    <t>52°39'03.0"N 6°59'36.0"W</t>
  </si>
  <si>
    <t>SHILLELAGH, COOLLATTIN GARDENS</t>
  </si>
  <si>
    <t>RATHDRUM, AVONDALE FORESTRY STATION</t>
  </si>
  <si>
    <t xml:space="preserve">52°54'48.1"N 6°13'20.9"W </t>
  </si>
  <si>
    <t>LARAGH GLENDALOUGH</t>
  </si>
  <si>
    <t>53°02'22.5"N 6°15'56.9"W</t>
  </si>
  <si>
    <t>RATHNEW CLONMANNON</t>
  </si>
  <si>
    <t>53°01'08.3"N 6°03'36.0"W</t>
  </si>
  <si>
    <t>ROUNDWOOD VARTRY LODGE</t>
  </si>
  <si>
    <t>53°03'08.7"N 6°11'13.1"W</t>
  </si>
  <si>
    <t>ROUNDWOOD, WICKLOW</t>
  </si>
  <si>
    <t>Menudo/ExBeeb</t>
  </si>
  <si>
    <t>SG172598</t>
  </si>
  <si>
    <t>High: Beside Vartry Reservoir, but unlocated. ExBeeb: To north-east of reservoir, marked on GSGS 1" 1941-3 map, GR guided by altitude contour.</t>
  </si>
  <si>
    <t>ROUNDWOOD KNOCKATEMPLE</t>
  </si>
  <si>
    <t>SG193598</t>
  </si>
  <si>
    <t>High: Beside Vartry Reservoir, but unlocated. ExBeeb: To east of reservoir, marked on GSGS 1" 1941-3 map.</t>
  </si>
  <si>
    <t>NEWCASTLE KILLADREENAN CONSUMPTION HOSP</t>
  </si>
  <si>
    <t>53°04'48.8"N 6°05'46.7"W</t>
  </si>
  <si>
    <t>TITHEWERE</t>
  </si>
  <si>
    <t>SG205625</t>
  </si>
  <si>
    <t>Tithewer</t>
  </si>
  <si>
    <t>High: Probably top end of Vartry Reservoir Upper.  ExBeeb: Marked on GSGS 1" 1941-3 map, approx 3km West of Newton Mount Kennedy</t>
  </si>
  <si>
    <t>NEWTON MT KENNEDY SEIZENPARK</t>
  </si>
  <si>
    <t>53°05'37.9"N 6°06'45.2"W  Name changed to Season Park House, but matches position to church.</t>
  </si>
  <si>
    <t>ANNACASTER SCHOOLHOUSE</t>
  </si>
  <si>
    <t>Annacarter Schoolhouse</t>
  </si>
  <si>
    <t>53°05'22.3"N 6°13'12.3"W</t>
  </si>
  <si>
    <t>GREYSTONES KNOCKDOLIAN</t>
  </si>
  <si>
    <t>53°08'50.9"N 6°04'16.6"W</t>
  </si>
  <si>
    <t>GREYSTONES CLONSILLA</t>
  </si>
  <si>
    <t xml:space="preserve">53°08'38.8"N 6°03'45.7"W   Based on distance W of Railway station. Area has been redeveloped. </t>
  </si>
  <si>
    <t>BRAY FASSAROE</t>
  </si>
  <si>
    <t>53°11'31.4"N 6°08'58.8"W</t>
  </si>
  <si>
    <t>BRAY, FASSAROE</t>
  </si>
  <si>
    <t>Grid reference is for Bray in England, not Bray, Co Wicklow.</t>
  </si>
  <si>
    <t>PEMBROKE LODGE BRAY</t>
  </si>
  <si>
    <t>53°11'49.9"N 6°06'47.5"W</t>
  </si>
  <si>
    <t>BAGNALSTOWN FENAGH HOUSE</t>
  </si>
  <si>
    <t>52°41'53.6"N 6°51'25.3"W</t>
  </si>
  <si>
    <t>IS773614</t>
  </si>
  <si>
    <t>Bagnalstown Fenagh House</t>
  </si>
  <si>
    <t>HIGH Irish grid reference</t>
  </si>
  <si>
    <t>TULLOW, HARDYMOUNT</t>
  </si>
  <si>
    <t>IS836728</t>
  </si>
  <si>
    <t>Irish Grid reference</t>
  </si>
  <si>
    <t>CARLOW BROWNE'S HILL</t>
  </si>
  <si>
    <t>52°49'53.0"N 6°52'58.5"W</t>
  </si>
  <si>
    <t>CARLOW, DUBLIN STREET</t>
  </si>
  <si>
    <t>52°50'14.0"N 6°55'54.0"W</t>
  </si>
  <si>
    <t>IS 714764</t>
  </si>
  <si>
    <t>Sunnyside (Carlow)</t>
  </si>
  <si>
    <t>LOW located approximately from bearings to church and station Irish grid ref</t>
  </si>
  <si>
    <t>ABBEY LEIX BLANDSFORT</t>
  </si>
  <si>
    <t>52°55'48.5"N 7°17'04.8"W</t>
  </si>
  <si>
    <t>MOUNTRATH CASTLETOWN</t>
  </si>
  <si>
    <t>IS342919</t>
  </si>
  <si>
    <t>LOW Located from bearing from church and irish grid ref</t>
  </si>
  <si>
    <t>MOUNTRATH BALLYFIN</t>
  </si>
  <si>
    <t>PARSONSTOWN BIRR CASTLE</t>
  </si>
  <si>
    <t>53°05'48.5"N 7°54'51.6"W</t>
  </si>
  <si>
    <t>VICTORIA LOCK [MEELICK]</t>
  </si>
  <si>
    <t>53°10'04.4"N 8°04'48.3"W</t>
  </si>
  <si>
    <t>Banagher</t>
  </si>
  <si>
    <t>53°10'51.8"N 7°58'59.1"W   This is the only house that fits the distance and bearing to the church - Lecarrow Glebe House.</t>
  </si>
  <si>
    <t>GEASHILL</t>
  </si>
  <si>
    <t>53°14'07.5"N 7°19'07.0"W</t>
  </si>
  <si>
    <t>TULLAMORE, ST CATHERINE'S</t>
  </si>
  <si>
    <t>53°16'22.6"N 7°28'43.6"W   Matches the bearings/distances.  May at the time have been rectory grounds, now modern housing.</t>
  </si>
  <si>
    <t>BALLYCUMBER, MOOROCK LODGE</t>
  </si>
  <si>
    <t>53°20'29.9"N 7°42'35.9"W</t>
  </si>
  <si>
    <t>EDENDERRY</t>
  </si>
  <si>
    <t>CASTLEDERMOT</t>
  </si>
  <si>
    <t>52°54'40.3"N 6°50'05.3"W   not particularly confident in this one.  Purely distance from church.</t>
  </si>
  <si>
    <t>TIMOLIN VICARAGE</t>
  </si>
  <si>
    <t>MONASTEREVIN MOORE ABBEY</t>
  </si>
  <si>
    <t>53°08'06.9"N 7°03'50.0"W</t>
  </si>
  <si>
    <t>UMERAS WKS, MONASTEREVAN</t>
  </si>
  <si>
    <t>Could be Samuel Holmes Engineering works, but they don't fit distance/bearing to the station.</t>
  </si>
  <si>
    <t>STRAFFAN HOUSE</t>
  </si>
  <si>
    <t>53°18'27.3"N 6°37'26.1"W</t>
  </si>
  <si>
    <t>CLONGOWES WOOD COLLEGE</t>
  </si>
  <si>
    <t>53°18'41.4"N 6°41'02.9"W</t>
  </si>
  <si>
    <t>KILCOCK, KNOCKANALLY</t>
  </si>
  <si>
    <t>53°23'07.1"N 6°47'04.3"W  Now a golf club.</t>
  </si>
  <si>
    <t>TYRain_1900-1909_32_pt1</t>
  </si>
  <si>
    <t>BALLYBRACK STREAMVILLE</t>
  </si>
  <si>
    <t>KILLINEY CLONEEVIN</t>
  </si>
  <si>
    <t>53°15'26.6"N 6°07'11.8"W</t>
  </si>
  <si>
    <t>KILLINEY PALERMO</t>
  </si>
  <si>
    <t>53°15'39.5"N 6°06'56.6"W</t>
  </si>
  <si>
    <t>CARRICKMINES CLAREMONT</t>
  </si>
  <si>
    <t>53°15'44.8"N 6°10'09.3"W</t>
  </si>
  <si>
    <t>FOXROCK HILLSIDE</t>
  </si>
  <si>
    <t>53°16'20.2"N 6°10'19.9"W</t>
  </si>
  <si>
    <t>KILLINEY WINTERSLOW</t>
  </si>
  <si>
    <t>53°15'14.7"N 6°06'54.7"W</t>
  </si>
  <si>
    <t>GLEN-NA-SMOEL WATER WORKS</t>
  </si>
  <si>
    <t>53°14'17.3"N 6°21'42.7"W  This is beside a reservoir. Difficult to be more precise.</t>
  </si>
  <si>
    <t>cpphs/DellM</t>
  </si>
  <si>
    <t>O210269</t>
  </si>
  <si>
    <t>Med: may be Stollorgan White's Cross - more likely Stillorgan whites cross given that surrounding stations are in Dublin - peterthorne (DellM) IrishGR for White's Cross; jn Newtownpark Ave/Stillorgan Rd</t>
  </si>
  <si>
    <t>DUNDRUM, MANOR MILL LODGE</t>
  </si>
  <si>
    <t>DUNDRUM LYNTON</t>
  </si>
  <si>
    <t>BLACKROCK CHARLEVILLE</t>
  </si>
  <si>
    <t>KINGSTOWN PEOPLES PARK</t>
  </si>
  <si>
    <t>53°17'24.4"N 6°07'41.8"W</t>
  </si>
  <si>
    <t>KINGSTOWN HARBOUR OFFICE</t>
  </si>
  <si>
    <t>53°17'43.9"N 6°08'01.5"W   Lat/Lon to the Harbour.</t>
  </si>
  <si>
    <t>KINGSTOWN HARBOUR YARD</t>
  </si>
  <si>
    <t>RATHMINES TERENURE WESTFIELD PARK</t>
  </si>
  <si>
    <t>SG156892</t>
  </si>
  <si>
    <t>Rathmines Leinster Road</t>
  </si>
  <si>
    <t>Med: 1901 Dublin census has E Cannon (+wife, 8children &amp; 2serv) at 35 L Rd, Rathmines - location in garden of property approximated for NGR</t>
  </si>
  <si>
    <t>epics</t>
  </si>
  <si>
    <t>IO161312</t>
  </si>
  <si>
    <t>Rathmines Ormond Road</t>
  </si>
  <si>
    <t>W.R.Stephens lived at 21 Ormond Road</t>
  </si>
  <si>
    <t>IO171314</t>
  </si>
  <si>
    <t>Donnybrook, Belmont Avenue</t>
  </si>
  <si>
    <t>Douglas Waring lodged at 85 Belmont Avenue</t>
  </si>
  <si>
    <t>DONNYBROOK SEAVIEW TERRACE</t>
  </si>
  <si>
    <t>DUBLIN LEESON PARK</t>
  </si>
  <si>
    <t>DUBLIN PHOENIX PARK</t>
  </si>
  <si>
    <t>DUBLIN TRINITY COLLEGE</t>
  </si>
  <si>
    <t>LUCAN THE GARDEN</t>
  </si>
  <si>
    <t>IO161369</t>
  </si>
  <si>
    <t>Drumcondra, St Patrick's Training College</t>
  </si>
  <si>
    <t>GLASNEVIN BOTANIC GARDENS</t>
  </si>
  <si>
    <t>IO282382</t>
  </si>
  <si>
    <t>Howth, Balkill Reservoir</t>
  </si>
  <si>
    <t>MALAHIDE SEAMOUNT</t>
  </si>
  <si>
    <t>MALAHIDE THE GREEN</t>
  </si>
  <si>
    <t>IO241592</t>
  </si>
  <si>
    <t>Skerries Milverton Hall</t>
  </si>
  <si>
    <t>MEDIUM Most probable building in small village of Milverton - original Hall demolished in 1961 and new house built on same site.</t>
  </si>
  <si>
    <t>BALBRIGGAN ARDGILLAN NO 1</t>
  </si>
  <si>
    <t>53°35'11.5"N 6°09'36.9"W . This is Ardgillan Castle, owned by the Taylor family - matches observer and church bearing.</t>
  </si>
  <si>
    <t>BALBRIGGAN ARDGILLAN NO 3</t>
  </si>
  <si>
    <t>BALBRIGGAN LARAGH</t>
  </si>
  <si>
    <t>IO205636</t>
  </si>
  <si>
    <t>Balbriggan Lanagh</t>
  </si>
  <si>
    <t>MEDIUM Cannot locate Lanagh - Bearing 150 yrds NE to St Georges church and observer a Rev Warren so selected a large house at that distance and bearing.</t>
  </si>
  <si>
    <t>LAMBAY ISLAND</t>
  </si>
  <si>
    <t>53°29'32.5"N 6°01'35.3"W</t>
  </si>
  <si>
    <t>OLDCASTLE KILLEAGH RECTORY</t>
  </si>
  <si>
    <t>DUNBOYNE STIRLING CLONEE</t>
  </si>
  <si>
    <t>CUSHENTOWN</t>
  </si>
  <si>
    <t>IO049725</t>
  </si>
  <si>
    <t>Drogheda Mullacroghan</t>
  </si>
  <si>
    <t>LOW approx grid ref from bearing to  Donore church Mullacroghan not found</t>
  </si>
  <si>
    <t>SUMMERHILL HOUSE</t>
  </si>
  <si>
    <t>IN734630</t>
  </si>
  <si>
    <t>Athboy Mitchelston</t>
  </si>
  <si>
    <t>LOW cannot find Mitchelston. chosen large house approximately the correct bearing and distance from Athboy church. Also from station (line closed in 1947 - very indistinct on Google earth</t>
  </si>
  <si>
    <t>ATHBOY</t>
  </si>
  <si>
    <t>NAVAN, DURHAMSTOWN</t>
  </si>
  <si>
    <t>IN761766</t>
  </si>
  <si>
    <t>Kells Headfort</t>
  </si>
  <si>
    <t>HIGH as the observer was Marquis of Headfort I took this to be Headfoot house - his family home.  Bearing to Church is SW not S</t>
  </si>
  <si>
    <t>MOYNALTY WESTLAND</t>
  </si>
  <si>
    <t>53°47'01.2"N 6°53'48.3"W . Believed to be.  In the right place, but Google doesn't know it.</t>
  </si>
  <si>
    <t>DRUMCONRATH ACLARE HOUSE</t>
  </si>
  <si>
    <t>53°49'54.9"N 6°39'08.0"W</t>
  </si>
  <si>
    <t>ACLARE HOUSE</t>
  </si>
  <si>
    <t>DRUMCONRATH  CORSTOWN HOUSE</t>
  </si>
  <si>
    <t>CORSTOWN HOUSE</t>
  </si>
  <si>
    <t>ATHLONE THE MOORINGS</t>
  </si>
  <si>
    <t>ATHLONE</t>
  </si>
  <si>
    <t>ATHLONE TWYFORD</t>
  </si>
  <si>
    <t>IN239439</t>
  </si>
  <si>
    <t>MOATE COOLATORE</t>
  </si>
  <si>
    <t>MULLINGAR, BELVEDERE</t>
  </si>
  <si>
    <t>IN440589</t>
  </si>
  <si>
    <t>Mullingar, Ballynegall Gdns</t>
  </si>
  <si>
    <t>High:Presumed at Ballynagall House</t>
  </si>
  <si>
    <t>RATHOWEN CROMLYN</t>
  </si>
  <si>
    <t>IN442704</t>
  </si>
  <si>
    <t>Castlepollard, Pakenham Hall Gardens</t>
  </si>
  <si>
    <t>STREETE DARAMONA</t>
  </si>
  <si>
    <t>COOLE MAYNE RECTORY</t>
  </si>
  <si>
    <t>DROGHEDA ST JAMES', LOUTH</t>
  </si>
  <si>
    <t>ARDEE LISRENNY</t>
  </si>
  <si>
    <t>IJ049073</t>
  </si>
  <si>
    <t>Dundalk, Town Hall</t>
  </si>
  <si>
    <t>DUNDALK FARNDREG</t>
  </si>
  <si>
    <t>BALLYMASCANLON HOUSE</t>
  </si>
  <si>
    <t>DUNDALK MOUNT PLEASANT</t>
  </si>
  <si>
    <t>GREENORE</t>
  </si>
  <si>
    <t>BALLYMAHON NEWCASTLE</t>
  </si>
  <si>
    <t>LONGFORD</t>
  </si>
  <si>
    <t>CLOONDRAH</t>
  </si>
  <si>
    <t>EDGEWORTHSTOWN CURRYGRANE HOUSE</t>
  </si>
  <si>
    <t>CLIFDEN KYLEMORE CASTLE</t>
  </si>
  <si>
    <t>CLIFDEN KYLEMORE HOUSE</t>
  </si>
  <si>
    <t>GALWAY QUEENS COLLEGE</t>
  </si>
  <si>
    <t>RECESS HOTEL</t>
  </si>
  <si>
    <t>TUAM CASTLE HACKET</t>
  </si>
  <si>
    <t>TUAM GARDENFIELD GAUGE NO 1</t>
  </si>
  <si>
    <t>TUAM GARDENFIELD</t>
  </si>
  <si>
    <t>TUAM GARDENFIELD GAUGE NO 3</t>
  </si>
  <si>
    <t>WOODLAWN</t>
  </si>
  <si>
    <t>BALLINASLOE</t>
  </si>
  <si>
    <t>BALLINASLOE ASYLUM</t>
  </si>
  <si>
    <t>AHASCRAGH CLONBROCK</t>
  </si>
  <si>
    <t>STROKESTOWN, CASTLENODE</t>
  </si>
  <si>
    <t>FRENCH PARK</t>
  </si>
  <si>
    <t>[JAMESTOWN] ALBERT LOCK</t>
  </si>
  <si>
    <t>IG583081</t>
  </si>
  <si>
    <t>Doo Castle (Tobercurry)</t>
  </si>
  <si>
    <t>Med: Crossroads in Doocastle</t>
  </si>
  <si>
    <t>ATHAVALLIE BALLA</t>
  </si>
  <si>
    <t>CROSSMOLINA ENNISCOE</t>
  </si>
  <si>
    <t>ACHILL CORAUN HOUSE</t>
  </si>
  <si>
    <t>BLACKSOD POINT</t>
  </si>
  <si>
    <t>WESTPORT ST HELENS</t>
  </si>
  <si>
    <t>WESTPORT HOUSE</t>
  </si>
  <si>
    <t>IL988844</t>
  </si>
  <si>
    <t>WESTPORT MURRISK ABBEY</t>
  </si>
  <si>
    <t>NEWPORT BURRISHOOLE HOUSE</t>
  </si>
  <si>
    <t>MALLARANNY, MIDLAND RLY HOTEL</t>
  </si>
  <si>
    <t>CONG THE GLEBE</t>
  </si>
  <si>
    <t>IM190641</t>
  </si>
  <si>
    <t>Ballinrobe Cranmore</t>
  </si>
  <si>
    <t>BALLINROBE CREAGH</t>
  </si>
  <si>
    <t>DUGORT, SLIEVEMORE HOTEL</t>
  </si>
  <si>
    <t>BALLYMOTE NEW PARK</t>
  </si>
  <si>
    <t>COLLOONEY MARKREE OBSERVATORY</t>
  </si>
  <si>
    <t>IG701252</t>
  </si>
  <si>
    <t>BALLYSADARE BAY, GLEN LODGE</t>
  </si>
  <si>
    <t>IG624329</t>
  </si>
  <si>
    <t>SLIGO ARDMORE</t>
  </si>
  <si>
    <t>IH232031</t>
  </si>
  <si>
    <t>Carrigallen</t>
  </si>
  <si>
    <t>Low: Crossroads in Carrigallen</t>
  </si>
  <si>
    <t>RUSKEY</t>
  </si>
  <si>
    <t>MOHILL DRUMKILLA</t>
  </si>
  <si>
    <t>IG968116</t>
  </si>
  <si>
    <t>Drumshanbo Lough Allen Shores</t>
  </si>
  <si>
    <t>Low: There's a lot of Lough Allen!</t>
  </si>
  <si>
    <t>CAVAN WATER WORKS</t>
  </si>
  <si>
    <t>IH419046</t>
  </si>
  <si>
    <t>STRADONE HOUSE</t>
  </si>
  <si>
    <t>IH499040</t>
  </si>
  <si>
    <t>KILLESHANDRA CASTLE HAMILTON</t>
  </si>
  <si>
    <t>IH317073</t>
  </si>
  <si>
    <t>KILLESHANDRA DROM MULLAC</t>
  </si>
  <si>
    <t>IH307095</t>
  </si>
  <si>
    <t>COOTEHILL, ERRIGLE</t>
  </si>
  <si>
    <t>COOKHILL, CABRAGH HOUSE</t>
  </si>
  <si>
    <t>IH585129</t>
  </si>
  <si>
    <t>COOTEHILL, CABRAGH HOUSE</t>
  </si>
  <si>
    <t>High: Definitely Cootehill and not Cookhill</t>
  </si>
  <si>
    <t>IH412152</t>
  </si>
  <si>
    <t>Belturbet Cloverhill</t>
  </si>
  <si>
    <t>High: Home of Coverhill Saundersons</t>
  </si>
  <si>
    <t>BELTURBET RED HILLS</t>
  </si>
  <si>
    <t>IH446170</t>
  </si>
  <si>
    <t>High: Red Hills House, home of Venables</t>
  </si>
  <si>
    <t>IH275186</t>
  </si>
  <si>
    <t>Ballyconnell House</t>
  </si>
  <si>
    <t>NEWTOWNBUTLER (CROM CASTLE)</t>
  </si>
  <si>
    <t>IH356241</t>
  </si>
  <si>
    <t>ENNISKILLEN MODEL SCHOOL</t>
  </si>
  <si>
    <t>IH243436</t>
  </si>
  <si>
    <t>High: Based on old school building</t>
  </si>
  <si>
    <t>ENNISKILLEN PORTORA</t>
  </si>
  <si>
    <t>NV326100</t>
  </si>
  <si>
    <t>IH224448</t>
  </si>
  <si>
    <t>BELLEEK</t>
  </si>
  <si>
    <t>IG941589</t>
  </si>
  <si>
    <t>IH607171</t>
  </si>
  <si>
    <t>Dartrey Castle (Cootehill)</t>
  </si>
  <si>
    <t>Med: Location at ruins on Western Shore of Inner Lough</t>
  </si>
  <si>
    <t>IH669340</t>
  </si>
  <si>
    <t>Monaghan (Rowantree House)</t>
  </si>
  <si>
    <t>ARMAGH OBSERVATORY</t>
  </si>
  <si>
    <t>BRIDGE STREET (NEWRY)</t>
  </si>
  <si>
    <t>LURGAN BELLE VUE</t>
  </si>
  <si>
    <t>TANDERAGEE</t>
  </si>
  <si>
    <t>PORTADOWN WESTSHEET</t>
  </si>
  <si>
    <t>RICH HILL FRUITFIELD</t>
  </si>
  <si>
    <t>LOUGHGALL MANOR HOUSE</t>
  </si>
  <si>
    <t>NW018110</t>
  </si>
  <si>
    <t>Rainfall recoder is listed at Mrs Cope. In 1907 she was the house owner</t>
  </si>
  <si>
    <t>WARRENPOINT SUMMER HILL</t>
  </si>
  <si>
    <t>WARRENPOINT THE MANOR HOUSE</t>
  </si>
  <si>
    <t>FOFANNY RESERVOIR</t>
  </si>
  <si>
    <t>SB371851</t>
  </si>
  <si>
    <t>Grid refernce centred on the dam sluice</t>
  </si>
  <si>
    <t>IJ344327</t>
  </si>
  <si>
    <t>Tollymore Park, Newcastle</t>
  </si>
  <si>
    <t>SEAFORDE</t>
  </si>
  <si>
    <t>IJ402435</t>
  </si>
  <si>
    <t>DONAGHADEE</t>
  </si>
  <si>
    <t>IJ583802</t>
  </si>
  <si>
    <t>WARINGSTOWN</t>
  </si>
  <si>
    <t>IJ103550</t>
  </si>
  <si>
    <t>High: Grid ref of Waringstown House, home of observer Holt Waring</t>
  </si>
  <si>
    <t>RATHFRYLAND BALLYNAGAPPOGE</t>
  </si>
  <si>
    <t>IJ236332</t>
  </si>
  <si>
    <t>Low: Picked a likely point for Ballynagappogue House</t>
  </si>
  <si>
    <t>CASTLEWELLAN LOUGH ISLAND</t>
  </si>
  <si>
    <t>BANBRIDGE, KATESBRIDGE</t>
  </si>
  <si>
    <t>BANBRIDGE CORBET RESERVOIR</t>
  </si>
  <si>
    <t>IJ113488</t>
  </si>
  <si>
    <t>Banbridge Milltown</t>
  </si>
  <si>
    <t>High: Milltown house, home of John Smyth Jnr, Civil Engineer</t>
  </si>
  <si>
    <t>IJ047507</t>
  </si>
  <si>
    <t>Moyallon (Banbridge)</t>
  </si>
  <si>
    <t>Med: Presumed Moyallon House, home of Richardsons</t>
  </si>
  <si>
    <t>LISBURN ULSTER PROVINCIAL SCHOOL</t>
  </si>
  <si>
    <t>IJ334722</t>
  </si>
  <si>
    <t>Belfast, Queen's University</t>
  </si>
  <si>
    <t>Med: Presumed middle of David Keir building. Name changed from Queen's College to Queen's University in 1908</t>
  </si>
  <si>
    <t>BELFAST LINEN HALL LIBRARY</t>
  </si>
  <si>
    <t>BELFAST SPRINGFIELD</t>
  </si>
  <si>
    <t>BELFAST ANTRIM ROAD</t>
  </si>
  <si>
    <t>BELFAST, OUTFALL WORKS</t>
  </si>
  <si>
    <t>NW452320</t>
  </si>
  <si>
    <t>Oldpark Road Filters</t>
  </si>
  <si>
    <t>Belfast cath 1 7/8 S - Belfast station mid 1 1/2 SE or nearby :) Frederick William McCullough (1859-1927), Chief Waterworks engineer to the Belfast City and District Water Commissioners</t>
  </si>
  <si>
    <t>CARRICKFERGUS SOUTH WOODBURN</t>
  </si>
  <si>
    <t>CARRICKFERGUS NORTH WOODBURN</t>
  </si>
  <si>
    <t>CARRICKFERGUS COPELAND</t>
  </si>
  <si>
    <t>CARRICKFERGUS LOUGH MOURNE</t>
  </si>
  <si>
    <t>GLENARM CASTLE</t>
  </si>
  <si>
    <t>STRANOCUM GARDENVALE</t>
  </si>
  <si>
    <t>BUSHMILLS DUNDARAVE</t>
  </si>
  <si>
    <t>BALLYMONEY BALNAMORE</t>
  </si>
  <si>
    <t>STONYFORD BELFAST W W</t>
  </si>
  <si>
    <t>ANTRIM ARDNAVEIGH</t>
  </si>
  <si>
    <t>epics/DellM</t>
  </si>
  <si>
    <t>NW466513</t>
  </si>
  <si>
    <t>Ballynure Ballyboley</t>
  </si>
  <si>
    <t>Med: Valid alt. (400) close to Balleyboley Jn. (on OSNI 3rd ed. 1900-07)</t>
  </si>
  <si>
    <t>BALLYMENA HARRYVILLE</t>
  </si>
  <si>
    <t>ID107028</t>
  </si>
  <si>
    <t>BROUGHSHANE, QUOLIE</t>
  </si>
  <si>
    <t>ID178128</t>
  </si>
  <si>
    <t>LONDONDERRY DUNRUADH</t>
  </si>
  <si>
    <t>MONEYDIG</t>
  </si>
  <si>
    <t>IC890170</t>
  </si>
  <si>
    <t>GARVAGH MONEYDIG</t>
  </si>
  <si>
    <t xml:space="preserve">Page 179 &amp; 180 are almost identical information (identical for 1901 - 1909) for the same location. </t>
  </si>
  <si>
    <t>GARVAGH, WOOD BANK</t>
  </si>
  <si>
    <t>IC836170</t>
  </si>
  <si>
    <t>High: Wood Bank House, home of Lt. Col Macausland</t>
  </si>
  <si>
    <t>COLERAINE</t>
  </si>
  <si>
    <t>LONDONDERRY CLOONEY TERRACE</t>
  </si>
  <si>
    <t>LONDONDERRY THE ASYLUM</t>
  </si>
  <si>
    <t>flyinpig</t>
  </si>
  <si>
    <t>IC432174</t>
  </si>
  <si>
    <t>LONDONDERRY CREGGAN RESERVOIR</t>
  </si>
  <si>
    <t>IC415171</t>
  </si>
  <si>
    <t>LIMAVADY DRENAGH</t>
  </si>
  <si>
    <t>LIMAVADY, CULMORE HOUSE</t>
  </si>
  <si>
    <t>LIMAVADY BELLARENA</t>
  </si>
  <si>
    <t>IH845609</t>
  </si>
  <si>
    <t>Dungannon, Killyman Rectory</t>
  </si>
  <si>
    <t>High: Old Killyman Rectory</t>
  </si>
  <si>
    <t>STEWARTSTOWN THE SQUARE</t>
  </si>
  <si>
    <t>IH856706</t>
  </si>
  <si>
    <t>IH866737</t>
  </si>
  <si>
    <t>Stewartstown Curglasson</t>
  </si>
  <si>
    <t>High: Ballyclog Church</t>
  </si>
  <si>
    <t>COOKSTOWN, LISSAN</t>
  </si>
  <si>
    <t>IH796822</t>
  </si>
  <si>
    <t>High: Lissan House home of the Staples</t>
  </si>
  <si>
    <t>ORNAGH EDENFEL</t>
  </si>
  <si>
    <t>IH466719</t>
  </si>
  <si>
    <t>NEWTOWN STEWART BARON'S COURT</t>
  </si>
  <si>
    <t>IH362828</t>
  </si>
  <si>
    <t>Today is written: Newtownstewart, Baronscourt. Selected castle as the observer is likely to be from there</t>
  </si>
  <si>
    <t>SION MILLS (SION HOUSE)</t>
  </si>
  <si>
    <t>IH339932</t>
  </si>
  <si>
    <t>MALIN HEAD</t>
  </si>
  <si>
    <t>IC397595</t>
  </si>
  <si>
    <t>LETTERKENNY DISTRICT ASYLUM</t>
  </si>
  <si>
    <t>IC172124</t>
  </si>
  <si>
    <t>Today is St Conal's Hospital (given after an easy web search)</t>
  </si>
  <si>
    <t>RATHMULLAN</t>
  </si>
  <si>
    <t>IC296275</t>
  </si>
  <si>
    <t>Chose center of village as no more data is given</t>
  </si>
  <si>
    <t>RATHMULLAN FORT ROYAL</t>
  </si>
  <si>
    <t>IC299275</t>
  </si>
  <si>
    <t>sheets says "probably same as next sheet" Today "Fort Royal" is a hotel but is too far away from the church, and there is an actual fort where it is supposed to be</t>
  </si>
  <si>
    <t>Rathmullan</t>
  </si>
  <si>
    <t>sheets says "probably same as previous sheet" Today "Fort Royal" is a hotel but is too far away from the church, and there is an actual fort where it is supposed to be</t>
  </si>
  <si>
    <t>BUNCRANA ROCKFORT</t>
  </si>
  <si>
    <t>IC346317</t>
  </si>
  <si>
    <t>Rock House was bought in 1922 and ultipately turned into Scoil Mhuire Buncrana according to: 
http://scoilmhuirebuncrana.ie/page/History/36245/Index.html</t>
  </si>
  <si>
    <t>LOUGH SWILLY CARRABLAGH</t>
  </si>
  <si>
    <t>IC248411</t>
  </si>
  <si>
    <t>MULROY GARDENS</t>
  </si>
  <si>
    <t>IC204254</t>
  </si>
  <si>
    <t>Mulroy Gardens are located in Milford</t>
  </si>
  <si>
    <t>MILFORD, THE MANSE</t>
  </si>
  <si>
    <t>IC191267</t>
  </si>
  <si>
    <t>According to Google Maps there are 2 "The Manse" in Milford. I chose the one nearer to the church as the observer is a Reverent</t>
  </si>
  <si>
    <t>DUNFANAGHY ST HELEN'S</t>
  </si>
  <si>
    <t>IC022368</t>
  </si>
  <si>
    <t>160 yards NNE from Clondahorkey Church. Nothing there anymore</t>
  </si>
  <si>
    <t>DUNFANAGHY</t>
  </si>
  <si>
    <t>IC008380</t>
  </si>
  <si>
    <t>Dunfanaghy Horn Head</t>
  </si>
  <si>
    <t>Was first written "Horn Head" then corrected into Dunfanaghy</t>
  </si>
  <si>
    <t>IC192397</t>
  </si>
  <si>
    <t>Fanad, Towney Rectory</t>
  </si>
  <si>
    <t>Today is St Columba's church, Towny, County Donegal. Is 1.5 mile NNW from Rosnakill church. Why is Fanad mentioned though?</t>
  </si>
  <si>
    <t>GWEEDORE HOTEL</t>
  </si>
  <si>
    <t>IB852225</t>
  </si>
  <si>
    <t>County Donegal</t>
  </si>
  <si>
    <t>IG713765</t>
  </si>
  <si>
    <t>Killybegs, White House</t>
  </si>
  <si>
    <t>County Donegal, near harbour according to gridreferencefinder.com, 1/4 mile South of church</t>
  </si>
  <si>
    <t>KILLIBEGS FAIAFANNAN</t>
  </si>
  <si>
    <t>IG724795</t>
  </si>
  <si>
    <t>Today called Killybegs, Faiafannan House</t>
  </si>
  <si>
    <t>LOUGH ESKE CASTLE</t>
  </si>
  <si>
    <t>IG957822</t>
  </si>
  <si>
    <t>BUNDORAN</t>
  </si>
  <si>
    <t>IG823591</t>
  </si>
  <si>
    <t xml:space="preserve">Low: E Daly may become head of Nat. School, Bundoran; GR for school's former location </t>
  </si>
  <si>
    <t>RAPHOE CONVOY HOUSE</t>
  </si>
  <si>
    <t>IC211010</t>
  </si>
  <si>
    <t>High: 1900 readings only; have been copied to sheet 217</t>
  </si>
  <si>
    <t>CONVOY</t>
  </si>
  <si>
    <t>IC212013</t>
  </si>
  <si>
    <t>Med: 200yards West from Convoy Church</t>
  </si>
  <si>
    <t>TQ270510</t>
  </si>
  <si>
    <t>High + LowThe guage was moved in 1908 from Mill Lawn to the Knowle (TQ260486). There were two windmills at Reigate, the one at TQ270510 is at the correct bearing and distance from St Mary Magdalene church and station. Cannot locate the Knowle distance from church and station puts it at TQ260486</t>
  </si>
  <si>
    <t>Low / disagreement [ExBeeb]OSGR via Stn / Church distances - pencil revision gives TQ768355, in fields on 1912 OS or TQ773359
[Lampyrichard] Original Stn / Church bearings gives TQ773359 on High Street with correct elev</t>
  </si>
  <si>
    <t>TQ768355</t>
  </si>
  <si>
    <t>High Hartley Farm shown on OS with BM at correct elev. Or TQ764353
[Lampyrichard] Gauge moved 1909 to Oak Lodge - shown on 1912 OS 25", named as such on the later 1949 1:10,560 survey</t>
  </si>
  <si>
    <t>TQ760347</t>
  </si>
  <si>
    <t>TQ733724</t>
  </si>
  <si>
    <t>High - First Grid ref is Cliffe Lodge 0n 1872 OS map . June 1904 gauge moved to Stone Horse now known as Stone House (TQ732713)</t>
  </si>
  <si>
    <t>TQ 58851 37520</t>
  </si>
  <si>
    <t>High [Lampyrichard] Gauge moved 2.5 miles SW in 1905 to Markbeech - Vicarage shown on 1895 OS but not named until 1935 survey at TQ4758342604.
 [Solent]Old rectory Chiddingstone  Grade II Listed Building. Latitude: 51.1872 / 51°11'13"N Longitude: 0.1461 / 0°8'46"E OS Eastings: 550078 OS Northings: 145296 OS Grid: TQ500452</t>
  </si>
  <si>
    <t>TQ500452</t>
  </si>
  <si>
    <t>TQ 75750 55743</t>
  </si>
  <si>
    <t>TR377643</t>
  </si>
  <si>
    <t>TR220680</t>
  </si>
  <si>
    <t>TQ338300</t>
  </si>
  <si>
    <t>TQ 59177 09508</t>
  </si>
  <si>
    <t>SU800365</t>
  </si>
  <si>
    <t>SU417 151</t>
  </si>
  <si>
    <t>SU892799</t>
  </si>
  <si>
    <t>SU838842</t>
  </si>
  <si>
    <t>SU848853</t>
  </si>
  <si>
    <t>SU670651</t>
  </si>
  <si>
    <t>SU490656</t>
  </si>
  <si>
    <t>SU464664</t>
  </si>
  <si>
    <t>SU387677</t>
  </si>
  <si>
    <t>SU603670</t>
  </si>
  <si>
    <t>SU643 665</t>
  </si>
  <si>
    <t>SU555863</t>
  </si>
  <si>
    <t>SU343978</t>
  </si>
  <si>
    <t>TQ107973</t>
  </si>
  <si>
    <t>TL275106</t>
  </si>
  <si>
    <t>TL315104</t>
  </si>
  <si>
    <t>TL386123</t>
  </si>
  <si>
    <t>TL441129</t>
  </si>
  <si>
    <t>TL338133</t>
  </si>
  <si>
    <t>TL279140</t>
  </si>
  <si>
    <t>TL233172</t>
  </si>
  <si>
    <t>TL481214</t>
  </si>
  <si>
    <t>TL231205</t>
  </si>
  <si>
    <t>TL298239</t>
  </si>
  <si>
    <t>TL193289</t>
  </si>
  <si>
    <t>Medium Two locations. 
1900/1901 Medium, Fairview Road.
1902 onwards Medium, given distance/ brearing from church. SU932826</t>
  </si>
  <si>
    <t>SU923814</t>
  </si>
  <si>
    <t>High: CADENCE55: Grid Ref SP508071
RM: Grid Ref is present on the sheet as SP 509072, matching the other Radcliffe locations./ SP 509072</t>
  </si>
  <si>
    <t xml:space="preserve">SP 483207 </t>
  </si>
  <si>
    <t>High: RM Two locations recorded, some way apart. 
1) 1903-08 St John's Farm, Tackley. St John's farmhouse is photographed here, at 50 Nethercote Road: https://www.geograph.org.uk/photo/3204063, 
and is the site of an OS Benchmark https://www.bench-marks.org.uk/bm45781, shown on the 1900 OS map https://maps.nls.uk/view/101457774. and SP 477202
(If so, the directions to St Nicholas's church have the direction reversed - should be SW not NE.) 
Grid ref of gauge is SP 483207 
2) 1908-09 Tackley Park, 100 yards from St Nicholas church. Grid ref of gauge is SP 477202 
[An unnamed volunteer (Louishen) inserted this comment: "It seems St Johns farm was part of the Tackley estate just south of the house see map https://bit.ly/2xlR96G"]</t>
  </si>
  <si>
    <t>TG221235</t>
  </si>
  <si>
    <t>SU112766</t>
  </si>
  <si>
    <t>SY667779</t>
  </si>
  <si>
    <t>SS668404</t>
  </si>
  <si>
    <t>SX071669</t>
  </si>
  <si>
    <t>High confidence for both, located on 1905/6OS 25" survey &amp; observer located on 1891 &amp; 1901 census at first address Gauge moved May 1907 (
SX074672)</t>
  </si>
  <si>
    <t>SX081635</t>
  </si>
  <si>
    <t>High. Gauge moved from Lanhydrock to Springfield 1903. High confidence for both. Lanhydrock vicarage &amp; Springfield both located on 1905/6 25" OS survey (SX075673)</t>
  </si>
  <si>
    <t>ST373086</t>
  </si>
  <si>
    <t>ST673334</t>
  </si>
  <si>
    <t>ST501396</t>
  </si>
  <si>
    <t>ST617638</t>
  </si>
  <si>
    <t>SO944229</t>
  </si>
  <si>
    <t>SO839192</t>
  </si>
  <si>
    <t>ST566737</t>
  </si>
  <si>
    <t>SU149972</t>
  </si>
  <si>
    <t>SO480768</t>
  </si>
  <si>
    <t>SK263229</t>
  </si>
  <si>
    <t>SO963968</t>
  </si>
  <si>
    <t>SO908989</t>
  </si>
  <si>
    <t>Gauge moved so has two locations approx 3 miles apart. Tettenhall location very uncertain, NGR placed near the centre of the town. Oaken location placed in Oaken village based on landmark given.SJ858029</t>
  </si>
  <si>
    <t>SJ886001</t>
  </si>
  <si>
    <t>medium Moved 1901 to Grove Road Sparkhill (old SP084837 )</t>
  </si>
  <si>
    <t>SP203509</t>
  </si>
  <si>
    <t>Med: Gauge moved after two years of measurements from Guild St (SP210551 &amp; exact location unclear so NGR half way along street) to Atherstone-on-Stour (probably the vicarage based on landmark given).</t>
  </si>
  <si>
    <t>SE872172</t>
  </si>
  <si>
    <t>SK357352</t>
  </si>
  <si>
    <r>
      <t xml:space="preserve">High
First location St Marys Church 500 feet SE putting it near the bowling green 1900 map https://maps.nls.uk/geo/explore/#zoom=17.3&amp;lat=53.44765&amp;lon=-2.96427&amp;layers=168&amp;b=1
From 1903, moved to Walton on the Hill station see 1900 map </t>
    </r>
    <r>
      <rPr>
        <sz val="9"/>
        <rFont val="Arial"/>
        <family val="2"/>
      </rPr>
      <t>https://maps.nls.uk/geo/explore/#zoom=17.69333333333333&amp;lat=53.44851&amp;lon=-2.96540&amp;layers=168&amp;b=1</t>
    </r>
    <r>
      <rPr>
        <sz val="10"/>
        <rFont val="Arial"/>
        <family val="2"/>
      </rPr>
      <t xml:space="preserve"> (SJ359950)</t>
    </r>
  </si>
  <si>
    <t>SJ360949</t>
  </si>
  <si>
    <t>SD844324</t>
  </si>
  <si>
    <t>SD320286</t>
  </si>
  <si>
    <t>SD 340481</t>
  </si>
  <si>
    <t>SE745231</t>
  </si>
  <si>
    <t>SE504663</t>
  </si>
  <si>
    <t>SE432812</t>
  </si>
  <si>
    <t xml:space="preserve">NZ046938 </t>
  </si>
  <si>
    <t>NT 721 047</t>
  </si>
  <si>
    <t>NZ 250 990</t>
  </si>
  <si>
    <t>SO399150</t>
  </si>
  <si>
    <t>SN845562</t>
  </si>
  <si>
    <t>RADNOR FOREST GLASLWYN</t>
  </si>
  <si>
    <t>GREAT RHOS</t>
  </si>
  <si>
    <t>Rhayarder Nantgwillt (New Gauge) Field</t>
  </si>
  <si>
    <t>SJ159141</t>
  </si>
  <si>
    <t>Ffrith y Rhos</t>
  </si>
  <si>
    <t>NX 467 357</t>
  </si>
  <si>
    <t>NT 153 160</t>
  </si>
  <si>
    <t>NS691594</t>
  </si>
  <si>
    <t>NS565673</t>
  </si>
  <si>
    <t>High only 800' distance between the 2 locations both Place Names on OS Map
High only 800' distance between the 2 locations both Place Names on OS Map NS 234 876</t>
  </si>
  <si>
    <t>NS 235 874</t>
  </si>
  <si>
    <t>NO223039</t>
  </si>
  <si>
    <t xml:space="preserve"> NG 814 537</t>
  </si>
  <si>
    <t>NG 799 774</t>
  </si>
  <si>
    <t xml:space="preserve"> HY452111</t>
  </si>
  <si>
    <t>SS457437</t>
  </si>
  <si>
    <t>SE042466</t>
  </si>
  <si>
    <t>SE066459</t>
  </si>
  <si>
    <t>SE002546</t>
  </si>
  <si>
    <t>SZ137913</t>
  </si>
  <si>
    <t>SU979792</t>
  </si>
  <si>
    <t>SP718107</t>
  </si>
  <si>
    <t>SP643017</t>
  </si>
  <si>
    <t>SU653949</t>
  </si>
  <si>
    <t>TL075507</t>
  </si>
  <si>
    <t>TL439812</t>
  </si>
  <si>
    <t>TQ387813</t>
  </si>
  <si>
    <t>TF884429</t>
  </si>
  <si>
    <t>SX963831</t>
  </si>
  <si>
    <t>CORYTON (DEVON)</t>
  </si>
  <si>
    <t>Coryton (Devon)</t>
  </si>
  <si>
    <t>edh</t>
  </si>
  <si>
    <t>HOPE UNDER DINMORE (HAMPTON COURT CASTLE)</t>
  </si>
  <si>
    <t>SO519524</t>
  </si>
  <si>
    <t>SJ766047</t>
  </si>
  <si>
    <t>ALSTON (PRESTON)</t>
  </si>
  <si>
    <t>SJ388680</t>
  </si>
  <si>
    <t>NZ617164</t>
  </si>
  <si>
    <t>SN997154</t>
  </si>
  <si>
    <t>SN989183</t>
  </si>
  <si>
    <t>NS708479</t>
  </si>
  <si>
    <t>ACHNAHARD</t>
  </si>
  <si>
    <t>ADEL LAWNS WOOD CEMETERY</t>
  </si>
  <si>
    <t>Ardgour House</t>
  </si>
  <si>
    <t>ARISAIG HOUSE</t>
  </si>
  <si>
    <t>BALCOMBE WATERWORKS</t>
  </si>
  <si>
    <t>BINGLEY SUNNYDALE RES</t>
  </si>
  <si>
    <t>BOLTON HEATON RES</t>
  </si>
  <si>
    <t>BRADFORD CHELLOW HEIGHTS RES</t>
  </si>
  <si>
    <t>BRADFORD STAIRS TOP OXENHOPE</t>
  </si>
  <si>
    <t>BRADFORD THORNTON MOOR FILTERS</t>
  </si>
  <si>
    <t>BRIGHTON OLD STEYNE</t>
  </si>
  <si>
    <t>BRIGHTON W.W. RACE HILL RES</t>
  </si>
  <si>
    <t>CHELTENHAM SANDFORD MEAD</t>
  </si>
  <si>
    <t>CHIPPENHAM KINGTON LANGLEY</t>
  </si>
  <si>
    <t>Achterneed, Glen Skiach</t>
  </si>
  <si>
    <t>Paisley W.W. Stanely</t>
  </si>
  <si>
    <t>Medium [markymarkjohnson] 1904 to 1908 The directional notes (change in 1906) are inconsistent for the first NGR. With the inconsistency this first location GR SH854789 is within 250m. 
High [ markymarkjohnson] 1909 onwards  SH848790. Two stations on one sheet. Gauge moved in 1909. 1904-1908, station no: 536826, NGR: SH854789. 1909 onwards, station no: 536821, NGR: SH848790. First station details used. Station number incorrect.</t>
  </si>
  <si>
    <t>SUMBURGHEAD DUNROSSNESS</t>
  </si>
  <si>
    <t>CONORFOUNDOFFLINE</t>
  </si>
  <si>
    <t>CAPE WRATH</t>
  </si>
  <si>
    <t>BUCHAN NESS LIGHTHOUSE</t>
  </si>
  <si>
    <t>KEW OBSERVATORY</t>
  </si>
  <si>
    <t>RR1</t>
  </si>
  <si>
    <t>RR2</t>
  </si>
  <si>
    <t>RR3</t>
  </si>
  <si>
    <t>RR5</t>
  </si>
  <si>
    <t>RR6</t>
  </si>
  <si>
    <t>RR7</t>
  </si>
  <si>
    <t>RR8</t>
  </si>
  <si>
    <t>RR9</t>
  </si>
  <si>
    <t>RR19</t>
  </si>
  <si>
    <t>RR21</t>
  </si>
  <si>
    <t>N UIST LOCH MADDY</t>
  </si>
  <si>
    <t>5002/5</t>
  </si>
  <si>
    <t>5764/5</t>
  </si>
  <si>
    <t>Kirkby Stephen Redman House</t>
  </si>
  <si>
    <t>NM416675</t>
  </si>
  <si>
    <t>NM 608 610</t>
  </si>
  <si>
    <t>GREENWICH ROYAL OBSERVATORY NO 4</t>
  </si>
  <si>
    <t>6238/5</t>
  </si>
  <si>
    <t>IH878457</t>
  </si>
  <si>
    <t>IS 482 867</t>
  </si>
  <si>
    <t>DUBLIN FITZWILLIAM SQUARE</t>
  </si>
  <si>
    <t>Garelochead Aikenshaw</t>
  </si>
  <si>
    <t>CARDIFF LLANISHEN RES</t>
  </si>
  <si>
    <t>RR24</t>
  </si>
  <si>
    <t>RR23</t>
  </si>
  <si>
    <t>RR25</t>
  </si>
  <si>
    <t>Helensburgh Fernigair new gauge</t>
  </si>
  <si>
    <t>NO151914</t>
  </si>
  <si>
    <t>NM909449</t>
  </si>
  <si>
    <t>RR26</t>
  </si>
  <si>
    <t>RR27</t>
  </si>
  <si>
    <t>RR30</t>
  </si>
  <si>
    <t>5009/6</t>
  </si>
  <si>
    <t>RR38</t>
  </si>
  <si>
    <t>RR39</t>
  </si>
  <si>
    <t>SD969119</t>
  </si>
  <si>
    <t>High. [Lampyrichard] Rain gauge shown on OS 1907 survey SD968125 also suggested
Directly east of Rochdale Solent - Grid ref is for Piethorne reservoir.</t>
  </si>
  <si>
    <t>RR40</t>
  </si>
  <si>
    <t>RR41</t>
  </si>
  <si>
    <t>RR45</t>
  </si>
  <si>
    <t>RR47</t>
  </si>
  <si>
    <t>RR48</t>
  </si>
  <si>
    <t>RR49</t>
  </si>
  <si>
    <t>RR50</t>
  </si>
  <si>
    <t>RR51</t>
  </si>
  <si>
    <t>RR54</t>
  </si>
  <si>
    <t>RR57</t>
  </si>
  <si>
    <t>LOGAN HOUSE</t>
  </si>
  <si>
    <t>LOCH RYAN LIGHTHOUSE</t>
  </si>
  <si>
    <t>RR61</t>
  </si>
  <si>
    <t>5800/5</t>
  </si>
  <si>
    <t>Golspie Dunrobin Castle</t>
  </si>
  <si>
    <t>RR62</t>
  </si>
  <si>
    <t>RR63</t>
  </si>
  <si>
    <t>Burnley W.W. Causeway Side</t>
  </si>
  <si>
    <t>1254/5</t>
  </si>
  <si>
    <t>RR64</t>
  </si>
  <si>
    <t>RR60</t>
  </si>
  <si>
    <t>RR65</t>
  </si>
  <si>
    <t>RR66</t>
  </si>
  <si>
    <t>RR68</t>
  </si>
  <si>
    <t>LLANDERFEL PALE GARDENS</t>
  </si>
  <si>
    <t>RR69</t>
  </si>
  <si>
    <t>1052/1</t>
  </si>
  <si>
    <t>RR70</t>
  </si>
  <si>
    <t>RR71</t>
  </si>
  <si>
    <t>5346/1</t>
  </si>
  <si>
    <t>RR82</t>
  </si>
  <si>
    <t>RR84</t>
  </si>
  <si>
    <t>RR85</t>
  </si>
  <si>
    <t>FLAX BOURTON WEST TOWN</t>
  </si>
  <si>
    <t>WEETING [BRANDON] PARKSIDE</t>
  </si>
  <si>
    <t>RR88</t>
  </si>
  <si>
    <t>RR94</t>
  </si>
  <si>
    <t>RR97</t>
  </si>
  <si>
    <t>RR98</t>
  </si>
  <si>
    <t>RR86</t>
  </si>
  <si>
    <t>RR101</t>
  </si>
  <si>
    <t>RR102</t>
  </si>
  <si>
    <t>RR105</t>
  </si>
  <si>
    <t>RR107</t>
  </si>
  <si>
    <t>Olney Emborton Manor</t>
  </si>
  <si>
    <t>Olney Filgrave Rectory</t>
  </si>
  <si>
    <t>Reepham Great Witchington</t>
  </si>
  <si>
    <t>South Molton Devon</t>
  </si>
  <si>
    <t>St Annes on the Sea Whitehall</t>
  </si>
  <si>
    <t>Aberford Lotherton Hall</t>
  </si>
  <si>
    <t>Morpeth Bothalhaugh Garden</t>
  </si>
  <si>
    <t>Bettyhill</t>
  </si>
  <si>
    <t>Stillorgan White Cross</t>
  </si>
  <si>
    <t>RR109</t>
  </si>
  <si>
    <t>RR112</t>
  </si>
  <si>
    <t>RR119</t>
  </si>
  <si>
    <t>RR126</t>
  </si>
  <si>
    <t>RR128</t>
  </si>
  <si>
    <t>RR138</t>
  </si>
  <si>
    <t>RR140</t>
  </si>
  <si>
    <t>RR95</t>
  </si>
  <si>
    <t>CAMBRIDGE TENISON AVENUE HEATHERDENE</t>
  </si>
  <si>
    <t>RR141</t>
  </si>
  <si>
    <t>RR144</t>
  </si>
  <si>
    <t>RR152</t>
  </si>
  <si>
    <t>RR157</t>
  </si>
  <si>
    <t>RR163</t>
  </si>
  <si>
    <t>4129/5</t>
  </si>
  <si>
    <t>WORSTEAD, THE ROOKERY, DILHAM</t>
  </si>
  <si>
    <t>DUNBLANE KIPPENDAVIE</t>
  </si>
  <si>
    <t>RR172</t>
  </si>
  <si>
    <t>SU896854</t>
  </si>
  <si>
    <t>RR173</t>
  </si>
  <si>
    <t>RR179</t>
  </si>
  <si>
    <t>Norwich Ipswich Road Old Lakenham</t>
  </si>
  <si>
    <t>RR186</t>
  </si>
  <si>
    <t>RR187</t>
  </si>
  <si>
    <t>RR188</t>
  </si>
  <si>
    <t>TL189478</t>
  </si>
  <si>
    <t>RR149</t>
  </si>
  <si>
    <t>RR132</t>
  </si>
  <si>
    <t>5686/1</t>
  </si>
  <si>
    <t>CARRICKFERGUS DORISLAND</t>
  </si>
  <si>
    <t>BRANDESBURTON HEMPHOLM LOCK</t>
  </si>
  <si>
    <t>RR121</t>
  </si>
  <si>
    <t>RR197</t>
  </si>
  <si>
    <t>RR198</t>
  </si>
  <si>
    <t>GOSPORT AIR COMPRESSION STATION</t>
  </si>
  <si>
    <t>Glamis Castle</t>
  </si>
  <si>
    <t>Altrincham Barrington House</t>
  </si>
  <si>
    <t>RR204</t>
  </si>
  <si>
    <t>RR223</t>
  </si>
  <si>
    <t>RR236</t>
  </si>
  <si>
    <t>Bray</t>
  </si>
  <si>
    <t>SOUTHWARK PARK</t>
  </si>
  <si>
    <t>High. Local knowlege! House now Damson Fell. I live near here. Not sure why Milnthorpe is mentioned - it is nearly 7 miles away! The vicar who recorded the rainfall was Thomas Heelis, Beatrix Potter's brother-in-law. He was vicar of St. Mary's, Crosthwaite from 1900 to 1925.</t>
  </si>
  <si>
    <t>RR110</t>
  </si>
  <si>
    <t>RR272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</si>
</sst>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yyyy"/>
    <numFmt numFmtId="165" formatCode="yyyy/m"/>
    <numFmt numFmtId="166" formatCode="yyyy/m/d"/>
  </numFmts>
  <fonts count="60">
    <font>
      <sz val="10"/>
      <color rgb="FF000000"/>
      <name val="Arial"/>
    </font>
    <font>
      <b/>
      <sz val="10"/>
      <name val="Arial"/>
      <family val="2"/>
    </font>
    <font>
      <u/>
      <sz val="10"/>
      <color rgb="FF0000FF"/>
      <name val="Arial"/>
      <family val="2"/>
    </font>
    <font>
      <sz val="10"/>
      <name val="Arial"/>
      <family val="2"/>
    </font>
    <font>
      <sz val="10"/>
      <name val="Arial"/>
      <family val="2"/>
    </font>
    <font>
      <b/>
      <sz val="10"/>
      <name val="Arial"/>
      <family val="2"/>
    </font>
    <font>
      <b/>
      <sz val="11"/>
      <color rgb="FF000000"/>
      <name val="Inconsolata"/>
    </font>
    <font>
      <sz val="11"/>
      <color rgb="FF000000"/>
      <name val="Inconsolata"/>
    </font>
    <font>
      <b/>
      <sz val="8"/>
      <name val="Arial"/>
      <family val="2"/>
    </font>
    <font>
      <sz val="12"/>
      <color rgb="FF000000"/>
      <name val="Calibri"/>
      <family val="2"/>
    </font>
    <font>
      <sz val="10"/>
      <color rgb="FF000000"/>
      <name val="Roboto"/>
    </font>
    <font>
      <sz val="10"/>
      <color rgb="FF000000"/>
      <name val="Arial"/>
      <family val="2"/>
    </font>
    <font>
      <sz val="10"/>
      <name val="Roboto"/>
    </font>
    <font>
      <sz val="11"/>
      <color rgb="FF0B0080"/>
      <name val="Arial"/>
      <family val="2"/>
    </font>
    <font>
      <sz val="9"/>
      <color rgb="FF222222"/>
      <name val="Arial"/>
      <family val="2"/>
    </font>
    <font>
      <sz val="10"/>
      <color rgb="FF000033"/>
      <name val="Arial"/>
      <family val="2"/>
    </font>
    <font>
      <u/>
      <sz val="10"/>
      <color rgb="FF1155CC"/>
      <name val="Arial"/>
      <family val="2"/>
    </font>
    <font>
      <sz val="10"/>
      <name val="Monospace"/>
    </font>
    <font>
      <u/>
      <sz val="10"/>
      <color rgb="FF1155CC"/>
      <name val="Arial"/>
      <family val="2"/>
    </font>
    <font>
      <u/>
      <sz val="10"/>
      <color rgb="FF0000FF"/>
      <name val="Arial"/>
      <family val="2"/>
    </font>
    <font>
      <sz val="9"/>
      <name val="Arial"/>
      <family val="2"/>
    </font>
    <font>
      <sz val="12"/>
      <color rgb="FF000000"/>
      <name val="Arial"/>
      <family val="2"/>
    </font>
    <font>
      <u/>
      <sz val="10"/>
      <color rgb="FF0000FF"/>
      <name val="Arial"/>
      <family val="2"/>
    </font>
    <font>
      <sz val="11"/>
      <color rgb="FF6D6D6D"/>
      <name val="Arial"/>
      <family val="2"/>
    </font>
    <font>
      <sz val="10"/>
      <color rgb="FFCC0000"/>
      <name val="Arial"/>
      <family val="2"/>
    </font>
    <font>
      <sz val="11"/>
      <color rgb="FF333333"/>
      <name val="Calluna-1"/>
    </font>
    <font>
      <sz val="11"/>
      <color rgb="FF000000"/>
      <name val="Arial"/>
      <family val="2"/>
    </font>
    <font>
      <sz val="10"/>
      <color rgb="FF000000"/>
      <name val="Docs-Calibri"/>
    </font>
    <font>
      <sz val="9"/>
      <color rgb="FF000000"/>
      <name val="Calibri"/>
      <family val="2"/>
    </font>
    <font>
      <sz val="11"/>
      <name val="Arial"/>
      <family val="2"/>
    </font>
    <font>
      <sz val="10"/>
      <color rgb="FF484848"/>
      <name val="Arial"/>
      <family val="2"/>
    </font>
    <font>
      <sz val="8"/>
      <name val="Arial"/>
      <family val="2"/>
    </font>
    <font>
      <sz val="10"/>
      <color rgb="FF333333"/>
      <name val="Arial"/>
      <family val="2"/>
    </font>
    <font>
      <sz val="10"/>
      <color rgb="FFFF0000"/>
      <name val="Arial"/>
      <family val="2"/>
    </font>
    <font>
      <sz val="10"/>
      <color rgb="FF2E596C"/>
      <name val="Arial"/>
      <family val="2"/>
    </font>
    <font>
      <sz val="9"/>
      <color rgb="FF000000"/>
      <name val="Arial"/>
      <family val="2"/>
    </font>
    <font>
      <sz val="10"/>
      <color rgb="FF212529"/>
      <name val="Arial"/>
      <family val="2"/>
    </font>
    <font>
      <sz val="11"/>
      <color rgb="FF333333"/>
      <name val="Arial"/>
      <family val="2"/>
    </font>
    <font>
      <sz val="10"/>
      <name val="Arial"/>
      <family val="2"/>
    </font>
    <font>
      <sz val="10"/>
      <color rgb="FF1C4587"/>
      <name val="Arial"/>
      <family val="2"/>
    </font>
    <font>
      <sz val="11"/>
      <color rgb="FF000000"/>
      <name val="Calibri"/>
      <family val="2"/>
    </font>
    <font>
      <sz val="11"/>
      <color rgb="FF494948"/>
      <name val="Arial"/>
      <family val="2"/>
    </font>
    <font>
      <sz val="11"/>
      <color rgb="FF222222"/>
      <name val="Arial"/>
      <family val="2"/>
    </font>
    <font>
      <sz val="10"/>
      <color rgb="FF4D5156"/>
      <name val="Arial"/>
      <family val="2"/>
    </font>
    <font>
      <sz val="10"/>
      <color rgb="FF494948"/>
      <name val="Arial"/>
      <family val="2"/>
    </font>
    <font>
      <sz val="10"/>
      <color rgb="FF494948"/>
      <name val="Roboto"/>
    </font>
    <font>
      <sz val="11"/>
      <color rgb="FF494948"/>
      <name val="Roboto"/>
    </font>
    <font>
      <sz val="9"/>
      <color rgb="FF494948"/>
      <name val="Roboto"/>
    </font>
    <font>
      <sz val="11"/>
      <color rgb="FF424241"/>
      <name val="Arial"/>
      <family val="2"/>
    </font>
    <font>
      <sz val="10"/>
      <color rgb="FF222222"/>
      <name val="Arial"/>
      <family val="2"/>
    </font>
    <font>
      <i/>
      <sz val="10"/>
      <name val="Arial"/>
      <family val="2"/>
    </font>
    <font>
      <strike/>
      <sz val="10"/>
      <name val="Arial"/>
      <family val="2"/>
    </font>
    <font>
      <sz val="10"/>
      <color rgb="FF1155CC"/>
      <name val="Arial"/>
      <family val="2"/>
    </font>
    <font>
      <u/>
      <sz val="10"/>
      <name val="Arial"/>
      <family val="2"/>
    </font>
    <font>
      <sz val="7"/>
      <name val="Arial"/>
      <family val="2"/>
    </font>
    <font>
      <b/>
      <i/>
      <sz val="10"/>
      <color rgb="FFFF0000"/>
      <name val="Arial"/>
      <family val="2"/>
    </font>
    <font>
      <sz val="9"/>
      <color rgb="FF1155CC"/>
      <name val="Arial"/>
      <family val="2"/>
    </font>
    <font>
      <sz val="10"/>
      <color rgb="FF666666"/>
      <name val="Arial"/>
      <family val="2"/>
    </font>
    <font>
      <sz val="16"/>
      <color rgb="FF000000"/>
      <name val="Arial"/>
      <family val="2"/>
    </font>
    <font>
      <sz val="15"/>
      <color rgb="FF646464"/>
      <name val="Arial"/>
      <family val="2"/>
    </font>
  </fonts>
  <fills count="11">
    <fill>
      <patternFill patternType="none"/>
    </fill>
    <fill>
      <patternFill patternType="gray125"/>
    </fill>
    <fill>
      <patternFill patternType="solid">
        <fgColor rgb="FFEFEFEF"/>
        <bgColor rgb="FFEFEFEF"/>
      </patternFill>
    </fill>
    <fill>
      <patternFill patternType="solid">
        <fgColor rgb="FFFFFFFF"/>
        <bgColor rgb="FFFFFFFF"/>
      </patternFill>
    </fill>
    <fill>
      <patternFill patternType="solid">
        <fgColor rgb="FFB7E1CD"/>
        <bgColor rgb="FFB7E1CD"/>
      </patternFill>
    </fill>
    <fill>
      <patternFill patternType="solid">
        <fgColor rgb="FFFCE8B2"/>
        <bgColor rgb="FFFCE8B2"/>
      </patternFill>
    </fill>
    <fill>
      <patternFill patternType="solid">
        <fgColor rgb="FFE6B8AF"/>
        <bgColor rgb="FFE6B8AF"/>
      </patternFill>
    </fill>
    <fill>
      <patternFill patternType="solid">
        <fgColor rgb="FFD9D9D9"/>
        <bgColor rgb="FFD9D9D9"/>
      </patternFill>
    </fill>
    <fill>
      <patternFill patternType="solid">
        <fgColor rgb="FFF9F9F9"/>
        <bgColor rgb="FFF9F9F9"/>
      </patternFill>
    </fill>
    <fill>
      <patternFill patternType="solid">
        <fgColor rgb="FFFF0000"/>
        <bgColor rgb="FFFF0000"/>
      </patternFill>
    </fill>
    <fill>
      <patternFill patternType="solid">
        <fgColor rgb="FF73FFFF"/>
        <bgColor rgb="FF73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17">
    <xf numFmtId="0" fontId="0" fillId="0" borderId="0" xfId="0" applyFont="1" applyAlignment="1"/>
    <xf numFmtId="0" fontId="1" fillId="0" borderId="0" xfId="0" applyFont="1" applyAlignment="1"/>
    <xf numFmtId="0" fontId="2" fillId="0" borderId="0" xfId="0" applyFont="1" applyAlignment="1">
      <alignment horizontal="left"/>
    </xf>
    <xf numFmtId="0" fontId="3" fillId="0" borderId="0" xfId="0" applyFont="1" applyAlignment="1">
      <alignment horizontal="center"/>
    </xf>
    <xf numFmtId="0" fontId="3" fillId="2" borderId="0" xfId="0" applyFont="1" applyFill="1" applyAlignment="1"/>
    <xf numFmtId="0" fontId="4" fillId="0" borderId="0" xfId="0" applyFont="1" applyAlignment="1">
      <alignment horizontal="center"/>
    </xf>
    <xf numFmtId="0" fontId="5" fillId="0" borderId="0" xfId="0" applyFont="1" applyAlignment="1">
      <alignment wrapText="1"/>
    </xf>
    <xf numFmtId="0" fontId="4" fillId="0" borderId="0" xfId="0" applyFont="1" applyAlignment="1">
      <alignment wrapText="1"/>
    </xf>
    <xf numFmtId="0" fontId="1" fillId="0" borderId="0" xfId="0" applyFont="1" applyAlignment="1">
      <alignment horizontal="center"/>
    </xf>
    <xf numFmtId="0" fontId="1" fillId="2" borderId="0" xfId="0" applyFont="1" applyFill="1" applyAlignment="1"/>
    <xf numFmtId="0" fontId="1" fillId="2" borderId="0" xfId="0" applyFont="1" applyFill="1" applyAlignment="1">
      <alignment horizontal="center"/>
    </xf>
    <xf numFmtId="0" fontId="1" fillId="0" borderId="0" xfId="0" applyFont="1" applyAlignment="1">
      <alignment horizontal="center"/>
    </xf>
    <xf numFmtId="0" fontId="6" fillId="3" borderId="0" xfId="0" applyFont="1" applyFill="1" applyAlignment="1">
      <alignment horizontal="center"/>
    </xf>
    <xf numFmtId="0" fontId="4" fillId="0" borderId="1" xfId="0" applyFont="1" applyBorder="1" applyAlignment="1">
      <alignment wrapText="1"/>
    </xf>
    <xf numFmtId="0" fontId="1" fillId="0" borderId="0" xfId="0" applyFont="1"/>
    <xf numFmtId="0" fontId="7" fillId="4" borderId="0" xfId="0" applyFont="1" applyFill="1" applyAlignment="1">
      <alignment horizontal="left"/>
    </xf>
    <xf numFmtId="0" fontId="3" fillId="4" borderId="0" xfId="0" applyFont="1" applyFill="1" applyAlignment="1"/>
    <xf numFmtId="0" fontId="3" fillId="2" borderId="0" xfId="0" applyFont="1" applyFill="1" applyAlignment="1">
      <alignment horizontal="center"/>
    </xf>
    <xf numFmtId="0" fontId="4" fillId="0" borderId="0" xfId="0" applyFont="1" applyAlignment="1">
      <alignment horizontal="center"/>
    </xf>
    <xf numFmtId="0" fontId="4" fillId="0" borderId="0" xfId="0" applyFont="1" applyAlignment="1">
      <alignment horizontal="left" wrapText="1"/>
    </xf>
    <xf numFmtId="0" fontId="5" fillId="0" borderId="0" xfId="0" applyFont="1" applyAlignment="1">
      <alignment horizontal="center"/>
    </xf>
    <xf numFmtId="0" fontId="7" fillId="5" borderId="0" xfId="0" applyFont="1" applyFill="1" applyAlignment="1">
      <alignment horizontal="left"/>
    </xf>
    <xf numFmtId="0" fontId="3" fillId="5" borderId="0" xfId="0" applyFont="1" applyFill="1" applyAlignment="1"/>
    <xf numFmtId="0" fontId="7" fillId="6" borderId="0" xfId="0" applyFont="1" applyFill="1" applyAlignment="1">
      <alignment horizontal="left"/>
    </xf>
    <xf numFmtId="0" fontId="3" fillId="6" borderId="0" xfId="0" applyFont="1" applyFill="1" applyAlignment="1"/>
    <xf numFmtId="0" fontId="8" fillId="0" borderId="0" xfId="0" applyFont="1" applyAlignment="1">
      <alignment horizontal="center"/>
    </xf>
    <xf numFmtId="0" fontId="5" fillId="0" borderId="0" xfId="0" applyFont="1" applyAlignment="1">
      <alignment wrapText="1"/>
    </xf>
    <xf numFmtId="0" fontId="7" fillId="2" borderId="0" xfId="0" applyFont="1" applyFill="1" applyAlignment="1">
      <alignment horizontal="left"/>
    </xf>
    <xf numFmtId="0" fontId="3" fillId="0" borderId="0" xfId="0" applyFont="1" applyAlignment="1"/>
    <xf numFmtId="0" fontId="3" fillId="2" borderId="0" xfId="0" applyFont="1" applyFill="1" applyAlignment="1">
      <alignment horizontal="center"/>
    </xf>
    <xf numFmtId="0" fontId="9" fillId="2" borderId="0" xfId="0" applyFont="1" applyFill="1" applyAlignment="1"/>
    <xf numFmtId="0" fontId="3" fillId="0" borderId="0" xfId="0" applyFont="1" applyAlignment="1">
      <alignment horizontal="center"/>
    </xf>
    <xf numFmtId="0" fontId="4" fillId="3" borderId="0" xfId="0" applyFont="1" applyFill="1" applyAlignment="1">
      <alignment horizontal="center"/>
    </xf>
    <xf numFmtId="0" fontId="7" fillId="3" borderId="0" xfId="0" applyFont="1" applyFill="1"/>
    <xf numFmtId="0" fontId="3" fillId="7" borderId="0" xfId="0" applyFont="1" applyFill="1"/>
    <xf numFmtId="0" fontId="4" fillId="0" borderId="0" xfId="0" applyFont="1" applyAlignment="1">
      <alignment wrapText="1"/>
    </xf>
    <xf numFmtId="0" fontId="4" fillId="3" borderId="0" xfId="0" applyFont="1" applyFill="1" applyAlignment="1">
      <alignment horizontal="center"/>
    </xf>
    <xf numFmtId="0" fontId="4" fillId="0" borderId="1" xfId="0" applyFont="1" applyBorder="1" applyAlignment="1">
      <alignment wrapText="1"/>
    </xf>
    <xf numFmtId="0" fontId="10" fillId="3" borderId="0" xfId="0" applyFont="1" applyFill="1" applyAlignment="1"/>
    <xf numFmtId="0" fontId="4" fillId="0" borderId="0" xfId="0" applyFont="1" applyAlignment="1">
      <alignment wrapText="1"/>
    </xf>
    <xf numFmtId="0" fontId="3" fillId="0" borderId="0" xfId="0" applyFont="1" applyAlignment="1">
      <alignment horizontal="left"/>
    </xf>
    <xf numFmtId="0" fontId="4" fillId="2" borderId="0" xfId="0" applyFont="1" applyFill="1" applyAlignment="1">
      <alignment wrapText="1"/>
    </xf>
    <xf numFmtId="0" fontId="4" fillId="0" borderId="0" xfId="0" applyFont="1" applyAlignment="1">
      <alignment wrapText="1"/>
    </xf>
    <xf numFmtId="0" fontId="11" fillId="3" borderId="0" xfId="0" applyFont="1" applyFill="1" applyAlignment="1">
      <alignment wrapText="1"/>
    </xf>
    <xf numFmtId="0" fontId="12" fillId="3" borderId="0" xfId="0" applyFont="1" applyFill="1" applyAlignment="1">
      <alignment wrapText="1"/>
    </xf>
    <xf numFmtId="0" fontId="4" fillId="2" borderId="0" xfId="0" applyFont="1" applyFill="1" applyAlignment="1">
      <alignment wrapText="1"/>
    </xf>
    <xf numFmtId="0" fontId="9" fillId="2" borderId="0" xfId="0" applyFont="1" applyFill="1" applyAlignment="1">
      <alignment wrapText="1"/>
    </xf>
    <xf numFmtId="0" fontId="13" fillId="3" borderId="0" xfId="0" applyFont="1" applyFill="1" applyAlignment="1">
      <alignment wrapText="1"/>
    </xf>
    <xf numFmtId="0" fontId="14" fillId="3" borderId="0" xfId="0" applyFont="1" applyFill="1" applyAlignment="1">
      <alignment wrapText="1"/>
    </xf>
    <xf numFmtId="0" fontId="12" fillId="0" borderId="0" xfId="0" applyFont="1" applyAlignment="1">
      <alignment wrapText="1"/>
    </xf>
    <xf numFmtId="0" fontId="9" fillId="2" borderId="0" xfId="0" applyFont="1" applyFill="1" applyAlignment="1">
      <alignment wrapText="1"/>
    </xf>
    <xf numFmtId="0" fontId="11" fillId="3" borderId="0" xfId="0" applyFont="1" applyFill="1" applyAlignment="1">
      <alignment wrapText="1"/>
    </xf>
    <xf numFmtId="0" fontId="10" fillId="3" borderId="0" xfId="0" applyFont="1" applyFill="1" applyAlignment="1">
      <alignment horizontal="center"/>
    </xf>
    <xf numFmtId="0" fontId="4" fillId="0" borderId="1" xfId="0" applyFont="1" applyBorder="1" applyAlignment="1">
      <alignment wrapText="1"/>
    </xf>
    <xf numFmtId="0" fontId="15" fillId="3" borderId="0" xfId="0" applyFont="1" applyFill="1" applyAlignment="1">
      <alignment wrapText="1"/>
    </xf>
    <xf numFmtId="0" fontId="11" fillId="3" borderId="0" xfId="0" applyFont="1" applyFill="1" applyAlignment="1">
      <alignment horizontal="center"/>
    </xf>
    <xf numFmtId="0" fontId="12" fillId="0" borderId="0" xfId="0" applyFont="1" applyAlignment="1">
      <alignment horizontal="center"/>
    </xf>
    <xf numFmtId="0" fontId="16" fillId="0" borderId="0" xfId="0" applyFont="1" applyAlignment="1">
      <alignment wrapText="1"/>
    </xf>
    <xf numFmtId="0" fontId="4" fillId="0" borderId="1" xfId="0" applyFont="1" applyBorder="1" applyAlignment="1">
      <alignment wrapText="1"/>
    </xf>
    <xf numFmtId="0" fontId="11" fillId="0" borderId="0" xfId="0" applyFont="1" applyAlignment="1">
      <alignment wrapText="1"/>
    </xf>
    <xf numFmtId="0" fontId="17" fillId="3" borderId="0" xfId="0" applyFont="1" applyFill="1" applyAlignment="1">
      <alignment horizontal="center"/>
    </xf>
    <xf numFmtId="0" fontId="3" fillId="0" borderId="0" xfId="0" applyFont="1"/>
    <xf numFmtId="0" fontId="18" fillId="0" borderId="0" xfId="0" applyFont="1" applyAlignment="1">
      <alignment wrapText="1"/>
    </xf>
    <xf numFmtId="0" fontId="11" fillId="0" borderId="1" xfId="0" applyFont="1" applyBorder="1" applyAlignment="1">
      <alignment wrapText="1"/>
    </xf>
    <xf numFmtId="0" fontId="11" fillId="3" borderId="1" xfId="0" applyFont="1" applyFill="1" applyBorder="1" applyAlignment="1">
      <alignment wrapText="1"/>
    </xf>
    <xf numFmtId="0" fontId="4" fillId="0" borderId="0" xfId="0" applyFont="1" applyAlignment="1">
      <alignment wrapText="1"/>
    </xf>
    <xf numFmtId="0" fontId="19" fillId="0" borderId="0" xfId="0" applyFont="1" applyAlignment="1">
      <alignment wrapText="1"/>
    </xf>
    <xf numFmtId="0" fontId="4" fillId="0" borderId="0" xfId="0" applyFont="1" applyAlignment="1">
      <alignment wrapText="1"/>
    </xf>
    <xf numFmtId="164" fontId="3" fillId="2" borderId="0" xfId="0" applyNumberFormat="1" applyFont="1" applyFill="1" applyAlignment="1">
      <alignment horizontal="center"/>
    </xf>
    <xf numFmtId="0" fontId="10" fillId="3" borderId="0" xfId="0" applyFont="1" applyFill="1" applyAlignment="1">
      <alignment wrapText="1"/>
    </xf>
    <xf numFmtId="0" fontId="11" fillId="0" borderId="0" xfId="0" applyFont="1" applyAlignment="1"/>
    <xf numFmtId="0" fontId="3" fillId="0" borderId="0" xfId="0" applyFont="1" applyAlignment="1">
      <alignment wrapText="1"/>
    </xf>
    <xf numFmtId="0" fontId="4" fillId="0" borderId="0" xfId="0" applyFont="1" applyAlignment="1"/>
    <xf numFmtId="0" fontId="20" fillId="0" borderId="1" xfId="0" applyFont="1" applyBorder="1" applyAlignment="1">
      <alignment wrapText="1"/>
    </xf>
    <xf numFmtId="0" fontId="21" fillId="3" borderId="0" xfId="0" applyFont="1" applyFill="1" applyAlignment="1">
      <alignment wrapText="1"/>
    </xf>
    <xf numFmtId="0" fontId="3" fillId="0" borderId="0" xfId="0" applyFont="1" applyAlignment="1">
      <alignment horizontal="left" wrapText="1"/>
    </xf>
    <xf numFmtId="0" fontId="10" fillId="3" borderId="1" xfId="0" applyFont="1" applyFill="1" applyBorder="1" applyAlignment="1">
      <alignment wrapText="1"/>
    </xf>
    <xf numFmtId="0" fontId="11" fillId="3" borderId="1" xfId="0" applyFont="1" applyFill="1" applyBorder="1" applyAlignment="1">
      <alignment wrapText="1"/>
    </xf>
    <xf numFmtId="0" fontId="4" fillId="0" borderId="0" xfId="0" applyFont="1" applyAlignment="1">
      <alignment horizontal="center"/>
    </xf>
    <xf numFmtId="0" fontId="3" fillId="3" borderId="0" xfId="0" applyFont="1" applyFill="1" applyAlignment="1">
      <alignment horizontal="center"/>
    </xf>
    <xf numFmtId="0" fontId="3" fillId="8" borderId="0" xfId="0" applyFont="1" applyFill="1" applyAlignment="1">
      <alignment horizontal="center"/>
    </xf>
    <xf numFmtId="0" fontId="11" fillId="3" borderId="0" xfId="0" applyFont="1" applyFill="1" applyAlignment="1">
      <alignment horizontal="center"/>
    </xf>
    <xf numFmtId="0" fontId="22" fillId="0" borderId="1" xfId="0" applyFont="1" applyBorder="1" applyAlignment="1">
      <alignment wrapText="1"/>
    </xf>
    <xf numFmtId="0" fontId="11" fillId="0" borderId="0" xfId="0" applyFont="1" applyAlignment="1">
      <alignment wrapText="1"/>
    </xf>
    <xf numFmtId="0" fontId="20" fillId="0" borderId="0" xfId="0" applyFont="1" applyAlignment="1">
      <alignment wrapText="1"/>
    </xf>
    <xf numFmtId="165" fontId="3" fillId="2" borderId="0" xfId="0" applyNumberFormat="1" applyFont="1" applyFill="1" applyAlignment="1">
      <alignment horizontal="center"/>
    </xf>
    <xf numFmtId="0" fontId="23" fillId="3" borderId="0" xfId="0" applyFont="1" applyFill="1" applyAlignment="1">
      <alignment wrapText="1"/>
    </xf>
    <xf numFmtId="0" fontId="4" fillId="0" borderId="0" xfId="0" applyFont="1" applyAlignment="1">
      <alignment horizontal="center" wrapText="1"/>
    </xf>
    <xf numFmtId="0" fontId="24" fillId="0" borderId="0" xfId="0" applyFont="1" applyAlignment="1">
      <alignment wrapText="1"/>
    </xf>
    <xf numFmtId="0" fontId="25" fillId="3" borderId="0" xfId="0" applyFont="1" applyFill="1" applyAlignment="1">
      <alignment wrapText="1"/>
    </xf>
    <xf numFmtId="0" fontId="11" fillId="0" borderId="0" xfId="0" applyFont="1" applyAlignment="1">
      <alignment horizontal="left"/>
    </xf>
    <xf numFmtId="0" fontId="26" fillId="3" borderId="0" xfId="0" applyFont="1" applyFill="1" applyAlignment="1">
      <alignment horizontal="center"/>
    </xf>
    <xf numFmtId="0" fontId="27" fillId="3" borderId="0" xfId="0" applyFont="1" applyFill="1" applyAlignment="1">
      <alignment horizontal="left" wrapText="1"/>
    </xf>
    <xf numFmtId="0" fontId="28" fillId="3" borderId="0" xfId="0" applyFont="1" applyFill="1" applyAlignment="1"/>
    <xf numFmtId="0" fontId="10" fillId="3" borderId="0" xfId="0" applyFont="1" applyFill="1" applyAlignment="1">
      <alignment wrapText="1"/>
    </xf>
    <xf numFmtId="0" fontId="11" fillId="3" borderId="0" xfId="0" applyFont="1" applyFill="1" applyAlignment="1">
      <alignment horizontal="center"/>
    </xf>
    <xf numFmtId="0" fontId="3"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12" fillId="0" borderId="0" xfId="0" applyFont="1" applyAlignment="1">
      <alignment horizontal="center"/>
    </xf>
    <xf numFmtId="0" fontId="4" fillId="0" borderId="1" xfId="0" applyFont="1" applyBorder="1" applyAlignment="1">
      <alignment horizontal="center"/>
    </xf>
    <xf numFmtId="0" fontId="26" fillId="0" borderId="0" xfId="0" applyFont="1" applyAlignment="1">
      <alignment horizontal="center"/>
    </xf>
    <xf numFmtId="0" fontId="29" fillId="0" borderId="0" xfId="0" applyFont="1" applyAlignment="1">
      <alignment horizontal="center"/>
    </xf>
    <xf numFmtId="0" fontId="3" fillId="0" borderId="0" xfId="0" applyFont="1" applyAlignment="1">
      <alignment wrapText="1"/>
    </xf>
    <xf numFmtId="0" fontId="30" fillId="3" borderId="0" xfId="0" applyFont="1" applyFill="1" applyAlignment="1">
      <alignment horizontal="center"/>
    </xf>
    <xf numFmtId="0" fontId="31" fillId="0" borderId="0" xfId="0" applyFont="1" applyAlignment="1">
      <alignment wrapText="1"/>
    </xf>
    <xf numFmtId="0" fontId="4" fillId="8" borderId="0" xfId="0" applyFont="1" applyFill="1" applyAlignment="1">
      <alignment horizontal="center"/>
    </xf>
    <xf numFmtId="0" fontId="10" fillId="3" borderId="0" xfId="0" applyFont="1" applyFill="1" applyAlignment="1">
      <alignment wrapText="1"/>
    </xf>
    <xf numFmtId="0" fontId="11" fillId="3" borderId="0" xfId="0" applyFont="1" applyFill="1" applyAlignment="1">
      <alignment horizontal="center"/>
    </xf>
    <xf numFmtId="0" fontId="10" fillId="3" borderId="0" xfId="0" applyFont="1" applyFill="1" applyAlignment="1">
      <alignment horizontal="center"/>
    </xf>
    <xf numFmtId="0" fontId="10" fillId="3" borderId="1" xfId="0" applyFont="1" applyFill="1" applyBorder="1" applyAlignment="1">
      <alignment wrapText="1"/>
    </xf>
    <xf numFmtId="166" fontId="3" fillId="2" borderId="0" xfId="0" applyNumberFormat="1" applyFont="1" applyFill="1" applyAlignment="1">
      <alignment horizontal="center"/>
    </xf>
    <xf numFmtId="0" fontId="4" fillId="9" borderId="0" xfId="0" applyFont="1" applyFill="1" applyAlignment="1">
      <alignment horizontal="center"/>
    </xf>
    <xf numFmtId="0" fontId="23" fillId="3" borderId="0" xfId="0" applyFont="1" applyFill="1" applyAlignment="1">
      <alignment horizontal="center"/>
    </xf>
    <xf numFmtId="0" fontId="23" fillId="3" borderId="0" xfId="0" applyFont="1" applyFill="1" applyAlignment="1">
      <alignment horizontal="center"/>
    </xf>
    <xf numFmtId="0" fontId="4" fillId="2" borderId="0" xfId="0" applyFont="1" applyFill="1" applyAlignment="1">
      <alignment horizontal="center"/>
    </xf>
    <xf numFmtId="0" fontId="11" fillId="3" borderId="0" xfId="0" applyFont="1" applyFill="1" applyAlignment="1">
      <alignment horizontal="left"/>
    </xf>
    <xf numFmtId="0" fontId="4" fillId="0" borderId="1" xfId="0" applyFont="1" applyBorder="1" applyAlignment="1">
      <alignment wrapText="1"/>
    </xf>
    <xf numFmtId="0" fontId="4" fillId="0" borderId="0" xfId="0" applyFont="1" applyAlignment="1">
      <alignment horizontal="right"/>
    </xf>
    <xf numFmtId="0" fontId="11" fillId="0" borderId="0" xfId="0" applyFont="1" applyAlignment="1">
      <alignment horizontal="center"/>
    </xf>
    <xf numFmtId="0" fontId="4" fillId="0" borderId="0" xfId="0" applyFont="1" applyAlignment="1">
      <alignment horizontal="left"/>
    </xf>
    <xf numFmtId="0" fontId="11" fillId="0" borderId="0" xfId="0" applyFont="1" applyAlignment="1">
      <alignment horizontal="center"/>
    </xf>
    <xf numFmtId="0" fontId="11" fillId="0" borderId="1" xfId="0" applyFont="1" applyBorder="1" applyAlignment="1">
      <alignment wrapText="1"/>
    </xf>
    <xf numFmtId="0" fontId="32" fillId="10" borderId="1" xfId="0" applyFont="1" applyFill="1" applyBorder="1" applyAlignment="1">
      <alignment wrapText="1"/>
    </xf>
    <xf numFmtId="0" fontId="3" fillId="4" borderId="0" xfId="0" applyFont="1" applyFill="1" applyAlignment="1">
      <alignment horizontal="center"/>
    </xf>
    <xf numFmtId="0" fontId="11" fillId="0" borderId="0" xfId="0" applyFont="1" applyAlignment="1"/>
    <xf numFmtId="0" fontId="4" fillId="0" borderId="0" xfId="0" applyFont="1" applyAlignment="1">
      <alignment horizontal="center"/>
    </xf>
    <xf numFmtId="0" fontId="4" fillId="4" borderId="0" xfId="0" applyFont="1" applyFill="1" applyAlignment="1">
      <alignment horizontal="center"/>
    </xf>
    <xf numFmtId="0" fontId="33" fillId="0" borderId="0" xfId="0" applyFont="1" applyAlignment="1">
      <alignment wrapText="1"/>
    </xf>
    <xf numFmtId="0" fontId="11" fillId="3" borderId="0" xfId="0" applyFont="1" applyFill="1" applyAlignment="1">
      <alignment horizontal="center"/>
    </xf>
    <xf numFmtId="0" fontId="3" fillId="7" borderId="0" xfId="0" applyFont="1" applyFill="1" applyAlignment="1"/>
    <xf numFmtId="0" fontId="4" fillId="0" borderId="0" xfId="0" applyFont="1" applyAlignment="1">
      <alignment horizontal="center"/>
    </xf>
    <xf numFmtId="0" fontId="11" fillId="0" borderId="0" xfId="0" applyFont="1" applyAlignment="1">
      <alignment horizontal="center"/>
    </xf>
    <xf numFmtId="0" fontId="33" fillId="0" borderId="0" xfId="0" applyFont="1" applyAlignment="1">
      <alignment horizontal="center"/>
    </xf>
    <xf numFmtId="0" fontId="11" fillId="0" borderId="0" xfId="0" applyFont="1" applyAlignment="1"/>
    <xf numFmtId="0" fontId="34" fillId="0" borderId="0" xfId="0" applyFont="1" applyAlignment="1">
      <alignment wrapText="1"/>
    </xf>
    <xf numFmtId="0" fontId="4" fillId="0" borderId="1" xfId="0" applyFont="1" applyBorder="1" applyAlignment="1">
      <alignment horizontal="center"/>
    </xf>
    <xf numFmtId="0" fontId="35" fillId="0" borderId="0" xfId="0" applyFont="1" applyAlignment="1">
      <alignment wrapText="1"/>
    </xf>
    <xf numFmtId="0" fontId="9" fillId="0" borderId="1" xfId="0" applyFont="1" applyBorder="1" applyAlignment="1">
      <alignment horizontal="center"/>
    </xf>
    <xf numFmtId="0" fontId="9" fillId="0" borderId="0" xfId="0" applyFont="1" applyAlignment="1">
      <alignment horizontal="center"/>
    </xf>
    <xf numFmtId="0" fontId="11" fillId="0" borderId="0" xfId="0" applyFont="1" applyAlignment="1">
      <alignment horizontal="center"/>
    </xf>
    <xf numFmtId="0" fontId="11" fillId="0" borderId="0" xfId="0" applyFont="1" applyAlignment="1">
      <alignment wrapText="1"/>
    </xf>
    <xf numFmtId="0" fontId="20" fillId="0" borderId="0" xfId="0" applyFont="1" applyAlignment="1">
      <alignment wrapText="1"/>
    </xf>
    <xf numFmtId="0" fontId="11" fillId="0" borderId="0" xfId="0" applyFont="1" applyAlignment="1"/>
    <xf numFmtId="0" fontId="11" fillId="0" borderId="0" xfId="0" applyFont="1" applyAlignment="1">
      <alignment horizontal="center"/>
    </xf>
    <xf numFmtId="0" fontId="36" fillId="3" borderId="0" xfId="0" applyFont="1" applyFill="1" applyAlignment="1">
      <alignment horizontal="center"/>
    </xf>
    <xf numFmtId="0" fontId="14" fillId="3" borderId="1" xfId="0" applyFont="1" applyFill="1" applyBorder="1" applyAlignment="1">
      <alignment wrapText="1"/>
    </xf>
    <xf numFmtId="0" fontId="4" fillId="0" borderId="1" xfId="0" applyFont="1" applyBorder="1" applyAlignment="1">
      <alignment wrapText="1"/>
    </xf>
    <xf numFmtId="0" fontId="11" fillId="0" borderId="1" xfId="0" applyFont="1" applyBorder="1" applyAlignment="1">
      <alignment wrapText="1"/>
    </xf>
    <xf numFmtId="0" fontId="4" fillId="0" borderId="0" xfId="0" applyFont="1" applyAlignment="1"/>
    <xf numFmtId="0" fontId="37" fillId="8" borderId="0" xfId="0" applyFont="1" applyFill="1" applyAlignment="1">
      <alignment horizontal="center" vertical="top"/>
    </xf>
    <xf numFmtId="0" fontId="37" fillId="3" borderId="0" xfId="0" applyFont="1" applyFill="1" applyAlignment="1">
      <alignment horizontal="center"/>
    </xf>
    <xf numFmtId="0" fontId="4" fillId="0" borderId="0" xfId="0" applyFont="1" applyAlignment="1">
      <alignment horizontal="center"/>
    </xf>
    <xf numFmtId="0" fontId="4" fillId="0" borderId="0" xfId="0" applyFont="1" applyAlignment="1">
      <alignment horizontal="center"/>
    </xf>
    <xf numFmtId="0" fontId="11" fillId="0" borderId="0" xfId="0" applyFont="1" applyAlignment="1">
      <alignment horizontal="center"/>
    </xf>
    <xf numFmtId="0" fontId="4" fillId="0" borderId="0" xfId="0" applyFont="1" applyAlignment="1">
      <alignment horizontal="center"/>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4" fillId="0" borderId="0" xfId="0" applyFont="1" applyAlignment="1"/>
    <xf numFmtId="0" fontId="3" fillId="0" borderId="0" xfId="0" applyFont="1" applyAlignment="1">
      <alignment horizontal="center"/>
    </xf>
    <xf numFmtId="0" fontId="38" fillId="0" borderId="0" xfId="0" applyFont="1" applyAlignment="1">
      <alignment wrapText="1"/>
    </xf>
    <xf numFmtId="0" fontId="39" fillId="0" borderId="0" xfId="0" applyFont="1" applyAlignment="1">
      <alignment wrapText="1"/>
    </xf>
    <xf numFmtId="0" fontId="40" fillId="0" borderId="0" xfId="0" applyFont="1" applyAlignment="1">
      <alignment horizontal="center"/>
    </xf>
    <xf numFmtId="0" fontId="41" fillId="3" borderId="0" xfId="0" applyFont="1" applyFill="1" applyAlignment="1">
      <alignment horizontal="center"/>
    </xf>
    <xf numFmtId="0" fontId="42" fillId="3" borderId="0" xfId="0" applyFont="1" applyFill="1" applyAlignment="1">
      <alignment horizontal="center"/>
    </xf>
    <xf numFmtId="0" fontId="11" fillId="0" borderId="0" xfId="0" applyFont="1" applyAlignment="1">
      <alignment horizontal="center"/>
    </xf>
    <xf numFmtId="0" fontId="43" fillId="3" borderId="0" xfId="0" applyFont="1" applyFill="1" applyAlignment="1">
      <alignment horizontal="center"/>
    </xf>
    <xf numFmtId="0" fontId="44" fillId="3" borderId="0" xfId="0" applyFont="1" applyFill="1" applyAlignment="1">
      <alignment horizontal="center"/>
    </xf>
    <xf numFmtId="0" fontId="45" fillId="3" borderId="0" xfId="0" applyFont="1" applyFill="1" applyAlignment="1">
      <alignment horizontal="center" wrapText="1"/>
    </xf>
    <xf numFmtId="0" fontId="4" fillId="3" borderId="0" xfId="0" applyFont="1" applyFill="1" applyAlignment="1">
      <alignment horizontal="center"/>
    </xf>
    <xf numFmtId="0" fontId="9" fillId="2" borderId="0" xfId="0" applyFont="1" applyFill="1" applyAlignment="1">
      <alignment wrapText="1"/>
    </xf>
    <xf numFmtId="0" fontId="35" fillId="3" borderId="0" xfId="0" applyFont="1" applyFill="1" applyAlignment="1">
      <alignment wrapText="1"/>
    </xf>
    <xf numFmtId="0" fontId="35" fillId="3" borderId="1" xfId="0" applyFont="1" applyFill="1" applyBorder="1" applyAlignment="1">
      <alignment wrapText="1"/>
    </xf>
    <xf numFmtId="0" fontId="35" fillId="3" borderId="0" xfId="0" applyFont="1" applyFill="1" applyAlignment="1">
      <alignment wrapText="1"/>
    </xf>
    <xf numFmtId="0" fontId="35" fillId="3" borderId="0" xfId="0" applyFont="1" applyFill="1" applyAlignment="1"/>
    <xf numFmtId="0" fontId="4" fillId="0" borderId="0" xfId="0" applyFont="1" applyAlignment="1">
      <alignment horizontal="center"/>
    </xf>
    <xf numFmtId="0" fontId="24" fillId="0" borderId="0" xfId="0" applyFont="1" applyAlignment="1">
      <alignment horizontal="center"/>
    </xf>
    <xf numFmtId="0" fontId="4" fillId="0" borderId="0" xfId="0" applyFont="1" applyAlignment="1">
      <alignment wrapText="1"/>
    </xf>
    <xf numFmtId="0" fontId="35" fillId="3" borderId="0" xfId="0" applyFont="1" applyFill="1" applyAlignment="1">
      <alignment wrapText="1"/>
    </xf>
    <xf numFmtId="49" fontId="35" fillId="3" borderId="0" xfId="0" applyNumberFormat="1" applyFont="1" applyFill="1" applyAlignment="1">
      <alignment horizontal="center"/>
    </xf>
    <xf numFmtId="0" fontId="35" fillId="3" borderId="0" xfId="0" applyFont="1" applyFill="1" applyAlignment="1">
      <alignment horizontal="center"/>
    </xf>
    <xf numFmtId="0" fontId="3" fillId="0" borderId="0" xfId="0" applyFont="1" applyAlignment="1">
      <alignment horizontal="center" vertical="top"/>
    </xf>
    <xf numFmtId="0" fontId="4" fillId="0" borderId="0" xfId="0" applyFont="1" applyAlignment="1">
      <alignment vertical="top" wrapText="1"/>
    </xf>
    <xf numFmtId="0" fontId="35" fillId="3" borderId="0" xfId="0" applyFont="1" applyFill="1" applyAlignment="1"/>
    <xf numFmtId="0" fontId="46" fillId="3" borderId="0" xfId="0" applyFont="1" applyFill="1" applyAlignment="1">
      <alignment horizontal="center"/>
    </xf>
    <xf numFmtId="0" fontId="26" fillId="0" borderId="0" xfId="0" applyFont="1" applyAlignment="1">
      <alignment horizontal="center"/>
    </xf>
    <xf numFmtId="0" fontId="41" fillId="3" borderId="0" xfId="0" applyFont="1" applyFill="1" applyAlignment="1">
      <alignment horizontal="center"/>
    </xf>
    <xf numFmtId="0" fontId="47" fillId="3" borderId="0" xfId="0" applyFont="1" applyFill="1" applyAlignment="1">
      <alignment horizontal="center"/>
    </xf>
    <xf numFmtId="0" fontId="11" fillId="3" borderId="0" xfId="0" applyFont="1" applyFill="1" applyAlignment="1"/>
    <xf numFmtId="0" fontId="48" fillId="0" borderId="0" xfId="0" applyFont="1" applyAlignment="1">
      <alignment horizontal="center"/>
    </xf>
    <xf numFmtId="0" fontId="32" fillId="3" borderId="1" xfId="0" applyFont="1" applyFill="1" applyBorder="1" applyAlignment="1">
      <alignment wrapText="1"/>
    </xf>
    <xf numFmtId="0" fontId="4" fillId="3" borderId="0" xfId="0" applyFont="1" applyFill="1" applyAlignment="1">
      <alignment wrapText="1"/>
    </xf>
    <xf numFmtId="0" fontId="32" fillId="3" borderId="0" xfId="0" applyFont="1" applyFill="1" applyAlignment="1">
      <alignment wrapText="1"/>
    </xf>
    <xf numFmtId="0" fontId="35" fillId="3" borderId="0" xfId="0" applyFont="1" applyFill="1" applyAlignment="1">
      <alignment wrapText="1"/>
    </xf>
    <xf numFmtId="0" fontId="11" fillId="3" borderId="0" xfId="0" applyFont="1" applyFill="1" applyAlignment="1">
      <alignment wrapText="1"/>
    </xf>
    <xf numFmtId="0" fontId="49" fillId="0" borderId="1" xfId="0" applyFont="1" applyBorder="1" applyAlignment="1">
      <alignment wrapText="1"/>
    </xf>
    <xf numFmtId="0" fontId="49" fillId="3" borderId="0" xfId="0" applyFont="1" applyFill="1" applyAlignment="1">
      <alignment wrapText="1"/>
    </xf>
    <xf numFmtId="0" fontId="4" fillId="3" borderId="0" xfId="0" applyFont="1" applyFill="1" applyAlignment="1">
      <alignment wrapText="1"/>
    </xf>
    <xf numFmtId="0" fontId="33" fillId="0" borderId="0" xfId="0" applyFont="1" applyAlignment="1">
      <alignment horizontal="center"/>
    </xf>
    <xf numFmtId="0" fontId="33" fillId="0" borderId="0" xfId="0" applyFont="1" applyAlignment="1">
      <alignment horizontal="center"/>
    </xf>
    <xf numFmtId="0" fontId="3" fillId="2" borderId="0" xfId="0" applyFont="1" applyFill="1"/>
    <xf numFmtId="0" fontId="3" fillId="2" borderId="0" xfId="0" applyFont="1" applyFill="1"/>
    <xf numFmtId="0" fontId="3" fillId="0" borderId="1" xfId="0" applyFont="1" applyBorder="1" applyAlignment="1">
      <alignment wrapText="1"/>
    </xf>
    <xf numFmtId="0" fontId="3" fillId="3" borderId="0" xfId="0" applyFont="1" applyFill="1" applyAlignment="1">
      <alignment horizontal="center" wrapText="1"/>
    </xf>
    <xf numFmtId="0" fontId="3" fillId="0" borderId="1" xfId="0" applyFont="1" applyBorder="1" applyAlignment="1">
      <alignment horizontal="center" wrapText="1"/>
    </xf>
    <xf numFmtId="0" fontId="3" fillId="0" borderId="0" xfId="0" applyFont="1" applyAlignment="1">
      <alignment horizontal="center" wrapText="1"/>
    </xf>
    <xf numFmtId="0" fontId="0" fillId="0" borderId="0" xfId="0"/>
    <xf numFmtId="0" fontId="58" fillId="0" borderId="0" xfId="0" applyFont="1" applyAlignment="1"/>
    <xf numFmtId="0" fontId="0" fillId="0" borderId="0" xfId="0" applyAlignment="1">
      <alignment horizontal="center"/>
    </xf>
    <xf numFmtId="0" fontId="59" fillId="0" borderId="0" xfId="0" applyFont="1" applyAlignment="1"/>
    <xf numFmtId="0" fontId="3" fillId="2" borderId="0" xfId="0" applyNumberFormat="1" applyFont="1" applyFill="1" applyAlignment="1">
      <alignment horizontal="center"/>
    </xf>
    <xf numFmtId="0" fontId="1" fillId="0" borderId="0" xfId="0" applyFont="1" applyAlignment="1">
      <alignment horizontal="center"/>
    </xf>
    <xf numFmtId="0" fontId="0" fillId="0" borderId="0" xfId="0" applyFont="1" applyAlignment="1"/>
    <xf numFmtId="0" fontId="1" fillId="0" borderId="0" xfId="0" applyFont="1" applyAlignment="1">
      <alignment horizontal="center"/>
    </xf>
    <xf numFmtId="0" fontId="0" fillId="0" borderId="0" xfId="0" applyFont="1" applyAlignment="1"/>
    <xf numFmtId="0" fontId="4" fillId="0" borderId="0" xfId="0" applyFont="1" applyAlignment="1">
      <alignment wrapText="1"/>
    </xf>
  </cellXfs>
  <cellStyles count="1">
    <cellStyle name="Normal" xfId="0" builtinId="0"/>
  </cellStyles>
  <dxfs count="17">
    <dxf>
      <font>
        <color rgb="FF9C5700"/>
      </font>
      <fill>
        <patternFill>
          <bgColor rgb="FFFFEB9C"/>
        </patternFill>
      </fill>
    </dxf>
    <dxf>
      <fill>
        <patternFill patternType="solid">
          <fgColor rgb="FFF4C7C3"/>
          <bgColor rgb="FFF4C7C3"/>
        </patternFill>
      </fill>
    </dxf>
    <dxf>
      <font>
        <color rgb="FF9C5700"/>
      </font>
      <fill>
        <patternFill>
          <bgColor rgb="FFFFEB9C"/>
        </patternFill>
      </fill>
    </dxf>
    <dxf>
      <fill>
        <patternFill patternType="solid">
          <fgColor rgb="FFF4C7C3"/>
          <bgColor rgb="FFF4C7C3"/>
        </patternFill>
      </fill>
    </dxf>
    <dxf>
      <border>
        <left style="thin">
          <color rgb="FF9C0006"/>
        </left>
        <right style="thin">
          <color rgb="FF9C0006"/>
        </right>
        <top style="thin">
          <color rgb="FF9C0006"/>
        </top>
        <bottom style="thin">
          <color rgb="FF9C0006"/>
        </bottom>
      </border>
    </dxf>
    <dxf>
      <font>
        <color rgb="FF9C5700"/>
      </font>
      <fill>
        <patternFill>
          <bgColor rgb="FFFFEB9C"/>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CCC"/>
          <bgColor rgb="FFF4CCCC"/>
        </patternFill>
      </fill>
    </dxf>
    <dxf>
      <fill>
        <patternFill patternType="solid">
          <fgColor rgb="FFF4C7C3"/>
          <bgColor rgb="FFF4C7C3"/>
        </patternFill>
      </fill>
    </dxf>
    <dxf>
      <fill>
        <patternFill patternType="solid">
          <fgColor rgb="FFF4C7C3"/>
          <bgColor rgb="FFF4C7C3"/>
        </patternFill>
      </fill>
    </dxf>
    <dxf>
      <fill>
        <patternFill patternType="solid">
          <fgColor rgb="FFF4CCCC"/>
          <bgColor rgb="FFF4CCCC"/>
        </patternFill>
      </fill>
    </dxf>
    <dxf>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badc.nerc.ac.uk/cgi-bin/midas_stations/station_details.cgi.py?id=4905&amp;db=midas_stations" TargetMode="External"/><Relationship Id="rId13" Type="http://schemas.openxmlformats.org/officeDocument/2006/relationships/hyperlink" Target="http://badc.nerc.ac.uk/cgi-bin/midas_stations/station_details.cgi.py?id=55529&amp;db=midas_stations" TargetMode="External"/><Relationship Id="rId18" Type="http://schemas.openxmlformats.org/officeDocument/2006/relationships/hyperlink" Target="http://badc.nerc.ac.uk/cgi-bin/midas_stations/station_details.cgi.py?id=55745&amp;db=midas_stations" TargetMode="External"/><Relationship Id="rId26" Type="http://schemas.openxmlformats.org/officeDocument/2006/relationships/comments" Target="../comments1.xml"/><Relationship Id="rId3" Type="http://schemas.openxmlformats.org/officeDocument/2006/relationships/hyperlink" Target="https://www.british-history.ac.uk/vch/oxon/vol11/pp59-75" TargetMode="External"/><Relationship Id="rId21" Type="http://schemas.openxmlformats.org/officeDocument/2006/relationships/hyperlink" Target="https://wartimememoriesproject.com/greatwar/hospitals/hospital.php?pid=15476" TargetMode="External"/><Relationship Id="rId7" Type="http://schemas.openxmlformats.org/officeDocument/2006/relationships/hyperlink" Target="http://badc.nerc.ac.uk/cgi-bin/midas_stations/station_details.cgi.py?id=429&amp;db=midas_stations" TargetMode="External"/><Relationship Id="rId12" Type="http://schemas.openxmlformats.org/officeDocument/2006/relationships/hyperlink" Target="http://badc.nerc.ac.uk/cgi-bin/midas_stations/station_details.cgi.py?id=4815&amp;db=midas_stations" TargetMode="External"/><Relationship Id="rId17" Type="http://schemas.openxmlformats.org/officeDocument/2006/relationships/hyperlink" Target="http://badc.nerc.ac.uk/cgi-bin/midas_stations/station_details.cgi.py?id=4839&amp;db=midas_stations" TargetMode="External"/><Relationship Id="rId25" Type="http://schemas.openxmlformats.org/officeDocument/2006/relationships/vmlDrawing" Target="../drawings/vmlDrawing1.vml"/><Relationship Id="rId2" Type="http://schemas.openxmlformats.org/officeDocument/2006/relationships/hyperlink" Target="http://www.machadoink.com/Arthur%20Lander.htm" TargetMode="External"/><Relationship Id="rId16" Type="http://schemas.openxmlformats.org/officeDocument/2006/relationships/hyperlink" Target="http://badc.nerc.ac.uk/cgi-bin/midas_stations/station_details.cgi.py?id=4764&amp;db=midas_stations" TargetMode="External"/><Relationship Id="rId20" Type="http://schemas.openxmlformats.org/officeDocument/2006/relationships/hyperlink" Target="https://historicengland.org.uk/listing/the-list/list-entry/1365430" TargetMode="External"/><Relationship Id="rId1" Type="http://schemas.openxmlformats.org/officeDocument/2006/relationships/hyperlink" Target="https://digital.nmla.metoffice.gov.uk/SO_ef327d45-47df-475e-8688-82f75297218f/" TargetMode="External"/><Relationship Id="rId6" Type="http://schemas.openxmlformats.org/officeDocument/2006/relationships/hyperlink" Target="http://badc.nerc.ac.uk/cgi-bin/midas_stations/station_details.cgi.py?id=4914&amp;db=midas_stations" TargetMode="External"/><Relationship Id="rId11" Type="http://schemas.openxmlformats.org/officeDocument/2006/relationships/hyperlink" Target="http://badc.nerc.ac.uk/cgi-bin/midas_stations/station_details.cgi.py?id=4824&amp;db=midas_stations" TargetMode="External"/><Relationship Id="rId24" Type="http://schemas.openxmlformats.org/officeDocument/2006/relationships/hyperlink" Target="https://www.scottish-places.info/features/featurefirst17148.html" TargetMode="External"/><Relationship Id="rId5" Type="http://schemas.openxmlformats.org/officeDocument/2006/relationships/hyperlink" Target="https://gridreferencefinder.com/?gr=TG4926217358%7CNR29_s_4LH%7C1&amp;t=NR29%204LH&amp;v=r" TargetMode="External"/><Relationship Id="rId15" Type="http://schemas.openxmlformats.org/officeDocument/2006/relationships/hyperlink" Target="http://badc.nerc.ac.uk/cgi-bin/midas_stations/station_details.cgi.py?id=4780&amp;db=midas_stations" TargetMode="External"/><Relationship Id="rId23" Type="http://schemas.openxmlformats.org/officeDocument/2006/relationships/hyperlink" Target="https://britishlistedbuildings.co.uk/101067928-erlesdene-bowdon-ward" TargetMode="External"/><Relationship Id="rId10" Type="http://schemas.openxmlformats.org/officeDocument/2006/relationships/hyperlink" Target="http://badc.nerc.ac.uk/cgi-bin/midas_stations/station_details.cgi.py?id=4811&amp;db=midas_stations" TargetMode="External"/><Relationship Id="rId19" Type="http://schemas.openxmlformats.org/officeDocument/2006/relationships/hyperlink" Target="http://badc.nerc.ac.uk/cgi-bin/midas_stations/station_details.cgi.py?id=55745&amp;db=midas_stations" TargetMode="External"/><Relationship Id="rId4" Type="http://schemas.openxmlformats.org/officeDocument/2006/relationships/hyperlink" Target="http://badc.nerc.ac.uk/cgi-bin/midas_stations/station_details.cgi.py?id=61790&amp;db=midas_stations" TargetMode="External"/><Relationship Id="rId9" Type="http://schemas.openxmlformats.org/officeDocument/2006/relationships/hyperlink" Target="http://badc.nerc.ac.uk/cgi-bin/midas_stations/station_details.cgi.py?id=4781&amp;db=midas_stations" TargetMode="External"/><Relationship Id="rId14" Type="http://schemas.openxmlformats.org/officeDocument/2006/relationships/hyperlink" Target="http://badc.nerc.ac.uk/cgi-bin/midas_stations/station_details.cgi.py?id=4767&amp;db=midas_stations" TargetMode="External"/><Relationship Id="rId22" Type="http://schemas.openxmlformats.org/officeDocument/2006/relationships/hyperlink" Target="https://britishlistedbuildings.co.uk/101067928-erlesdene-bowdon-war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6982"/>
  <sheetViews>
    <sheetView tabSelected="1" zoomScale="150" zoomScaleNormal="150" workbookViewId="0">
      <pane ySplit="5" topLeftCell="A2711" activePane="bottomLeft" state="frozen"/>
      <selection pane="bottomLeft" activeCell="D2725" sqref="D2725"/>
    </sheetView>
  </sheetViews>
  <sheetFormatPr baseColWidth="10" defaultColWidth="14.5" defaultRowHeight="12" customHeight="1"/>
  <cols>
    <col min="1" max="1" width="22" customWidth="1"/>
    <col min="2" max="2" width="4.33203125" customWidth="1"/>
    <col min="3" max="3" width="7.1640625" customWidth="1"/>
    <col min="4" max="4" width="37.1640625" customWidth="1"/>
    <col min="5" max="5" width="12.83203125" customWidth="1"/>
    <col min="6" max="6" width="24.1640625" customWidth="1"/>
    <col min="7" max="7" width="18" customWidth="1"/>
    <col min="8" max="8" width="29.6640625" customWidth="1"/>
    <col min="9" max="9" width="81.33203125" customWidth="1"/>
    <col min="10" max="10" width="7.33203125" customWidth="1"/>
    <col min="13" max="13" width="6.1640625" customWidth="1"/>
    <col min="14" max="14" width="5.83203125" customWidth="1"/>
    <col min="17" max="17" width="125.1640625" customWidth="1"/>
  </cols>
  <sheetData>
    <row r="1" spans="1:17" ht="12" customHeight="1">
      <c r="A1" s="1" t="s">
        <v>0</v>
      </c>
      <c r="B1" s="2" t="s">
        <v>1</v>
      </c>
      <c r="C1" s="3"/>
      <c r="D1" s="4"/>
      <c r="E1" s="3"/>
      <c r="F1" s="3"/>
      <c r="G1" s="5"/>
      <c r="H1" s="6"/>
      <c r="I1" s="7"/>
      <c r="K1" s="214" t="s">
        <v>2</v>
      </c>
      <c r="L1" s="215"/>
    </row>
    <row r="2" spans="1:17" ht="12" customHeight="1">
      <c r="A2" s="9" t="s">
        <v>3</v>
      </c>
      <c r="B2" s="10"/>
      <c r="C2" s="10"/>
      <c r="D2" s="9"/>
      <c r="E2" s="10"/>
      <c r="F2" s="11"/>
      <c r="G2" s="12">
        <f>COUNTIF(O7:O6978,"0")</f>
        <v>30</v>
      </c>
      <c r="H2" s="13" t="s">
        <v>4</v>
      </c>
      <c r="I2" s="7"/>
      <c r="J2" s="14"/>
      <c r="K2" s="15">
        <f>COUNTIF(P7:P6978, "HIGH")</f>
        <v>4347</v>
      </c>
      <c r="L2" s="16" t="s">
        <v>5</v>
      </c>
      <c r="M2" s="14"/>
      <c r="N2" s="14"/>
      <c r="O2" s="14"/>
      <c r="Q2" s="14"/>
    </row>
    <row r="3" spans="1:17" ht="12" customHeight="1">
      <c r="A3" s="9" t="s">
        <v>6</v>
      </c>
      <c r="B3" s="17"/>
      <c r="C3" s="17"/>
      <c r="D3" s="4"/>
      <c r="E3" s="17"/>
      <c r="F3" s="3"/>
      <c r="G3" s="18">
        <f>K5</f>
        <v>879</v>
      </c>
      <c r="H3" s="19" t="s">
        <v>7</v>
      </c>
      <c r="I3" s="20"/>
      <c r="K3" s="21">
        <f>COUNTIF(P7:P6978, "MEDIUM")</f>
        <v>1376</v>
      </c>
      <c r="L3" s="22" t="s">
        <v>8</v>
      </c>
    </row>
    <row r="4" spans="1:17" ht="12" customHeight="1">
      <c r="A4" s="4" t="s">
        <v>9</v>
      </c>
      <c r="B4" s="17"/>
      <c r="C4" s="17"/>
      <c r="D4" s="4" t="s">
        <v>10</v>
      </c>
      <c r="E4" s="17"/>
      <c r="F4" s="3"/>
      <c r="G4" s="5"/>
      <c r="H4" s="7"/>
      <c r="I4" s="7"/>
      <c r="K4" s="23">
        <f>COUNTIF(P7:P6978, "LOW")</f>
        <v>369</v>
      </c>
      <c r="L4" s="24" t="s">
        <v>11</v>
      </c>
      <c r="O4">
        <f>COUNTIF(O7:O6978,"0")</f>
        <v>30</v>
      </c>
    </row>
    <row r="5" spans="1:17" ht="12" customHeight="1">
      <c r="A5" s="9" t="s">
        <v>12</v>
      </c>
      <c r="B5" s="10" t="s">
        <v>13</v>
      </c>
      <c r="C5" s="10" t="s">
        <v>14</v>
      </c>
      <c r="D5" s="9" t="s">
        <v>15</v>
      </c>
      <c r="E5" s="10" t="s">
        <v>16</v>
      </c>
      <c r="F5" s="8" t="s">
        <v>17</v>
      </c>
      <c r="G5" s="25" t="s">
        <v>18</v>
      </c>
      <c r="H5" s="26" t="s">
        <v>19</v>
      </c>
      <c r="I5" s="26" t="s">
        <v>20</v>
      </c>
      <c r="K5" s="27">
        <f>COUNTIF(P7:P6978, "")</f>
        <v>879</v>
      </c>
      <c r="L5" s="4" t="s">
        <v>21</v>
      </c>
      <c r="O5" s="28" t="s">
        <v>22</v>
      </c>
      <c r="P5" s="28" t="s">
        <v>2</v>
      </c>
    </row>
    <row r="6" spans="1:17" s="213" customFormat="1" ht="12" customHeight="1">
      <c r="A6" s="4" t="s">
        <v>23</v>
      </c>
      <c r="B6" s="10">
        <v>1</v>
      </c>
      <c r="C6" s="10"/>
      <c r="D6" s="9" t="s">
        <v>19538</v>
      </c>
      <c r="E6" s="10"/>
      <c r="F6" s="212" t="s">
        <v>19375</v>
      </c>
      <c r="G6" s="25"/>
      <c r="H6" s="26"/>
      <c r="I6" s="26"/>
      <c r="K6" s="27"/>
      <c r="L6" s="4"/>
      <c r="O6" s="28"/>
      <c r="P6" s="28"/>
    </row>
    <row r="7" spans="1:17" ht="12" customHeight="1">
      <c r="A7" s="4" t="s">
        <v>23</v>
      </c>
      <c r="B7" s="17">
        <v>2</v>
      </c>
      <c r="C7" s="29"/>
      <c r="D7" s="30" t="s">
        <v>24</v>
      </c>
      <c r="E7" s="29"/>
      <c r="F7" s="31" t="s">
        <v>25</v>
      </c>
      <c r="G7" s="32" t="s">
        <v>26</v>
      </c>
      <c r="H7" s="7"/>
      <c r="I7" s="7" t="s">
        <v>27</v>
      </c>
      <c r="L7" s="33"/>
      <c r="O7">
        <f t="shared" ref="O7:O941" si="0">IF(ISBLANK(E7),0,1)+ IF(ISBLANK(G7),0,1)</f>
        <v>1</v>
      </c>
      <c r="P7" s="34" t="str">
        <f t="shared" ref="P7:P963" si="1">IF(LOWER(LEFT(I7, 4))="high","HIGH",IF(LOWER(LEFT(I7, 3))="med","MEDIUM",IF(LOWER(LEFT(I7, 3))="low","LOW",IF(ISBLANK(E7), "", IF(OR(ISBLANK(G7), E7=G7),"HIGH","")))))</f>
        <v>HIGH</v>
      </c>
    </row>
    <row r="8" spans="1:17" ht="12" customHeight="1">
      <c r="A8" s="4" t="s">
        <v>23</v>
      </c>
      <c r="B8" s="17">
        <v>3</v>
      </c>
      <c r="C8" s="29"/>
      <c r="D8" s="30" t="s">
        <v>28</v>
      </c>
      <c r="E8" s="29"/>
      <c r="F8" s="31" t="s">
        <v>25</v>
      </c>
      <c r="G8" s="32" t="s">
        <v>29</v>
      </c>
      <c r="H8" s="7" t="s">
        <v>30</v>
      </c>
      <c r="I8" s="7" t="s">
        <v>31</v>
      </c>
      <c r="J8" s="14"/>
      <c r="L8" s="14"/>
      <c r="M8" s="14"/>
      <c r="N8" s="14"/>
      <c r="O8">
        <f t="shared" si="0"/>
        <v>1</v>
      </c>
      <c r="P8" s="34" t="str">
        <f t="shared" si="1"/>
        <v>MEDIUM</v>
      </c>
      <c r="Q8" s="14"/>
    </row>
    <row r="9" spans="1:17" ht="12" customHeight="1">
      <c r="A9" s="4" t="s">
        <v>23</v>
      </c>
      <c r="B9" s="17">
        <v>4</v>
      </c>
      <c r="C9" s="29"/>
      <c r="D9" s="30" t="s">
        <v>32</v>
      </c>
      <c r="E9" s="29"/>
      <c r="F9" s="31" t="s">
        <v>25</v>
      </c>
      <c r="G9" s="32" t="s">
        <v>33</v>
      </c>
      <c r="H9" s="7"/>
      <c r="I9" s="7" t="s">
        <v>34</v>
      </c>
      <c r="O9">
        <f t="shared" si="0"/>
        <v>1</v>
      </c>
      <c r="P9" s="34" t="str">
        <f t="shared" si="1"/>
        <v>HIGH</v>
      </c>
    </row>
    <row r="10" spans="1:17" ht="12" customHeight="1">
      <c r="A10" s="4" t="s">
        <v>23</v>
      </c>
      <c r="B10" s="17">
        <v>5</v>
      </c>
      <c r="C10" s="29"/>
      <c r="D10" s="30" t="s">
        <v>35</v>
      </c>
      <c r="E10" s="29"/>
      <c r="F10" s="31" t="s">
        <v>25</v>
      </c>
      <c r="G10" s="32" t="s">
        <v>36</v>
      </c>
      <c r="H10" s="7"/>
      <c r="I10" s="13" t="s">
        <v>37</v>
      </c>
      <c r="O10">
        <f t="shared" si="0"/>
        <v>1</v>
      </c>
      <c r="P10" s="34" t="str">
        <f t="shared" si="1"/>
        <v>HIGH</v>
      </c>
    </row>
    <row r="11" spans="1:17" ht="12" customHeight="1">
      <c r="A11" s="4" t="s">
        <v>23</v>
      </c>
      <c r="B11" s="17">
        <v>6</v>
      </c>
      <c r="C11" s="29"/>
      <c r="D11" s="30" t="s">
        <v>38</v>
      </c>
      <c r="E11" s="29"/>
      <c r="F11" s="31" t="s">
        <v>25</v>
      </c>
      <c r="G11" s="32" t="s">
        <v>39</v>
      </c>
      <c r="H11" s="7"/>
      <c r="I11" s="7" t="s">
        <v>40</v>
      </c>
      <c r="O11">
        <f t="shared" si="0"/>
        <v>1</v>
      </c>
      <c r="P11" s="34" t="str">
        <f t="shared" si="1"/>
        <v>LOW</v>
      </c>
    </row>
    <row r="12" spans="1:17" ht="12" customHeight="1">
      <c r="A12" s="4" t="s">
        <v>23</v>
      </c>
      <c r="B12" s="17">
        <v>7</v>
      </c>
      <c r="C12" s="29"/>
      <c r="D12" s="30" t="s">
        <v>41</v>
      </c>
      <c r="E12" s="29"/>
      <c r="F12" s="31" t="s">
        <v>25</v>
      </c>
      <c r="G12" s="32" t="s">
        <v>42</v>
      </c>
      <c r="H12" s="7"/>
      <c r="I12" s="35" t="s">
        <v>43</v>
      </c>
      <c r="O12">
        <f t="shared" si="0"/>
        <v>1</v>
      </c>
      <c r="P12" s="34" t="str">
        <f t="shared" si="1"/>
        <v>LOW</v>
      </c>
    </row>
    <row r="13" spans="1:17" ht="12" customHeight="1">
      <c r="A13" s="4" t="s">
        <v>23</v>
      </c>
      <c r="B13" s="17">
        <v>8</v>
      </c>
      <c r="C13" s="29"/>
      <c r="D13" s="30" t="s">
        <v>44</v>
      </c>
      <c r="E13" s="29"/>
      <c r="F13" s="31" t="s">
        <v>45</v>
      </c>
      <c r="G13" s="36" t="s">
        <v>46</v>
      </c>
      <c r="H13" s="7"/>
      <c r="I13" s="35" t="s">
        <v>47</v>
      </c>
      <c r="O13">
        <f t="shared" si="0"/>
        <v>1</v>
      </c>
      <c r="P13" s="34" t="str">
        <f t="shared" si="1"/>
        <v>HIGH</v>
      </c>
    </row>
    <row r="14" spans="1:17" ht="12" customHeight="1">
      <c r="A14" s="4" t="s">
        <v>23</v>
      </c>
      <c r="B14" s="17">
        <v>9</v>
      </c>
      <c r="C14" s="29"/>
      <c r="D14" s="30" t="s">
        <v>48</v>
      </c>
      <c r="E14" s="29"/>
      <c r="F14" s="31" t="s">
        <v>25</v>
      </c>
      <c r="G14" s="32" t="s">
        <v>49</v>
      </c>
      <c r="H14" s="7"/>
      <c r="I14" s="13" t="s">
        <v>50</v>
      </c>
      <c r="O14">
        <f t="shared" si="0"/>
        <v>1</v>
      </c>
      <c r="P14" s="34" t="str">
        <f t="shared" si="1"/>
        <v>LOW</v>
      </c>
    </row>
    <row r="15" spans="1:17" ht="12" customHeight="1">
      <c r="A15" s="4" t="s">
        <v>23</v>
      </c>
      <c r="B15" s="17">
        <v>10</v>
      </c>
      <c r="C15" s="29"/>
      <c r="D15" s="30" t="s">
        <v>51</v>
      </c>
      <c r="E15" s="29"/>
      <c r="F15" s="31" t="s">
        <v>25</v>
      </c>
      <c r="G15" s="32" t="s">
        <v>52</v>
      </c>
      <c r="H15" s="7"/>
      <c r="I15" s="7" t="s">
        <v>53</v>
      </c>
      <c r="O15">
        <f t="shared" si="0"/>
        <v>1</v>
      </c>
      <c r="P15" s="34" t="str">
        <f t="shared" si="1"/>
        <v>LOW</v>
      </c>
    </row>
    <row r="16" spans="1:17" ht="12" customHeight="1">
      <c r="A16" s="4" t="s">
        <v>23</v>
      </c>
      <c r="B16" s="17">
        <v>11</v>
      </c>
      <c r="C16" s="29"/>
      <c r="D16" s="30" t="s">
        <v>28</v>
      </c>
      <c r="E16" s="29"/>
      <c r="F16" s="31" t="s">
        <v>25</v>
      </c>
      <c r="G16" s="32" t="s">
        <v>54</v>
      </c>
      <c r="H16" s="7" t="s">
        <v>55</v>
      </c>
      <c r="I16" s="35" t="s">
        <v>56</v>
      </c>
      <c r="O16">
        <f t="shared" si="0"/>
        <v>1</v>
      </c>
      <c r="P16" s="34" t="str">
        <f t="shared" si="1"/>
        <v>LOW</v>
      </c>
    </row>
    <row r="17" spans="1:17" ht="12" customHeight="1">
      <c r="A17" s="4" t="s">
        <v>23</v>
      </c>
      <c r="B17" s="17">
        <v>12</v>
      </c>
      <c r="C17" s="29"/>
      <c r="D17" s="30" t="s">
        <v>57</v>
      </c>
      <c r="E17" s="29"/>
      <c r="F17" s="31" t="s">
        <v>25</v>
      </c>
      <c r="G17" s="32" t="s">
        <v>58</v>
      </c>
      <c r="H17" s="7"/>
      <c r="I17" s="7" t="s">
        <v>59</v>
      </c>
      <c r="O17">
        <f t="shared" si="0"/>
        <v>1</v>
      </c>
      <c r="P17" s="34" t="str">
        <f t="shared" si="1"/>
        <v>HIGH</v>
      </c>
    </row>
    <row r="18" spans="1:17" ht="12" customHeight="1">
      <c r="A18" s="4" t="s">
        <v>23</v>
      </c>
      <c r="B18" s="17">
        <v>13</v>
      </c>
      <c r="C18" s="29"/>
      <c r="D18" s="30" t="s">
        <v>28</v>
      </c>
      <c r="E18" s="29"/>
      <c r="F18" s="31" t="s">
        <v>60</v>
      </c>
      <c r="G18" s="36" t="s">
        <v>61</v>
      </c>
      <c r="H18" s="7" t="s">
        <v>62</v>
      </c>
      <c r="I18" s="37" t="s">
        <v>63</v>
      </c>
      <c r="O18">
        <f t="shared" si="0"/>
        <v>1</v>
      </c>
      <c r="P18" s="34" t="str">
        <f t="shared" si="1"/>
        <v>MEDIUM</v>
      </c>
    </row>
    <row r="19" spans="1:17" ht="12" customHeight="1">
      <c r="A19" s="4" t="s">
        <v>23</v>
      </c>
      <c r="B19" s="17">
        <v>14</v>
      </c>
      <c r="C19" s="29"/>
      <c r="D19" s="30" t="s">
        <v>64</v>
      </c>
      <c r="E19" s="29"/>
      <c r="F19" s="31" t="s">
        <v>25</v>
      </c>
      <c r="G19" s="32" t="s">
        <v>65</v>
      </c>
      <c r="H19" s="7"/>
      <c r="I19" s="7" t="s">
        <v>66</v>
      </c>
      <c r="O19">
        <f t="shared" si="0"/>
        <v>1</v>
      </c>
      <c r="P19" s="34" t="str">
        <f t="shared" si="1"/>
        <v>MEDIUM</v>
      </c>
    </row>
    <row r="20" spans="1:17" ht="12" customHeight="1">
      <c r="A20" s="4" t="s">
        <v>23</v>
      </c>
      <c r="B20" s="17">
        <v>15</v>
      </c>
      <c r="C20" s="17" t="s">
        <v>67</v>
      </c>
      <c r="D20" s="30" t="s">
        <v>68</v>
      </c>
      <c r="E20" s="29"/>
      <c r="F20" s="31" t="s">
        <v>25</v>
      </c>
      <c r="G20" s="32" t="s">
        <v>69</v>
      </c>
      <c r="H20" s="7"/>
      <c r="I20" s="7" t="s">
        <v>70</v>
      </c>
      <c r="O20">
        <f t="shared" si="0"/>
        <v>1</v>
      </c>
      <c r="P20" s="34" t="str">
        <f t="shared" si="1"/>
        <v>LOW</v>
      </c>
      <c r="Q20" s="28" t="s">
        <v>71</v>
      </c>
    </row>
    <row r="21" spans="1:17" ht="12" customHeight="1">
      <c r="A21" s="4" t="s">
        <v>23</v>
      </c>
      <c r="B21" s="17">
        <v>16</v>
      </c>
      <c r="C21" s="29"/>
      <c r="D21" s="30" t="s">
        <v>28</v>
      </c>
      <c r="E21" s="29"/>
      <c r="F21" s="31" t="s">
        <v>25</v>
      </c>
      <c r="G21" s="32" t="s">
        <v>72</v>
      </c>
      <c r="H21" s="7" t="s">
        <v>73</v>
      </c>
      <c r="I21" s="38" t="s">
        <v>74</v>
      </c>
      <c r="O21">
        <f t="shared" si="0"/>
        <v>1</v>
      </c>
      <c r="P21" s="34" t="str">
        <f t="shared" si="1"/>
        <v>MEDIUM</v>
      </c>
    </row>
    <row r="22" spans="1:17" ht="12" customHeight="1">
      <c r="A22" s="4" t="s">
        <v>23</v>
      </c>
      <c r="B22" s="17">
        <v>17</v>
      </c>
      <c r="C22" s="29"/>
      <c r="D22" s="30" t="s">
        <v>75</v>
      </c>
      <c r="E22" s="29"/>
      <c r="F22" s="31" t="s">
        <v>25</v>
      </c>
      <c r="G22" s="32" t="s">
        <v>76</v>
      </c>
      <c r="H22" s="7"/>
      <c r="I22" s="13" t="s">
        <v>77</v>
      </c>
      <c r="O22">
        <f t="shared" si="0"/>
        <v>1</v>
      </c>
      <c r="P22" s="34" t="str">
        <f t="shared" si="1"/>
        <v>MEDIUM</v>
      </c>
    </row>
    <row r="23" spans="1:17" ht="12" customHeight="1">
      <c r="A23" s="4" t="s">
        <v>23</v>
      </c>
      <c r="B23" s="17">
        <v>18</v>
      </c>
      <c r="C23" s="29"/>
      <c r="D23" s="30" t="s">
        <v>78</v>
      </c>
      <c r="E23" s="29"/>
      <c r="F23" s="31" t="s">
        <v>25</v>
      </c>
      <c r="G23" s="32" t="s">
        <v>79</v>
      </c>
      <c r="H23" s="7"/>
      <c r="I23" s="7" t="s">
        <v>80</v>
      </c>
      <c r="O23">
        <f t="shared" si="0"/>
        <v>1</v>
      </c>
      <c r="P23" s="34" t="str">
        <f t="shared" si="1"/>
        <v>HIGH</v>
      </c>
    </row>
    <row r="24" spans="1:17" ht="12" customHeight="1">
      <c r="A24" s="4" t="s">
        <v>23</v>
      </c>
      <c r="B24" s="17">
        <v>19</v>
      </c>
      <c r="C24" s="29"/>
      <c r="D24" s="30" t="s">
        <v>81</v>
      </c>
      <c r="E24" s="29"/>
      <c r="F24" s="31" t="s">
        <v>25</v>
      </c>
      <c r="G24" s="32" t="s">
        <v>82</v>
      </c>
      <c r="H24" s="7"/>
      <c r="I24" s="7" t="s">
        <v>83</v>
      </c>
      <c r="O24">
        <f t="shared" si="0"/>
        <v>1</v>
      </c>
      <c r="P24" s="34" t="str">
        <f t="shared" si="1"/>
        <v>HIGH</v>
      </c>
    </row>
    <row r="25" spans="1:17" ht="12" customHeight="1">
      <c r="A25" s="4" t="s">
        <v>23</v>
      </c>
      <c r="B25" s="17">
        <v>20</v>
      </c>
      <c r="C25" s="17" t="s">
        <v>67</v>
      </c>
      <c r="D25" s="30" t="s">
        <v>84</v>
      </c>
      <c r="E25" s="29"/>
      <c r="F25" s="31" t="s">
        <v>25</v>
      </c>
      <c r="G25" s="32" t="s">
        <v>85</v>
      </c>
      <c r="H25" s="7"/>
      <c r="I25" s="7" t="s">
        <v>86</v>
      </c>
      <c r="O25">
        <f t="shared" si="0"/>
        <v>1</v>
      </c>
      <c r="P25" s="34" t="str">
        <f t="shared" si="1"/>
        <v>MEDIUM</v>
      </c>
    </row>
    <row r="26" spans="1:17" ht="12" customHeight="1">
      <c r="A26" s="4" t="s">
        <v>23</v>
      </c>
      <c r="B26" s="17">
        <v>21</v>
      </c>
      <c r="C26" s="29"/>
      <c r="D26" s="30" t="s">
        <v>87</v>
      </c>
      <c r="E26" s="29"/>
      <c r="F26" s="31" t="s">
        <v>25</v>
      </c>
      <c r="G26" s="32" t="s">
        <v>88</v>
      </c>
      <c r="H26" s="7"/>
      <c r="I26" s="7" t="s">
        <v>89</v>
      </c>
      <c r="O26">
        <f t="shared" si="0"/>
        <v>1</v>
      </c>
      <c r="P26" s="34" t="str">
        <f t="shared" si="1"/>
        <v>MEDIUM</v>
      </c>
    </row>
    <row r="27" spans="1:17" ht="12" customHeight="1">
      <c r="A27" s="4" t="s">
        <v>23</v>
      </c>
      <c r="B27" s="17">
        <v>22</v>
      </c>
      <c r="C27" s="29"/>
      <c r="D27" s="30" t="s">
        <v>90</v>
      </c>
      <c r="E27" s="29"/>
      <c r="F27" s="31" t="s">
        <v>91</v>
      </c>
      <c r="G27" s="32" t="s">
        <v>92</v>
      </c>
      <c r="H27" s="7"/>
      <c r="I27" s="7" t="s">
        <v>93</v>
      </c>
      <c r="O27">
        <f t="shared" si="0"/>
        <v>1</v>
      </c>
      <c r="P27" s="34" t="str">
        <f t="shared" si="1"/>
        <v>HIGH</v>
      </c>
    </row>
    <row r="28" spans="1:17" ht="12" customHeight="1">
      <c r="A28" s="4" t="s">
        <v>23</v>
      </c>
      <c r="B28" s="17">
        <v>23</v>
      </c>
      <c r="C28" s="29"/>
      <c r="D28" s="30" t="s">
        <v>94</v>
      </c>
      <c r="E28" s="29"/>
      <c r="F28" s="31" t="s">
        <v>25</v>
      </c>
      <c r="G28" s="32" t="s">
        <v>95</v>
      </c>
      <c r="H28" s="7"/>
      <c r="I28" s="7" t="s">
        <v>96</v>
      </c>
      <c r="O28">
        <f t="shared" si="0"/>
        <v>1</v>
      </c>
      <c r="P28" s="34" t="str">
        <f t="shared" si="1"/>
        <v>HIGH</v>
      </c>
    </row>
    <row r="29" spans="1:17" ht="12" customHeight="1">
      <c r="A29" s="4" t="s">
        <v>23</v>
      </c>
      <c r="B29" s="17">
        <v>24</v>
      </c>
      <c r="C29" s="29"/>
      <c r="D29" s="30" t="s">
        <v>28</v>
      </c>
      <c r="E29" s="29"/>
      <c r="F29" s="31" t="s">
        <v>25</v>
      </c>
      <c r="G29" s="32" t="s">
        <v>97</v>
      </c>
      <c r="H29" s="7" t="s">
        <v>98</v>
      </c>
      <c r="I29" s="7" t="s">
        <v>99</v>
      </c>
      <c r="O29">
        <f t="shared" si="0"/>
        <v>1</v>
      </c>
      <c r="P29" s="34" t="str">
        <f t="shared" si="1"/>
        <v>MEDIUM</v>
      </c>
    </row>
    <row r="30" spans="1:17" ht="12" customHeight="1">
      <c r="A30" s="4" t="s">
        <v>23</v>
      </c>
      <c r="B30" s="17">
        <v>25</v>
      </c>
      <c r="C30" s="29"/>
      <c r="D30" s="30" t="s">
        <v>100</v>
      </c>
      <c r="E30" s="29"/>
      <c r="F30" s="31" t="s">
        <v>25</v>
      </c>
      <c r="G30" s="32" t="s">
        <v>101</v>
      </c>
      <c r="H30" s="7"/>
      <c r="I30" s="7" t="s">
        <v>102</v>
      </c>
      <c r="O30">
        <f t="shared" si="0"/>
        <v>1</v>
      </c>
      <c r="P30" s="34" t="str">
        <f t="shared" si="1"/>
        <v>LOW</v>
      </c>
    </row>
    <row r="31" spans="1:17" ht="12" customHeight="1">
      <c r="A31" s="4" t="s">
        <v>23</v>
      </c>
      <c r="B31" s="17">
        <v>26</v>
      </c>
      <c r="C31" s="29">
        <v>13</v>
      </c>
      <c r="D31" s="30" t="s">
        <v>28</v>
      </c>
      <c r="E31" s="29"/>
      <c r="F31" s="31" t="s">
        <v>25</v>
      </c>
      <c r="G31" s="32" t="s">
        <v>103</v>
      </c>
      <c r="H31" s="7" t="s">
        <v>104</v>
      </c>
      <c r="I31" s="7" t="s">
        <v>105</v>
      </c>
      <c r="O31">
        <f t="shared" si="0"/>
        <v>1</v>
      </c>
      <c r="P31" s="34" t="str">
        <f t="shared" si="1"/>
        <v>MEDIUM</v>
      </c>
    </row>
    <row r="32" spans="1:17" ht="12" customHeight="1">
      <c r="A32" s="4" t="s">
        <v>23</v>
      </c>
      <c r="B32" s="17">
        <v>27</v>
      </c>
      <c r="C32" s="29"/>
      <c r="D32" s="30" t="s">
        <v>106</v>
      </c>
      <c r="E32" s="29"/>
      <c r="F32" s="31" t="s">
        <v>25</v>
      </c>
      <c r="G32" s="32" t="s">
        <v>107</v>
      </c>
      <c r="H32" s="7"/>
      <c r="I32" s="7" t="s">
        <v>108</v>
      </c>
      <c r="O32">
        <f t="shared" si="0"/>
        <v>1</v>
      </c>
      <c r="P32" s="34" t="str">
        <f t="shared" si="1"/>
        <v>HIGH</v>
      </c>
    </row>
    <row r="33" spans="1:16" ht="12" customHeight="1">
      <c r="A33" s="4" t="s">
        <v>23</v>
      </c>
      <c r="B33" s="17">
        <v>28</v>
      </c>
      <c r="C33" s="29"/>
      <c r="D33" s="30" t="s">
        <v>28</v>
      </c>
      <c r="E33" s="29"/>
      <c r="F33" s="31" t="s">
        <v>25</v>
      </c>
      <c r="G33" s="32" t="s">
        <v>109</v>
      </c>
      <c r="H33" s="7" t="s">
        <v>110</v>
      </c>
      <c r="I33" s="7" t="s">
        <v>111</v>
      </c>
      <c r="O33">
        <f t="shared" si="0"/>
        <v>1</v>
      </c>
      <c r="P33" s="34" t="str">
        <f t="shared" si="1"/>
        <v>HIGH</v>
      </c>
    </row>
    <row r="34" spans="1:16" ht="12" customHeight="1">
      <c r="A34" s="4" t="s">
        <v>23</v>
      </c>
      <c r="B34" s="17">
        <v>29</v>
      </c>
      <c r="C34" s="29"/>
      <c r="D34" s="30" t="s">
        <v>112</v>
      </c>
      <c r="E34" s="29"/>
      <c r="F34" s="31" t="s">
        <v>25</v>
      </c>
      <c r="G34" s="32" t="s">
        <v>113</v>
      </c>
      <c r="H34" s="7"/>
      <c r="I34" s="7" t="s">
        <v>114</v>
      </c>
      <c r="O34">
        <f t="shared" si="0"/>
        <v>1</v>
      </c>
      <c r="P34" s="34" t="str">
        <f t="shared" si="1"/>
        <v>MEDIUM</v>
      </c>
    </row>
    <row r="35" spans="1:16" ht="12" customHeight="1">
      <c r="A35" s="4" t="s">
        <v>23</v>
      </c>
      <c r="B35" s="17">
        <v>30</v>
      </c>
      <c r="C35" s="29"/>
      <c r="D35" s="30" t="s">
        <v>115</v>
      </c>
      <c r="E35" s="17" t="s">
        <v>116</v>
      </c>
      <c r="F35" s="31" t="s">
        <v>25</v>
      </c>
      <c r="G35" s="32" t="s">
        <v>117</v>
      </c>
      <c r="H35" s="7" t="s">
        <v>118</v>
      </c>
      <c r="I35" s="7" t="s">
        <v>119</v>
      </c>
      <c r="O35">
        <f t="shared" si="0"/>
        <v>2</v>
      </c>
      <c r="P35" s="34" t="str">
        <f t="shared" si="1"/>
        <v>HIGH</v>
      </c>
    </row>
    <row r="36" spans="1:16" ht="12" customHeight="1">
      <c r="A36" s="4" t="s">
        <v>23</v>
      </c>
      <c r="B36" s="17">
        <v>31</v>
      </c>
      <c r="C36" s="17" t="s">
        <v>67</v>
      </c>
      <c r="D36" s="30" t="s">
        <v>120</v>
      </c>
      <c r="E36" s="29"/>
      <c r="F36" s="31" t="s">
        <v>25</v>
      </c>
      <c r="G36" s="32" t="s">
        <v>121</v>
      </c>
      <c r="H36" s="7"/>
      <c r="I36" s="7" t="s">
        <v>122</v>
      </c>
      <c r="O36">
        <f t="shared" si="0"/>
        <v>1</v>
      </c>
      <c r="P36" s="34" t="str">
        <f t="shared" si="1"/>
        <v>MEDIUM</v>
      </c>
    </row>
    <row r="37" spans="1:16" ht="12" customHeight="1">
      <c r="A37" s="4" t="s">
        <v>23</v>
      </c>
      <c r="B37" s="17">
        <v>32</v>
      </c>
      <c r="C37" s="17" t="s">
        <v>67</v>
      </c>
      <c r="D37" s="30" t="s">
        <v>123</v>
      </c>
      <c r="E37" s="29"/>
      <c r="F37" s="31" t="s">
        <v>25</v>
      </c>
      <c r="G37" s="32" t="s">
        <v>124</v>
      </c>
      <c r="H37" s="7"/>
      <c r="I37" s="7" t="s">
        <v>125</v>
      </c>
      <c r="O37">
        <f t="shared" si="0"/>
        <v>1</v>
      </c>
      <c r="P37" s="34" t="str">
        <f t="shared" si="1"/>
        <v>MEDIUM</v>
      </c>
    </row>
    <row r="38" spans="1:16" ht="12" customHeight="1">
      <c r="A38" s="4" t="s">
        <v>23</v>
      </c>
      <c r="B38" s="17">
        <v>33</v>
      </c>
      <c r="C38" s="17">
        <v>17</v>
      </c>
      <c r="D38" s="30" t="s">
        <v>28</v>
      </c>
      <c r="E38" s="29"/>
      <c r="F38" s="31" t="s">
        <v>25</v>
      </c>
      <c r="G38" s="32" t="s">
        <v>126</v>
      </c>
      <c r="H38" s="7" t="s">
        <v>127</v>
      </c>
      <c r="I38" s="13" t="s">
        <v>128</v>
      </c>
      <c r="O38">
        <f t="shared" si="0"/>
        <v>1</v>
      </c>
      <c r="P38" s="34" t="str">
        <f t="shared" si="1"/>
        <v>MEDIUM</v>
      </c>
    </row>
    <row r="39" spans="1:16" ht="12" customHeight="1">
      <c r="A39" s="4" t="s">
        <v>23</v>
      </c>
      <c r="B39" s="17">
        <v>34</v>
      </c>
      <c r="C39" s="17">
        <v>17</v>
      </c>
      <c r="D39" s="30" t="s">
        <v>129</v>
      </c>
      <c r="E39" s="29"/>
      <c r="F39" s="31" t="s">
        <v>25</v>
      </c>
      <c r="G39" s="32" t="s">
        <v>126</v>
      </c>
      <c r="H39" s="7"/>
      <c r="I39" s="35" t="s">
        <v>130</v>
      </c>
      <c r="O39">
        <f t="shared" si="0"/>
        <v>1</v>
      </c>
      <c r="P39" s="34" t="str">
        <f t="shared" si="1"/>
        <v>MEDIUM</v>
      </c>
    </row>
    <row r="40" spans="1:16" ht="12" customHeight="1">
      <c r="A40" s="4" t="s">
        <v>23</v>
      </c>
      <c r="B40" s="17">
        <v>35</v>
      </c>
      <c r="C40" s="29">
        <v>17</v>
      </c>
      <c r="D40" s="30" t="s">
        <v>131</v>
      </c>
      <c r="E40" s="29"/>
      <c r="F40" s="31" t="s">
        <v>25</v>
      </c>
      <c r="G40" s="32" t="s">
        <v>126</v>
      </c>
      <c r="H40" s="7"/>
      <c r="I40" s="35" t="s">
        <v>130</v>
      </c>
      <c r="O40">
        <f t="shared" si="0"/>
        <v>1</v>
      </c>
      <c r="P40" s="34" t="str">
        <f t="shared" si="1"/>
        <v>MEDIUM</v>
      </c>
    </row>
    <row r="41" spans="1:16" ht="12" customHeight="1">
      <c r="A41" s="4" t="s">
        <v>23</v>
      </c>
      <c r="B41" s="17">
        <v>36</v>
      </c>
      <c r="C41" s="17">
        <v>17</v>
      </c>
      <c r="D41" s="30" t="s">
        <v>132</v>
      </c>
      <c r="E41" s="29"/>
      <c r="F41" s="31" t="s">
        <v>25</v>
      </c>
      <c r="G41" s="32" t="s">
        <v>126</v>
      </c>
      <c r="H41" s="7"/>
      <c r="I41" s="35" t="s">
        <v>130</v>
      </c>
      <c r="O41">
        <f t="shared" si="0"/>
        <v>1</v>
      </c>
      <c r="P41" s="34" t="str">
        <f t="shared" si="1"/>
        <v>MEDIUM</v>
      </c>
    </row>
    <row r="42" spans="1:16" ht="12" customHeight="1">
      <c r="A42" s="4" t="s">
        <v>23</v>
      </c>
      <c r="B42" s="17">
        <v>37</v>
      </c>
      <c r="C42" s="29">
        <v>17</v>
      </c>
      <c r="D42" s="30" t="s">
        <v>19423</v>
      </c>
      <c r="E42" s="29"/>
      <c r="F42" s="31" t="s">
        <v>25</v>
      </c>
      <c r="G42" s="32" t="s">
        <v>126</v>
      </c>
      <c r="H42" s="7"/>
      <c r="I42" s="35" t="s">
        <v>130</v>
      </c>
      <c r="O42">
        <f t="shared" si="0"/>
        <v>1</v>
      </c>
      <c r="P42" s="34" t="str">
        <f t="shared" si="1"/>
        <v>MEDIUM</v>
      </c>
    </row>
    <row r="43" spans="1:16" ht="12" customHeight="1">
      <c r="A43" s="4" t="s">
        <v>23</v>
      </c>
      <c r="B43" s="17">
        <v>38</v>
      </c>
      <c r="C43" s="29">
        <v>17</v>
      </c>
      <c r="D43" s="30" t="s">
        <v>133</v>
      </c>
      <c r="E43" s="29"/>
      <c r="F43" s="31" t="s">
        <v>25</v>
      </c>
      <c r="G43" s="32" t="s">
        <v>126</v>
      </c>
      <c r="H43" s="7"/>
      <c r="I43" s="35" t="s">
        <v>130</v>
      </c>
      <c r="O43">
        <f t="shared" si="0"/>
        <v>1</v>
      </c>
      <c r="P43" s="34" t="str">
        <f t="shared" si="1"/>
        <v>MEDIUM</v>
      </c>
    </row>
    <row r="44" spans="1:16" ht="12" customHeight="1">
      <c r="A44" s="4" t="s">
        <v>23</v>
      </c>
      <c r="B44" s="17">
        <v>39</v>
      </c>
      <c r="C44" s="29">
        <v>17</v>
      </c>
      <c r="D44" s="30" t="s">
        <v>134</v>
      </c>
      <c r="E44" s="29"/>
      <c r="F44" s="31" t="s">
        <v>25</v>
      </c>
      <c r="G44" s="32" t="s">
        <v>126</v>
      </c>
      <c r="H44" s="7"/>
      <c r="I44" s="35" t="s">
        <v>130</v>
      </c>
      <c r="O44">
        <f t="shared" si="0"/>
        <v>1</v>
      </c>
      <c r="P44" s="34" t="str">
        <f t="shared" si="1"/>
        <v>MEDIUM</v>
      </c>
    </row>
    <row r="45" spans="1:16" ht="12" customHeight="1">
      <c r="A45" s="4" t="s">
        <v>23</v>
      </c>
      <c r="B45" s="17">
        <v>40</v>
      </c>
      <c r="C45" s="29">
        <v>17</v>
      </c>
      <c r="D45" s="30" t="s">
        <v>135</v>
      </c>
      <c r="E45" s="29"/>
      <c r="F45" s="31" t="s">
        <v>25</v>
      </c>
      <c r="G45" s="32" t="s">
        <v>126</v>
      </c>
      <c r="H45" s="7"/>
      <c r="I45" s="35" t="s">
        <v>130</v>
      </c>
      <c r="O45">
        <f t="shared" si="0"/>
        <v>1</v>
      </c>
      <c r="P45" s="34" t="str">
        <f t="shared" si="1"/>
        <v>MEDIUM</v>
      </c>
    </row>
    <row r="46" spans="1:16" ht="12" customHeight="1">
      <c r="A46" s="4" t="s">
        <v>23</v>
      </c>
      <c r="B46" s="17">
        <v>41</v>
      </c>
      <c r="C46" s="29">
        <v>17</v>
      </c>
      <c r="D46" s="30" t="s">
        <v>136</v>
      </c>
      <c r="E46" s="29"/>
      <c r="F46" s="31" t="s">
        <v>25</v>
      </c>
      <c r="G46" s="32" t="s">
        <v>126</v>
      </c>
      <c r="H46" s="7"/>
      <c r="I46" s="35" t="s">
        <v>130</v>
      </c>
      <c r="O46">
        <f t="shared" si="0"/>
        <v>1</v>
      </c>
      <c r="P46" s="34" t="str">
        <f t="shared" si="1"/>
        <v>MEDIUM</v>
      </c>
    </row>
    <row r="47" spans="1:16" ht="12" customHeight="1">
      <c r="A47" s="4" t="s">
        <v>23</v>
      </c>
      <c r="B47" s="17">
        <v>42</v>
      </c>
      <c r="C47" s="29"/>
      <c r="D47" s="30" t="s">
        <v>137</v>
      </c>
      <c r="E47" s="29"/>
      <c r="F47" s="31" t="s">
        <v>25</v>
      </c>
      <c r="G47" s="32" t="s">
        <v>138</v>
      </c>
      <c r="H47" s="7"/>
      <c r="I47" s="7" t="s">
        <v>139</v>
      </c>
      <c r="O47">
        <f t="shared" si="0"/>
        <v>1</v>
      </c>
      <c r="P47" s="34" t="str">
        <f t="shared" si="1"/>
        <v>HIGH</v>
      </c>
    </row>
    <row r="48" spans="1:16" ht="12" customHeight="1">
      <c r="A48" s="4" t="s">
        <v>23</v>
      </c>
      <c r="B48" s="17">
        <v>43</v>
      </c>
      <c r="C48" s="29"/>
      <c r="D48" s="30" t="s">
        <v>28</v>
      </c>
      <c r="E48" s="29"/>
      <c r="F48" s="31" t="s">
        <v>140</v>
      </c>
      <c r="G48" s="32" t="s">
        <v>141</v>
      </c>
      <c r="H48" s="7" t="s">
        <v>142</v>
      </c>
      <c r="I48" s="7" t="s">
        <v>143</v>
      </c>
      <c r="O48">
        <f t="shared" si="0"/>
        <v>1</v>
      </c>
      <c r="P48" s="34" t="str">
        <f t="shared" si="1"/>
        <v>HIGH</v>
      </c>
    </row>
    <row r="49" spans="1:16" ht="12" customHeight="1">
      <c r="A49" s="4" t="s">
        <v>23</v>
      </c>
      <c r="B49" s="17">
        <v>44</v>
      </c>
      <c r="C49" s="29"/>
      <c r="D49" s="30" t="s">
        <v>28</v>
      </c>
      <c r="E49" s="29"/>
      <c r="F49" s="31" t="s">
        <v>144</v>
      </c>
      <c r="G49" s="32" t="s">
        <v>145</v>
      </c>
      <c r="H49" s="7" t="s">
        <v>146</v>
      </c>
      <c r="I49" s="13" t="s">
        <v>147</v>
      </c>
      <c r="O49">
        <f t="shared" si="0"/>
        <v>1</v>
      </c>
      <c r="P49" s="34" t="str">
        <f t="shared" si="1"/>
        <v>HIGH</v>
      </c>
    </row>
    <row r="50" spans="1:16" ht="12" customHeight="1">
      <c r="A50" s="4" t="s">
        <v>23</v>
      </c>
      <c r="B50" s="17">
        <v>45</v>
      </c>
      <c r="C50" s="29"/>
      <c r="D50" s="30" t="s">
        <v>28</v>
      </c>
      <c r="E50" s="29"/>
      <c r="F50" s="31" t="s">
        <v>140</v>
      </c>
      <c r="G50" s="32" t="s">
        <v>148</v>
      </c>
      <c r="H50" s="7" t="s">
        <v>149</v>
      </c>
      <c r="I50" s="35" t="s">
        <v>150</v>
      </c>
      <c r="O50">
        <f t="shared" si="0"/>
        <v>1</v>
      </c>
      <c r="P50" s="34" t="str">
        <f t="shared" si="1"/>
        <v>HIGH</v>
      </c>
    </row>
    <row r="51" spans="1:16" ht="12" customHeight="1">
      <c r="A51" s="4" t="s">
        <v>23</v>
      </c>
      <c r="B51" s="17">
        <v>46</v>
      </c>
      <c r="C51" s="29"/>
      <c r="D51" s="30" t="s">
        <v>28</v>
      </c>
      <c r="E51" s="29"/>
      <c r="F51" s="31" t="s">
        <v>140</v>
      </c>
      <c r="G51" s="32" t="s">
        <v>151</v>
      </c>
      <c r="H51" s="7" t="s">
        <v>152</v>
      </c>
      <c r="I51" s="13" t="s">
        <v>153</v>
      </c>
      <c r="O51">
        <f t="shared" si="0"/>
        <v>1</v>
      </c>
      <c r="P51" s="34" t="str">
        <f t="shared" si="1"/>
        <v>HIGH</v>
      </c>
    </row>
    <row r="52" spans="1:16" ht="12" customHeight="1">
      <c r="A52" s="4" t="s">
        <v>23</v>
      </c>
      <c r="B52" s="17">
        <v>47</v>
      </c>
      <c r="C52" s="29"/>
      <c r="D52" s="30" t="s">
        <v>154</v>
      </c>
      <c r="E52" s="29"/>
      <c r="F52" s="31" t="s">
        <v>140</v>
      </c>
      <c r="G52" s="32" t="s">
        <v>155</v>
      </c>
      <c r="H52" s="7"/>
      <c r="I52" s="13" t="s">
        <v>156</v>
      </c>
      <c r="O52">
        <f t="shared" si="0"/>
        <v>1</v>
      </c>
      <c r="P52" s="34" t="str">
        <f t="shared" si="1"/>
        <v>MEDIUM</v>
      </c>
    </row>
    <row r="53" spans="1:16" ht="12" customHeight="1">
      <c r="A53" s="4" t="s">
        <v>23</v>
      </c>
      <c r="B53" s="17">
        <v>48</v>
      </c>
      <c r="C53" s="17" t="s">
        <v>67</v>
      </c>
      <c r="D53" s="30" t="s">
        <v>28</v>
      </c>
      <c r="E53" s="29"/>
      <c r="F53" s="31" t="s">
        <v>140</v>
      </c>
      <c r="G53" s="32" t="s">
        <v>157</v>
      </c>
      <c r="H53" s="39" t="s">
        <v>158</v>
      </c>
      <c r="I53" s="13" t="s">
        <v>159</v>
      </c>
      <c r="O53">
        <f t="shared" si="0"/>
        <v>1</v>
      </c>
      <c r="P53" s="34" t="str">
        <f t="shared" si="1"/>
        <v>MEDIUM</v>
      </c>
    </row>
    <row r="54" spans="1:16" ht="12" customHeight="1">
      <c r="A54" s="4" t="s">
        <v>23</v>
      </c>
      <c r="B54" s="17">
        <v>49</v>
      </c>
      <c r="C54" s="29"/>
      <c r="D54" s="30" t="s">
        <v>160</v>
      </c>
      <c r="E54" s="29"/>
      <c r="F54" s="31" t="s">
        <v>25</v>
      </c>
      <c r="G54" s="32" t="s">
        <v>161</v>
      </c>
      <c r="H54" s="7"/>
      <c r="I54" s="7" t="s">
        <v>162</v>
      </c>
      <c r="O54">
        <f t="shared" si="0"/>
        <v>1</v>
      </c>
      <c r="P54" s="34" t="str">
        <f t="shared" si="1"/>
        <v>HIGH</v>
      </c>
    </row>
    <row r="55" spans="1:16" ht="12" customHeight="1">
      <c r="A55" s="4" t="s">
        <v>23</v>
      </c>
      <c r="B55" s="17">
        <v>50</v>
      </c>
      <c r="C55" s="29"/>
      <c r="D55" s="30" t="s">
        <v>163</v>
      </c>
      <c r="E55" s="29"/>
      <c r="F55" s="31" t="s">
        <v>25</v>
      </c>
      <c r="G55" s="32" t="s">
        <v>164</v>
      </c>
      <c r="H55" s="7"/>
      <c r="I55" s="13" t="s">
        <v>165</v>
      </c>
      <c r="O55">
        <f t="shared" si="0"/>
        <v>1</v>
      </c>
      <c r="P55" s="34" t="str">
        <f t="shared" si="1"/>
        <v>HIGH</v>
      </c>
    </row>
    <row r="56" spans="1:16" ht="12" customHeight="1">
      <c r="A56" s="4" t="s">
        <v>23</v>
      </c>
      <c r="B56" s="17">
        <v>51</v>
      </c>
      <c r="C56" s="17" t="s">
        <v>67</v>
      </c>
      <c r="D56" s="30" t="s">
        <v>166</v>
      </c>
      <c r="E56" s="29"/>
      <c r="F56" s="31" t="s">
        <v>25</v>
      </c>
      <c r="G56" s="32" t="s">
        <v>167</v>
      </c>
      <c r="H56" s="7"/>
      <c r="I56" s="13" t="s">
        <v>168</v>
      </c>
      <c r="O56">
        <f t="shared" si="0"/>
        <v>1</v>
      </c>
      <c r="P56" s="34" t="str">
        <f t="shared" si="1"/>
        <v>HIGH</v>
      </c>
    </row>
    <row r="57" spans="1:16" ht="12" customHeight="1">
      <c r="A57" s="4" t="s">
        <v>23</v>
      </c>
      <c r="B57" s="17">
        <v>52</v>
      </c>
      <c r="C57" s="29"/>
      <c r="D57" s="30" t="s">
        <v>169</v>
      </c>
      <c r="E57" s="29"/>
      <c r="F57" s="31" t="s">
        <v>144</v>
      </c>
      <c r="G57" s="32" t="s">
        <v>170</v>
      </c>
      <c r="H57" s="7"/>
      <c r="I57" s="7" t="s">
        <v>171</v>
      </c>
      <c r="O57">
        <f t="shared" si="0"/>
        <v>1</v>
      </c>
      <c r="P57" s="34" t="str">
        <f t="shared" si="1"/>
        <v>LOW</v>
      </c>
    </row>
    <row r="58" spans="1:16" ht="12" customHeight="1">
      <c r="A58" s="4" t="s">
        <v>23</v>
      </c>
      <c r="B58" s="17">
        <v>53</v>
      </c>
      <c r="C58" s="29"/>
      <c r="D58" s="30" t="s">
        <v>172</v>
      </c>
      <c r="E58" s="29"/>
      <c r="F58" s="31" t="s">
        <v>25</v>
      </c>
      <c r="G58" s="32" t="s">
        <v>173</v>
      </c>
      <c r="H58" s="7"/>
      <c r="I58" s="13" t="s">
        <v>174</v>
      </c>
      <c r="O58">
        <f t="shared" si="0"/>
        <v>1</v>
      </c>
      <c r="P58" s="34" t="str">
        <f t="shared" si="1"/>
        <v>MEDIUM</v>
      </c>
    </row>
    <row r="59" spans="1:16" ht="12" customHeight="1">
      <c r="A59" s="4" t="s">
        <v>23</v>
      </c>
      <c r="B59" s="17">
        <v>54</v>
      </c>
      <c r="C59" s="29"/>
      <c r="D59" s="30" t="s">
        <v>175</v>
      </c>
      <c r="E59" s="29"/>
      <c r="F59" s="31" t="s">
        <v>25</v>
      </c>
      <c r="G59" s="32" t="s">
        <v>176</v>
      </c>
      <c r="H59" s="7"/>
      <c r="I59" s="7" t="s">
        <v>177</v>
      </c>
      <c r="O59">
        <f t="shared" si="0"/>
        <v>1</v>
      </c>
      <c r="P59" s="34" t="str">
        <f t="shared" si="1"/>
        <v>HIGH</v>
      </c>
    </row>
    <row r="60" spans="1:16" ht="12" customHeight="1">
      <c r="A60" s="4" t="s">
        <v>23</v>
      </c>
      <c r="B60" s="17">
        <v>55</v>
      </c>
      <c r="C60" s="29"/>
      <c r="D60" s="30" t="s">
        <v>178</v>
      </c>
      <c r="E60" s="29"/>
      <c r="F60" s="31" t="s">
        <v>25</v>
      </c>
      <c r="G60" s="32" t="s">
        <v>179</v>
      </c>
      <c r="H60" s="7"/>
      <c r="I60" s="7" t="s">
        <v>180</v>
      </c>
      <c r="O60">
        <f t="shared" si="0"/>
        <v>1</v>
      </c>
      <c r="P60" s="34" t="str">
        <f t="shared" si="1"/>
        <v>MEDIUM</v>
      </c>
    </row>
    <row r="61" spans="1:16" ht="12" customHeight="1">
      <c r="A61" s="4" t="s">
        <v>23</v>
      </c>
      <c r="B61" s="17">
        <v>56</v>
      </c>
      <c r="C61" s="29"/>
      <c r="D61" s="30" t="s">
        <v>181</v>
      </c>
      <c r="E61" s="29"/>
      <c r="F61" s="31" t="s">
        <v>182</v>
      </c>
      <c r="G61" s="32" t="s">
        <v>183</v>
      </c>
      <c r="H61" s="7"/>
      <c r="I61" s="35" t="s">
        <v>184</v>
      </c>
      <c r="O61">
        <f t="shared" si="0"/>
        <v>1</v>
      </c>
      <c r="P61" s="34" t="str">
        <f t="shared" si="1"/>
        <v>HIGH</v>
      </c>
    </row>
    <row r="62" spans="1:16" ht="12" customHeight="1">
      <c r="A62" s="4" t="s">
        <v>23</v>
      </c>
      <c r="B62" s="17">
        <v>57</v>
      </c>
      <c r="C62" s="17" t="s">
        <v>67</v>
      </c>
      <c r="D62" s="30" t="s">
        <v>28</v>
      </c>
      <c r="E62" s="29"/>
      <c r="F62" s="31" t="s">
        <v>140</v>
      </c>
      <c r="G62" s="32" t="s">
        <v>183</v>
      </c>
      <c r="H62" s="7" t="s">
        <v>185</v>
      </c>
      <c r="I62" s="7" t="s">
        <v>186</v>
      </c>
      <c r="O62">
        <f t="shared" si="0"/>
        <v>1</v>
      </c>
      <c r="P62" s="34" t="str">
        <f t="shared" si="1"/>
        <v>HIGH</v>
      </c>
    </row>
    <row r="63" spans="1:16" ht="12" customHeight="1">
      <c r="A63" s="4" t="s">
        <v>23</v>
      </c>
      <c r="B63" s="17">
        <v>58</v>
      </c>
      <c r="C63" s="29"/>
      <c r="D63" s="30" t="s">
        <v>187</v>
      </c>
      <c r="E63" s="29"/>
      <c r="F63" s="31" t="s">
        <v>25</v>
      </c>
      <c r="G63" s="32" t="s">
        <v>188</v>
      </c>
      <c r="H63" s="7"/>
      <c r="I63" s="7" t="s">
        <v>189</v>
      </c>
      <c r="O63">
        <f t="shared" si="0"/>
        <v>1</v>
      </c>
      <c r="P63" s="34" t="str">
        <f t="shared" si="1"/>
        <v>MEDIUM</v>
      </c>
    </row>
    <row r="64" spans="1:16" ht="12" customHeight="1">
      <c r="A64" s="4" t="s">
        <v>23</v>
      </c>
      <c r="B64" s="17">
        <v>59</v>
      </c>
      <c r="C64" s="29"/>
      <c r="D64" s="30" t="s">
        <v>190</v>
      </c>
      <c r="E64" s="29"/>
      <c r="F64" s="31" t="s">
        <v>25</v>
      </c>
      <c r="G64" s="32" t="s">
        <v>191</v>
      </c>
      <c r="H64" s="7"/>
      <c r="I64" s="7" t="s">
        <v>192</v>
      </c>
      <c r="O64">
        <f t="shared" si="0"/>
        <v>1</v>
      </c>
      <c r="P64" s="34" t="str">
        <f t="shared" si="1"/>
        <v>HIGH</v>
      </c>
    </row>
    <row r="65" spans="1:16" ht="12" customHeight="1">
      <c r="A65" s="4" t="s">
        <v>23</v>
      </c>
      <c r="B65" s="17">
        <v>60</v>
      </c>
      <c r="C65" s="29"/>
      <c r="D65" s="30" t="s">
        <v>193</v>
      </c>
      <c r="E65" s="29"/>
      <c r="F65" s="31" t="s">
        <v>25</v>
      </c>
      <c r="G65" s="32" t="s">
        <v>194</v>
      </c>
      <c r="H65" s="7"/>
      <c r="I65" s="7" t="s">
        <v>195</v>
      </c>
      <c r="O65">
        <f t="shared" si="0"/>
        <v>1</v>
      </c>
      <c r="P65" s="34" t="str">
        <f t="shared" si="1"/>
        <v>HIGH</v>
      </c>
    </row>
    <row r="66" spans="1:16" ht="12" customHeight="1">
      <c r="A66" s="4" t="s">
        <v>23</v>
      </c>
      <c r="B66" s="17">
        <v>61</v>
      </c>
      <c r="C66" s="17">
        <v>25</v>
      </c>
      <c r="D66" s="30" t="s">
        <v>196</v>
      </c>
      <c r="E66" s="29"/>
      <c r="F66" s="31" t="s">
        <v>140</v>
      </c>
      <c r="G66" s="32" t="s">
        <v>197</v>
      </c>
      <c r="H66" s="7"/>
      <c r="I66" s="13" t="s">
        <v>198</v>
      </c>
      <c r="O66">
        <f t="shared" si="0"/>
        <v>1</v>
      </c>
      <c r="P66" s="34" t="str">
        <f t="shared" si="1"/>
        <v>HIGH</v>
      </c>
    </row>
    <row r="67" spans="1:16" ht="12" customHeight="1">
      <c r="A67" s="4" t="s">
        <v>23</v>
      </c>
      <c r="B67" s="17">
        <v>62</v>
      </c>
      <c r="C67" s="29"/>
      <c r="D67" s="30" t="s">
        <v>28</v>
      </c>
      <c r="E67" s="29"/>
      <c r="F67" s="31" t="s">
        <v>140</v>
      </c>
      <c r="G67" s="32" t="s">
        <v>199</v>
      </c>
      <c r="H67" s="7" t="s">
        <v>200</v>
      </c>
      <c r="I67" s="7" t="s">
        <v>201</v>
      </c>
      <c r="O67">
        <f t="shared" si="0"/>
        <v>1</v>
      </c>
      <c r="P67" s="34" t="str">
        <f t="shared" si="1"/>
        <v>HIGH</v>
      </c>
    </row>
    <row r="68" spans="1:16" ht="12" customHeight="1">
      <c r="A68" s="4" t="s">
        <v>23</v>
      </c>
      <c r="B68" s="17">
        <v>63</v>
      </c>
      <c r="C68" s="29"/>
      <c r="D68" s="30" t="s">
        <v>202</v>
      </c>
      <c r="E68" s="29"/>
      <c r="F68" s="31" t="s">
        <v>25</v>
      </c>
      <c r="G68" s="32" t="s">
        <v>203</v>
      </c>
      <c r="H68" s="7"/>
      <c r="I68" s="13" t="s">
        <v>204</v>
      </c>
      <c r="O68">
        <f t="shared" si="0"/>
        <v>1</v>
      </c>
      <c r="P68" s="34" t="str">
        <f t="shared" si="1"/>
        <v>MEDIUM</v>
      </c>
    </row>
    <row r="69" spans="1:16" ht="12" customHeight="1">
      <c r="A69" s="4" t="s">
        <v>23</v>
      </c>
      <c r="B69" s="17">
        <v>64</v>
      </c>
      <c r="C69" s="29"/>
      <c r="D69" s="30" t="s">
        <v>28</v>
      </c>
      <c r="E69" s="29"/>
      <c r="F69" s="31" t="s">
        <v>205</v>
      </c>
      <c r="G69" s="32" t="s">
        <v>206</v>
      </c>
      <c r="H69" s="7" t="s">
        <v>207</v>
      </c>
      <c r="I69" s="13" t="s">
        <v>208</v>
      </c>
      <c r="O69">
        <f t="shared" si="0"/>
        <v>1</v>
      </c>
      <c r="P69" s="34" t="str">
        <f t="shared" si="1"/>
        <v>HIGH</v>
      </c>
    </row>
    <row r="70" spans="1:16" ht="12" customHeight="1">
      <c r="A70" s="4" t="s">
        <v>23</v>
      </c>
      <c r="B70" s="17">
        <v>65</v>
      </c>
      <c r="C70" s="29"/>
      <c r="D70" s="30" t="s">
        <v>209</v>
      </c>
      <c r="E70" s="29"/>
      <c r="F70" s="31" t="s">
        <v>144</v>
      </c>
      <c r="G70" s="32" t="s">
        <v>210</v>
      </c>
      <c r="H70" s="7"/>
      <c r="I70" s="7" t="s">
        <v>211</v>
      </c>
      <c r="O70">
        <f t="shared" si="0"/>
        <v>1</v>
      </c>
      <c r="P70" s="34" t="str">
        <f t="shared" si="1"/>
        <v>HIGH</v>
      </c>
    </row>
    <row r="71" spans="1:16" ht="12" customHeight="1">
      <c r="A71" s="4" t="s">
        <v>23</v>
      </c>
      <c r="B71" s="17">
        <v>66</v>
      </c>
      <c r="C71" s="29"/>
      <c r="D71" s="30" t="s">
        <v>212</v>
      </c>
      <c r="E71" s="29"/>
      <c r="F71" s="3"/>
      <c r="G71" s="36" t="s">
        <v>213</v>
      </c>
      <c r="H71" s="7"/>
      <c r="I71" s="35" t="s">
        <v>214</v>
      </c>
      <c r="J71" s="40">
        <v>177763</v>
      </c>
      <c r="K71" s="40">
        <v>51.484582000000003</v>
      </c>
      <c r="L71" s="40">
        <v>-0.17320749999999999</v>
      </c>
      <c r="O71">
        <f t="shared" si="0"/>
        <v>1</v>
      </c>
      <c r="P71" s="34" t="str">
        <f t="shared" si="1"/>
        <v>MEDIUM</v>
      </c>
    </row>
    <row r="72" spans="1:16" ht="12" customHeight="1">
      <c r="A72" s="4" t="s">
        <v>23</v>
      </c>
      <c r="B72" s="17">
        <v>67</v>
      </c>
      <c r="C72" s="29"/>
      <c r="D72" s="30" t="s">
        <v>215</v>
      </c>
      <c r="E72" s="29"/>
      <c r="F72" s="31" t="s">
        <v>91</v>
      </c>
      <c r="G72" s="32" t="s">
        <v>216</v>
      </c>
      <c r="H72" s="7"/>
      <c r="I72" s="7" t="s">
        <v>217</v>
      </c>
      <c r="O72">
        <f t="shared" si="0"/>
        <v>1</v>
      </c>
      <c r="P72" s="34" t="str">
        <f t="shared" si="1"/>
        <v>HIGH</v>
      </c>
    </row>
    <row r="73" spans="1:16" ht="12" customHeight="1">
      <c r="A73" s="4" t="s">
        <v>23</v>
      </c>
      <c r="B73" s="17">
        <v>68</v>
      </c>
      <c r="C73" s="29"/>
      <c r="D73" s="30" t="s">
        <v>218</v>
      </c>
      <c r="E73" s="29"/>
      <c r="F73" s="31" t="s">
        <v>91</v>
      </c>
      <c r="G73" s="32" t="s">
        <v>219</v>
      </c>
      <c r="H73" s="7"/>
      <c r="I73" s="7" t="s">
        <v>220</v>
      </c>
      <c r="O73">
        <f t="shared" si="0"/>
        <v>1</v>
      </c>
      <c r="P73" s="34" t="str">
        <f t="shared" si="1"/>
        <v>HIGH</v>
      </c>
    </row>
    <row r="74" spans="1:16" ht="12" customHeight="1">
      <c r="A74" s="4" t="s">
        <v>23</v>
      </c>
      <c r="B74" s="17">
        <v>69</v>
      </c>
      <c r="C74" s="29"/>
      <c r="D74" s="30" t="s">
        <v>221</v>
      </c>
      <c r="E74" s="29"/>
      <c r="F74" s="31" t="s">
        <v>222</v>
      </c>
      <c r="G74" s="36" t="s">
        <v>223</v>
      </c>
      <c r="H74" s="7"/>
      <c r="I74" s="35" t="s">
        <v>224</v>
      </c>
      <c r="O74">
        <f t="shared" si="0"/>
        <v>1</v>
      </c>
      <c r="P74" s="34" t="str">
        <f t="shared" si="1"/>
        <v>HIGH</v>
      </c>
    </row>
    <row r="75" spans="1:16" ht="12" customHeight="1">
      <c r="A75" s="4" t="s">
        <v>23</v>
      </c>
      <c r="B75" s="17">
        <v>70</v>
      </c>
      <c r="C75" s="29"/>
      <c r="D75" s="30" t="s">
        <v>225</v>
      </c>
      <c r="E75" s="29"/>
      <c r="F75" s="31" t="s">
        <v>226</v>
      </c>
      <c r="G75" s="36" t="s">
        <v>223</v>
      </c>
      <c r="H75" s="7"/>
      <c r="I75" s="35" t="s">
        <v>5</v>
      </c>
      <c r="O75">
        <f t="shared" si="0"/>
        <v>1</v>
      </c>
      <c r="P75" s="34" t="str">
        <f t="shared" si="1"/>
        <v>HIGH</v>
      </c>
    </row>
    <row r="76" spans="1:16" ht="12" customHeight="1">
      <c r="A76" s="4" t="s">
        <v>23</v>
      </c>
      <c r="B76" s="17">
        <v>71</v>
      </c>
      <c r="C76" s="29"/>
      <c r="D76" s="30" t="s">
        <v>227</v>
      </c>
      <c r="E76" s="29"/>
      <c r="F76" s="31" t="s">
        <v>226</v>
      </c>
      <c r="G76" s="36" t="s">
        <v>223</v>
      </c>
      <c r="H76" s="7"/>
      <c r="I76" s="35" t="s">
        <v>5</v>
      </c>
      <c r="O76">
        <f t="shared" si="0"/>
        <v>1</v>
      </c>
      <c r="P76" s="34" t="str">
        <f t="shared" si="1"/>
        <v>HIGH</v>
      </c>
    </row>
    <row r="77" spans="1:16" ht="12" customHeight="1">
      <c r="A77" s="4" t="s">
        <v>23</v>
      </c>
      <c r="B77" s="17">
        <v>72</v>
      </c>
      <c r="C77" s="29"/>
      <c r="D77" s="30" t="s">
        <v>228</v>
      </c>
      <c r="E77" s="29"/>
      <c r="F77" s="31" t="s">
        <v>229</v>
      </c>
      <c r="G77" s="36" t="s">
        <v>230</v>
      </c>
      <c r="H77" s="7"/>
      <c r="I77" s="37" t="s">
        <v>231</v>
      </c>
      <c r="O77">
        <f t="shared" si="0"/>
        <v>1</v>
      </c>
      <c r="P77" s="34" t="str">
        <f t="shared" si="1"/>
        <v>HIGH</v>
      </c>
    </row>
    <row r="78" spans="1:16" ht="12" customHeight="1">
      <c r="A78" s="4" t="s">
        <v>23</v>
      </c>
      <c r="B78" s="17">
        <v>73</v>
      </c>
      <c r="C78" s="17" t="s">
        <v>67</v>
      </c>
      <c r="D78" s="30" t="s">
        <v>28</v>
      </c>
      <c r="E78" s="29"/>
      <c r="F78" s="31" t="s">
        <v>25</v>
      </c>
      <c r="G78" s="32" t="s">
        <v>232</v>
      </c>
      <c r="H78" s="7" t="s">
        <v>233</v>
      </c>
      <c r="I78" s="13" t="s">
        <v>234</v>
      </c>
      <c r="O78">
        <f t="shared" si="0"/>
        <v>1</v>
      </c>
      <c r="P78" s="34" t="str">
        <f t="shared" si="1"/>
        <v>HIGH</v>
      </c>
    </row>
    <row r="79" spans="1:16" ht="12" customHeight="1">
      <c r="A79" s="4" t="s">
        <v>23</v>
      </c>
      <c r="B79" s="17">
        <v>74</v>
      </c>
      <c r="C79" s="29"/>
      <c r="D79" s="30" t="s">
        <v>28</v>
      </c>
      <c r="E79" s="29"/>
      <c r="F79" s="31" t="s">
        <v>25</v>
      </c>
      <c r="G79" s="32" t="s">
        <v>235</v>
      </c>
      <c r="H79" s="41" t="s">
        <v>236</v>
      </c>
      <c r="I79" s="7" t="s">
        <v>237</v>
      </c>
      <c r="O79">
        <f t="shared" si="0"/>
        <v>1</v>
      </c>
      <c r="P79" s="34" t="str">
        <f t="shared" si="1"/>
        <v>HIGH</v>
      </c>
    </row>
    <row r="80" spans="1:16" ht="12" customHeight="1">
      <c r="A80" s="4" t="s">
        <v>23</v>
      </c>
      <c r="B80" s="17">
        <v>75</v>
      </c>
      <c r="C80" s="29"/>
      <c r="D80" s="30" t="s">
        <v>236</v>
      </c>
      <c r="E80" s="29"/>
      <c r="F80" s="31" t="s">
        <v>226</v>
      </c>
      <c r="G80" s="32" t="s">
        <v>235</v>
      </c>
      <c r="H80" s="7"/>
      <c r="I80" s="35" t="s">
        <v>238</v>
      </c>
      <c r="O80">
        <f t="shared" si="0"/>
        <v>1</v>
      </c>
      <c r="P80" s="34" t="str">
        <f t="shared" si="1"/>
        <v>HIGH</v>
      </c>
    </row>
    <row r="81" spans="1:16" ht="12" customHeight="1">
      <c r="A81" s="4" t="s">
        <v>23</v>
      </c>
      <c r="B81" s="17">
        <v>76</v>
      </c>
      <c r="C81" s="29"/>
      <c r="D81" s="30" t="s">
        <v>28</v>
      </c>
      <c r="E81" s="29"/>
      <c r="F81" s="31" t="s">
        <v>25</v>
      </c>
      <c r="G81" s="32" t="s">
        <v>239</v>
      </c>
      <c r="H81" s="41" t="s">
        <v>240</v>
      </c>
      <c r="I81" s="13" t="s">
        <v>241</v>
      </c>
      <c r="O81">
        <f t="shared" si="0"/>
        <v>1</v>
      </c>
      <c r="P81" s="34" t="str">
        <f t="shared" si="1"/>
        <v>MEDIUM</v>
      </c>
    </row>
    <row r="82" spans="1:16" ht="12" customHeight="1">
      <c r="A82" s="4" t="s">
        <v>23</v>
      </c>
      <c r="B82" s="17">
        <v>77</v>
      </c>
      <c r="C82" s="29"/>
      <c r="D82" s="30" t="s">
        <v>242</v>
      </c>
      <c r="E82" s="29"/>
      <c r="F82" s="31" t="s">
        <v>25</v>
      </c>
      <c r="G82" s="32" t="s">
        <v>243</v>
      </c>
      <c r="H82" s="7"/>
      <c r="I82" s="13" t="s">
        <v>244</v>
      </c>
      <c r="O82">
        <f t="shared" si="0"/>
        <v>1</v>
      </c>
      <c r="P82" s="34" t="str">
        <f t="shared" si="1"/>
        <v>HIGH</v>
      </c>
    </row>
    <row r="83" spans="1:16" ht="12" customHeight="1">
      <c r="A83" s="4" t="s">
        <v>23</v>
      </c>
      <c r="B83" s="17">
        <v>78</v>
      </c>
      <c r="C83" s="29">
        <v>35</v>
      </c>
      <c r="D83" s="30" t="s">
        <v>245</v>
      </c>
      <c r="E83" s="29"/>
      <c r="F83" s="31" t="s">
        <v>226</v>
      </c>
      <c r="G83" s="32" t="s">
        <v>246</v>
      </c>
      <c r="H83" s="7"/>
      <c r="I83" s="35" t="s">
        <v>8</v>
      </c>
      <c r="O83">
        <f t="shared" si="0"/>
        <v>1</v>
      </c>
      <c r="P83" s="34" t="str">
        <f t="shared" si="1"/>
        <v>MEDIUM</v>
      </c>
    </row>
    <row r="84" spans="1:16" ht="12" customHeight="1">
      <c r="A84" s="4" t="s">
        <v>23</v>
      </c>
      <c r="B84" s="17">
        <v>79</v>
      </c>
      <c r="C84" s="29"/>
      <c r="D84" s="30" t="s">
        <v>247</v>
      </c>
      <c r="E84" s="29"/>
      <c r="F84" s="31" t="s">
        <v>25</v>
      </c>
      <c r="G84" s="32" t="s">
        <v>248</v>
      </c>
      <c r="H84" s="7"/>
      <c r="I84" s="7" t="s">
        <v>249</v>
      </c>
      <c r="O84">
        <f t="shared" si="0"/>
        <v>1</v>
      </c>
      <c r="P84" s="34" t="str">
        <f t="shared" si="1"/>
        <v>MEDIUM</v>
      </c>
    </row>
    <row r="85" spans="1:16" ht="12" customHeight="1">
      <c r="A85" s="4" t="s">
        <v>23</v>
      </c>
      <c r="B85" s="17">
        <v>80</v>
      </c>
      <c r="C85" s="29"/>
      <c r="D85" s="30" t="s">
        <v>250</v>
      </c>
      <c r="E85" s="29"/>
      <c r="F85" s="31" t="s">
        <v>25</v>
      </c>
      <c r="G85" s="32" t="s">
        <v>251</v>
      </c>
      <c r="H85" s="7"/>
      <c r="I85" s="7" t="s">
        <v>252</v>
      </c>
      <c r="O85">
        <f t="shared" si="0"/>
        <v>1</v>
      </c>
      <c r="P85" s="34" t="str">
        <f t="shared" si="1"/>
        <v>MEDIUM</v>
      </c>
    </row>
    <row r="86" spans="1:16" ht="12" customHeight="1">
      <c r="A86" s="4" t="s">
        <v>23</v>
      </c>
      <c r="B86" s="17">
        <v>81</v>
      </c>
      <c r="C86" s="17" t="s">
        <v>67</v>
      </c>
      <c r="D86" s="30" t="s">
        <v>253</v>
      </c>
      <c r="E86" s="29"/>
      <c r="F86" s="31" t="s">
        <v>254</v>
      </c>
      <c r="G86" s="32" t="s">
        <v>255</v>
      </c>
      <c r="H86" s="7"/>
      <c r="I86" s="35" t="s">
        <v>256</v>
      </c>
      <c r="O86">
        <f t="shared" si="0"/>
        <v>1</v>
      </c>
      <c r="P86" s="34" t="str">
        <f t="shared" si="1"/>
        <v>MEDIUM</v>
      </c>
    </row>
    <row r="87" spans="1:16" ht="12" customHeight="1">
      <c r="A87" s="4" t="s">
        <v>23</v>
      </c>
      <c r="B87" s="17">
        <v>82</v>
      </c>
      <c r="C87" s="29"/>
      <c r="D87" s="30" t="s">
        <v>257</v>
      </c>
      <c r="E87" s="29"/>
      <c r="F87" s="31" t="s">
        <v>254</v>
      </c>
      <c r="G87" s="32" t="s">
        <v>255</v>
      </c>
      <c r="H87" s="7" t="s">
        <v>258</v>
      </c>
      <c r="I87" s="35" t="s">
        <v>256</v>
      </c>
      <c r="O87">
        <f t="shared" si="0"/>
        <v>1</v>
      </c>
      <c r="P87" s="34" t="str">
        <f t="shared" si="1"/>
        <v>MEDIUM</v>
      </c>
    </row>
    <row r="88" spans="1:16" ht="12" customHeight="1">
      <c r="A88" s="4" t="s">
        <v>23</v>
      </c>
      <c r="B88" s="17">
        <v>83</v>
      </c>
      <c r="C88" s="17" t="s">
        <v>67</v>
      </c>
      <c r="D88" s="30" t="s">
        <v>259</v>
      </c>
      <c r="E88" s="29"/>
      <c r="F88" s="31" t="s">
        <v>254</v>
      </c>
      <c r="G88" s="32" t="s">
        <v>255</v>
      </c>
      <c r="H88" s="7"/>
      <c r="I88" s="35" t="s">
        <v>256</v>
      </c>
      <c r="O88">
        <f t="shared" si="0"/>
        <v>1</v>
      </c>
      <c r="P88" s="34" t="str">
        <f t="shared" si="1"/>
        <v>MEDIUM</v>
      </c>
    </row>
    <row r="89" spans="1:16" ht="12" customHeight="1">
      <c r="A89" s="4" t="s">
        <v>23</v>
      </c>
      <c r="B89" s="17">
        <v>84</v>
      </c>
      <c r="C89" s="29"/>
      <c r="D89" s="30" t="s">
        <v>28</v>
      </c>
      <c r="E89" s="29"/>
      <c r="F89" s="31" t="s">
        <v>254</v>
      </c>
      <c r="G89" s="32" t="s">
        <v>260</v>
      </c>
      <c r="H89" s="7" t="s">
        <v>261</v>
      </c>
      <c r="I89" s="13" t="s">
        <v>262</v>
      </c>
      <c r="O89">
        <f t="shared" si="0"/>
        <v>1</v>
      </c>
      <c r="P89" s="34" t="str">
        <f t="shared" si="1"/>
        <v>MEDIUM</v>
      </c>
    </row>
    <row r="90" spans="1:16" ht="12" customHeight="1">
      <c r="A90" s="4" t="s">
        <v>23</v>
      </c>
      <c r="B90" s="17">
        <v>85</v>
      </c>
      <c r="C90" s="29"/>
      <c r="D90" s="30" t="s">
        <v>263</v>
      </c>
      <c r="E90" s="29"/>
      <c r="F90" s="31" t="s">
        <v>226</v>
      </c>
      <c r="G90" s="36" t="s">
        <v>264</v>
      </c>
      <c r="H90" s="7"/>
      <c r="I90" s="35" t="s">
        <v>265</v>
      </c>
      <c r="O90">
        <f t="shared" si="0"/>
        <v>1</v>
      </c>
      <c r="P90" s="34" t="str">
        <f t="shared" si="1"/>
        <v>HIGH</v>
      </c>
    </row>
    <row r="91" spans="1:16" ht="12" customHeight="1">
      <c r="A91" s="4" t="s">
        <v>23</v>
      </c>
      <c r="B91" s="17">
        <v>86</v>
      </c>
      <c r="C91" s="17">
        <v>39</v>
      </c>
      <c r="D91" s="30" t="s">
        <v>266</v>
      </c>
      <c r="E91" s="17" t="s">
        <v>267</v>
      </c>
      <c r="F91" s="31" t="s">
        <v>254</v>
      </c>
      <c r="G91" s="36" t="s">
        <v>267</v>
      </c>
      <c r="H91" s="7" t="s">
        <v>268</v>
      </c>
      <c r="I91" s="35" t="s">
        <v>269</v>
      </c>
      <c r="O91">
        <f t="shared" si="0"/>
        <v>2</v>
      </c>
      <c r="P91" s="34" t="str">
        <f t="shared" si="1"/>
        <v>HIGH</v>
      </c>
    </row>
    <row r="92" spans="1:16" ht="12" customHeight="1">
      <c r="A92" s="4" t="s">
        <v>23</v>
      </c>
      <c r="B92" s="17">
        <v>87</v>
      </c>
      <c r="C92" s="29"/>
      <c r="D92" s="30" t="s">
        <v>28</v>
      </c>
      <c r="E92" s="29"/>
      <c r="F92" s="31" t="s">
        <v>254</v>
      </c>
      <c r="G92" s="32" t="s">
        <v>270</v>
      </c>
      <c r="H92" s="7" t="s">
        <v>271</v>
      </c>
      <c r="I92" s="37" t="s">
        <v>272</v>
      </c>
      <c r="O92">
        <f t="shared" si="0"/>
        <v>1</v>
      </c>
      <c r="P92" s="34" t="str">
        <f t="shared" si="1"/>
        <v>MEDIUM</v>
      </c>
    </row>
    <row r="93" spans="1:16" ht="12" customHeight="1">
      <c r="A93" s="4" t="s">
        <v>23</v>
      </c>
      <c r="B93" s="17">
        <v>88</v>
      </c>
      <c r="C93" s="29"/>
      <c r="D93" s="30" t="s">
        <v>28</v>
      </c>
      <c r="E93" s="29"/>
      <c r="F93" s="31" t="s">
        <v>254</v>
      </c>
      <c r="G93" s="32" t="s">
        <v>273</v>
      </c>
      <c r="H93" s="7" t="s">
        <v>274</v>
      </c>
      <c r="I93" s="42" t="s">
        <v>275</v>
      </c>
      <c r="O93">
        <f t="shared" si="0"/>
        <v>1</v>
      </c>
      <c r="P93" s="34" t="str">
        <f t="shared" si="1"/>
        <v>HIGH</v>
      </c>
    </row>
    <row r="94" spans="1:16" ht="12" customHeight="1">
      <c r="A94" s="4" t="s">
        <v>23</v>
      </c>
      <c r="B94" s="17">
        <v>89</v>
      </c>
      <c r="C94" s="29"/>
      <c r="D94" s="30" t="s">
        <v>28</v>
      </c>
      <c r="E94" s="29"/>
      <c r="F94" s="31" t="s">
        <v>254</v>
      </c>
      <c r="G94" s="32" t="s">
        <v>276</v>
      </c>
      <c r="H94" s="7" t="s">
        <v>277</v>
      </c>
      <c r="I94" s="35" t="s">
        <v>278</v>
      </c>
      <c r="O94">
        <f t="shared" si="0"/>
        <v>1</v>
      </c>
      <c r="P94" s="34" t="str">
        <f t="shared" si="1"/>
        <v>HIGH</v>
      </c>
    </row>
    <row r="95" spans="1:16" ht="12" customHeight="1">
      <c r="A95" s="4" t="s">
        <v>23</v>
      </c>
      <c r="B95" s="17">
        <v>90</v>
      </c>
      <c r="C95" s="29"/>
      <c r="D95" s="30" t="s">
        <v>279</v>
      </c>
      <c r="E95" s="29"/>
      <c r="F95" s="31" t="s">
        <v>226</v>
      </c>
      <c r="G95" s="32" t="s">
        <v>280</v>
      </c>
      <c r="H95" s="7"/>
      <c r="I95" s="35" t="s">
        <v>281</v>
      </c>
      <c r="O95">
        <f t="shared" si="0"/>
        <v>1</v>
      </c>
      <c r="P95" s="34" t="str">
        <f t="shared" si="1"/>
        <v>MEDIUM</v>
      </c>
    </row>
    <row r="96" spans="1:16" ht="12" customHeight="1">
      <c r="A96" s="4" t="s">
        <v>23</v>
      </c>
      <c r="B96" s="17">
        <v>91</v>
      </c>
      <c r="C96" s="29"/>
      <c r="D96" s="30" t="s">
        <v>282</v>
      </c>
      <c r="E96" s="29"/>
      <c r="F96" s="31" t="s">
        <v>226</v>
      </c>
      <c r="G96" s="32" t="s">
        <v>283</v>
      </c>
      <c r="H96" s="7"/>
      <c r="I96" s="35" t="s">
        <v>284</v>
      </c>
      <c r="O96">
        <f t="shared" si="0"/>
        <v>1</v>
      </c>
      <c r="P96" s="34" t="str">
        <f t="shared" si="1"/>
        <v>MEDIUM</v>
      </c>
    </row>
    <row r="97" spans="1:16" ht="12" customHeight="1">
      <c r="A97" s="4" t="s">
        <v>23</v>
      </c>
      <c r="B97" s="17">
        <v>92</v>
      </c>
      <c r="C97" s="29"/>
      <c r="D97" s="30" t="s">
        <v>28</v>
      </c>
      <c r="E97" s="29"/>
      <c r="F97" s="31" t="s">
        <v>254</v>
      </c>
      <c r="G97" s="32" t="s">
        <v>285</v>
      </c>
      <c r="H97" s="7" t="s">
        <v>286</v>
      </c>
      <c r="I97" s="35" t="s">
        <v>287</v>
      </c>
      <c r="O97">
        <f t="shared" si="0"/>
        <v>1</v>
      </c>
      <c r="P97" s="34" t="str">
        <f t="shared" si="1"/>
        <v>HIGH</v>
      </c>
    </row>
    <row r="98" spans="1:16" ht="12" customHeight="1">
      <c r="A98" s="4" t="s">
        <v>23</v>
      </c>
      <c r="B98" s="17">
        <v>93</v>
      </c>
      <c r="C98" s="29"/>
      <c r="D98" s="30" t="s">
        <v>288</v>
      </c>
      <c r="E98" s="29"/>
      <c r="F98" s="31" t="s">
        <v>226</v>
      </c>
      <c r="G98" s="36" t="s">
        <v>289</v>
      </c>
      <c r="H98" s="7"/>
      <c r="I98" s="35" t="s">
        <v>290</v>
      </c>
      <c r="O98">
        <f t="shared" si="0"/>
        <v>1</v>
      </c>
      <c r="P98" s="34" t="str">
        <f t="shared" si="1"/>
        <v>HIGH</v>
      </c>
    </row>
    <row r="99" spans="1:16" ht="12" customHeight="1">
      <c r="A99" s="4" t="s">
        <v>23</v>
      </c>
      <c r="B99" s="17">
        <v>94</v>
      </c>
      <c r="C99" s="29"/>
      <c r="D99" s="30" t="s">
        <v>291</v>
      </c>
      <c r="E99" s="29"/>
      <c r="F99" s="31" t="s">
        <v>226</v>
      </c>
      <c r="G99" s="32" t="s">
        <v>292</v>
      </c>
      <c r="H99" s="7"/>
      <c r="I99" s="35" t="s">
        <v>293</v>
      </c>
      <c r="O99">
        <f t="shared" si="0"/>
        <v>1</v>
      </c>
      <c r="P99" s="34" t="str">
        <f t="shared" si="1"/>
        <v>HIGH</v>
      </c>
    </row>
    <row r="100" spans="1:16" ht="12" customHeight="1">
      <c r="A100" s="4" t="s">
        <v>23</v>
      </c>
      <c r="B100" s="17">
        <v>95</v>
      </c>
      <c r="C100" s="29"/>
      <c r="D100" s="30" t="s">
        <v>294</v>
      </c>
      <c r="E100" s="29"/>
      <c r="F100" s="31" t="s">
        <v>254</v>
      </c>
      <c r="G100" s="32" t="s">
        <v>295</v>
      </c>
      <c r="H100" s="7"/>
      <c r="I100" s="28" t="s">
        <v>296</v>
      </c>
      <c r="O100">
        <f t="shared" si="0"/>
        <v>1</v>
      </c>
      <c r="P100" s="34" t="str">
        <f t="shared" si="1"/>
        <v>HIGH</v>
      </c>
    </row>
    <row r="101" spans="1:16" ht="12" customHeight="1">
      <c r="A101" s="4" t="s">
        <v>23</v>
      </c>
      <c r="B101" s="17">
        <v>96</v>
      </c>
      <c r="C101" s="29"/>
      <c r="D101" s="30" t="s">
        <v>297</v>
      </c>
      <c r="E101" s="29"/>
      <c r="F101" s="31" t="s">
        <v>254</v>
      </c>
      <c r="G101" s="32" t="s">
        <v>295</v>
      </c>
      <c r="H101" s="7"/>
      <c r="I101" s="28" t="s">
        <v>298</v>
      </c>
      <c r="O101">
        <f t="shared" si="0"/>
        <v>1</v>
      </c>
      <c r="P101" s="34" t="str">
        <f t="shared" si="1"/>
        <v>HIGH</v>
      </c>
    </row>
    <row r="102" spans="1:16" ht="12" customHeight="1">
      <c r="A102" s="4" t="s">
        <v>23</v>
      </c>
      <c r="B102" s="17">
        <v>97</v>
      </c>
      <c r="C102" s="29"/>
      <c r="D102" s="30" t="s">
        <v>299</v>
      </c>
      <c r="E102" s="29"/>
      <c r="F102" s="31" t="s">
        <v>254</v>
      </c>
      <c r="G102" s="32" t="s">
        <v>300</v>
      </c>
      <c r="H102" s="7"/>
      <c r="I102" s="35" t="s">
        <v>301</v>
      </c>
      <c r="O102">
        <f t="shared" si="0"/>
        <v>1</v>
      </c>
      <c r="P102" s="34" t="str">
        <f t="shared" si="1"/>
        <v>MEDIUM</v>
      </c>
    </row>
    <row r="103" spans="1:16" ht="12" customHeight="1">
      <c r="A103" s="4" t="s">
        <v>23</v>
      </c>
      <c r="B103" s="17">
        <v>98</v>
      </c>
      <c r="C103" s="29"/>
      <c r="D103" s="30" t="s">
        <v>302</v>
      </c>
      <c r="E103" s="29"/>
      <c r="F103" s="31" t="s">
        <v>254</v>
      </c>
      <c r="G103" s="32" t="s">
        <v>303</v>
      </c>
      <c r="H103" s="7"/>
      <c r="I103" s="35" t="s">
        <v>304</v>
      </c>
      <c r="O103">
        <f t="shared" si="0"/>
        <v>1</v>
      </c>
      <c r="P103" s="34" t="str">
        <f t="shared" si="1"/>
        <v>MEDIUM</v>
      </c>
    </row>
    <row r="104" spans="1:16" ht="12" customHeight="1">
      <c r="A104" s="4" t="s">
        <v>23</v>
      </c>
      <c r="B104" s="17">
        <v>99</v>
      </c>
      <c r="C104" s="29"/>
      <c r="D104" s="30" t="s">
        <v>305</v>
      </c>
      <c r="E104" s="29"/>
      <c r="F104" s="31" t="s">
        <v>254</v>
      </c>
      <c r="G104" s="32" t="s">
        <v>306</v>
      </c>
      <c r="H104" s="7"/>
      <c r="I104" s="35" t="s">
        <v>307</v>
      </c>
      <c r="O104">
        <f t="shared" si="0"/>
        <v>1</v>
      </c>
      <c r="P104" s="34" t="str">
        <f t="shared" si="1"/>
        <v>HIGH</v>
      </c>
    </row>
    <row r="105" spans="1:16" ht="12" customHeight="1">
      <c r="A105" s="4" t="s">
        <v>23</v>
      </c>
      <c r="B105" s="17">
        <v>100</v>
      </c>
      <c r="C105" s="29"/>
      <c r="D105" s="30" t="s">
        <v>308</v>
      </c>
      <c r="E105" s="29"/>
      <c r="F105" s="31" t="s">
        <v>254</v>
      </c>
      <c r="G105" s="32" t="s">
        <v>309</v>
      </c>
      <c r="H105" s="7"/>
      <c r="I105" s="35" t="s">
        <v>310</v>
      </c>
      <c r="O105">
        <f t="shared" si="0"/>
        <v>1</v>
      </c>
      <c r="P105" s="34" t="str">
        <f t="shared" si="1"/>
        <v>HIGH</v>
      </c>
    </row>
    <row r="106" spans="1:16" ht="12" customHeight="1">
      <c r="A106" s="4" t="s">
        <v>23</v>
      </c>
      <c r="B106" s="17">
        <v>101</v>
      </c>
      <c r="C106" s="29"/>
      <c r="D106" s="30" t="s">
        <v>311</v>
      </c>
      <c r="E106" s="29"/>
      <c r="F106" s="31" t="s">
        <v>254</v>
      </c>
      <c r="G106" s="32" t="s">
        <v>312</v>
      </c>
      <c r="H106" s="7"/>
      <c r="I106" s="35" t="s">
        <v>313</v>
      </c>
      <c r="O106">
        <f t="shared" si="0"/>
        <v>1</v>
      </c>
      <c r="P106" s="34" t="str">
        <f t="shared" si="1"/>
        <v>HIGH</v>
      </c>
    </row>
    <row r="107" spans="1:16" ht="12" customHeight="1">
      <c r="A107" s="4" t="s">
        <v>23</v>
      </c>
      <c r="B107" s="17">
        <v>102</v>
      </c>
      <c r="C107" s="29"/>
      <c r="D107" s="30" t="s">
        <v>314</v>
      </c>
      <c r="E107" s="29"/>
      <c r="F107" s="31" t="s">
        <v>25</v>
      </c>
      <c r="G107" s="32" t="s">
        <v>315</v>
      </c>
      <c r="H107" s="7"/>
      <c r="I107" s="13" t="s">
        <v>316</v>
      </c>
      <c r="O107">
        <f t="shared" si="0"/>
        <v>1</v>
      </c>
      <c r="P107" s="34" t="str">
        <f t="shared" si="1"/>
        <v>LOW</v>
      </c>
    </row>
    <row r="108" spans="1:16" ht="12" customHeight="1">
      <c r="A108" s="4" t="s">
        <v>23</v>
      </c>
      <c r="B108" s="17">
        <v>103</v>
      </c>
      <c r="C108" s="17">
        <v>45</v>
      </c>
      <c r="D108" s="30" t="s">
        <v>317</v>
      </c>
      <c r="E108" s="17" t="s">
        <v>318</v>
      </c>
      <c r="F108" s="31" t="s">
        <v>140</v>
      </c>
      <c r="G108" s="36" t="s">
        <v>319</v>
      </c>
      <c r="H108" s="7"/>
      <c r="I108" s="35" t="s">
        <v>320</v>
      </c>
      <c r="O108">
        <f t="shared" si="0"/>
        <v>2</v>
      </c>
      <c r="P108" s="34" t="str">
        <f t="shared" si="1"/>
        <v>HIGH</v>
      </c>
    </row>
    <row r="109" spans="1:16" ht="12" customHeight="1">
      <c r="A109" s="4" t="s">
        <v>23</v>
      </c>
      <c r="B109" s="17">
        <v>104</v>
      </c>
      <c r="C109" s="29"/>
      <c r="D109" s="30" t="s">
        <v>317</v>
      </c>
      <c r="E109" s="29"/>
      <c r="F109" s="31" t="s">
        <v>140</v>
      </c>
      <c r="G109" s="36" t="s">
        <v>319</v>
      </c>
      <c r="H109" s="7"/>
      <c r="I109" s="35" t="s">
        <v>320</v>
      </c>
      <c r="O109">
        <f t="shared" si="0"/>
        <v>1</v>
      </c>
      <c r="P109" s="34" t="str">
        <f t="shared" si="1"/>
        <v>HIGH</v>
      </c>
    </row>
    <row r="110" spans="1:16" ht="12" customHeight="1">
      <c r="A110" s="4" t="s">
        <v>23</v>
      </c>
      <c r="B110" s="17">
        <v>105</v>
      </c>
      <c r="C110" s="29"/>
      <c r="D110" s="30" t="s">
        <v>317</v>
      </c>
      <c r="E110" s="29"/>
      <c r="F110" s="31" t="s">
        <v>140</v>
      </c>
      <c r="G110" s="36" t="s">
        <v>319</v>
      </c>
      <c r="H110" s="7"/>
      <c r="I110" s="35" t="s">
        <v>320</v>
      </c>
      <c r="O110">
        <f t="shared" si="0"/>
        <v>1</v>
      </c>
      <c r="P110" s="34" t="str">
        <f t="shared" si="1"/>
        <v>HIGH</v>
      </c>
    </row>
    <row r="111" spans="1:16" ht="12" customHeight="1">
      <c r="A111" s="4" t="s">
        <v>23</v>
      </c>
      <c r="B111" s="17">
        <v>106</v>
      </c>
      <c r="C111" s="29"/>
      <c r="D111" s="30" t="s">
        <v>28</v>
      </c>
      <c r="E111" s="29"/>
      <c r="F111" s="31" t="s">
        <v>140</v>
      </c>
      <c r="G111" s="36" t="s">
        <v>319</v>
      </c>
      <c r="H111" s="7" t="s">
        <v>317</v>
      </c>
      <c r="I111" s="35" t="s">
        <v>320</v>
      </c>
      <c r="O111">
        <f t="shared" si="0"/>
        <v>1</v>
      </c>
      <c r="P111" s="34" t="str">
        <f t="shared" si="1"/>
        <v>HIGH</v>
      </c>
    </row>
    <row r="112" spans="1:16" ht="12" customHeight="1">
      <c r="A112" s="4" t="s">
        <v>23</v>
      </c>
      <c r="B112" s="17">
        <v>107</v>
      </c>
      <c r="C112" s="29"/>
      <c r="D112" s="30" t="s">
        <v>28</v>
      </c>
      <c r="E112" s="29"/>
      <c r="F112" s="31" t="s">
        <v>140</v>
      </c>
      <c r="G112" s="36" t="s">
        <v>319</v>
      </c>
      <c r="H112" s="7" t="s">
        <v>317</v>
      </c>
      <c r="I112" s="35" t="s">
        <v>320</v>
      </c>
      <c r="O112">
        <f t="shared" si="0"/>
        <v>1</v>
      </c>
      <c r="P112" s="34" t="str">
        <f t="shared" si="1"/>
        <v>HIGH</v>
      </c>
    </row>
    <row r="113" spans="1:16" ht="12" customHeight="1">
      <c r="A113" s="4" t="s">
        <v>23</v>
      </c>
      <c r="B113" s="17">
        <v>108</v>
      </c>
      <c r="C113" s="29"/>
      <c r="D113" s="30" t="s">
        <v>28</v>
      </c>
      <c r="E113" s="29"/>
      <c r="F113" s="31" t="s">
        <v>140</v>
      </c>
      <c r="G113" s="36" t="s">
        <v>319</v>
      </c>
      <c r="H113" s="7" t="s">
        <v>317</v>
      </c>
      <c r="I113" s="35" t="s">
        <v>320</v>
      </c>
      <c r="O113">
        <f t="shared" si="0"/>
        <v>1</v>
      </c>
      <c r="P113" s="34" t="str">
        <f t="shared" si="1"/>
        <v>HIGH</v>
      </c>
    </row>
    <row r="114" spans="1:16" ht="12" customHeight="1">
      <c r="A114" s="4" t="s">
        <v>23</v>
      </c>
      <c r="B114" s="17">
        <v>109</v>
      </c>
      <c r="C114" s="29"/>
      <c r="D114" s="30" t="s">
        <v>321</v>
      </c>
      <c r="E114" s="29"/>
      <c r="F114" s="31" t="s">
        <v>140</v>
      </c>
      <c r="G114" s="36" t="s">
        <v>319</v>
      </c>
      <c r="H114" s="7"/>
      <c r="I114" s="35" t="s">
        <v>320</v>
      </c>
      <c r="O114">
        <f t="shared" si="0"/>
        <v>1</v>
      </c>
      <c r="P114" s="34" t="str">
        <f t="shared" si="1"/>
        <v>HIGH</v>
      </c>
    </row>
    <row r="115" spans="1:16" ht="12" customHeight="1">
      <c r="A115" s="4" t="s">
        <v>23</v>
      </c>
      <c r="B115" s="17">
        <v>110</v>
      </c>
      <c r="C115" s="29"/>
      <c r="D115" s="30" t="s">
        <v>28</v>
      </c>
      <c r="E115" s="29"/>
      <c r="F115" s="31" t="s">
        <v>140</v>
      </c>
      <c r="G115" s="32" t="s">
        <v>322</v>
      </c>
      <c r="H115" s="41" t="s">
        <v>323</v>
      </c>
      <c r="I115" s="7" t="s">
        <v>324</v>
      </c>
      <c r="O115">
        <f t="shared" si="0"/>
        <v>1</v>
      </c>
      <c r="P115" s="34" t="str">
        <f t="shared" si="1"/>
        <v>MEDIUM</v>
      </c>
    </row>
    <row r="116" spans="1:16" ht="12" customHeight="1">
      <c r="A116" s="4" t="s">
        <v>23</v>
      </c>
      <c r="B116" s="17">
        <v>111</v>
      </c>
      <c r="C116" s="29"/>
      <c r="D116" s="30" t="s">
        <v>323</v>
      </c>
      <c r="E116" s="29"/>
      <c r="F116" s="31" t="s">
        <v>140</v>
      </c>
      <c r="G116" s="32" t="s">
        <v>322</v>
      </c>
      <c r="H116" s="7"/>
      <c r="I116" s="7" t="s">
        <v>324</v>
      </c>
      <c r="O116">
        <f t="shared" si="0"/>
        <v>1</v>
      </c>
      <c r="P116" s="34" t="str">
        <f t="shared" si="1"/>
        <v>MEDIUM</v>
      </c>
    </row>
    <row r="117" spans="1:16" ht="12" customHeight="1">
      <c r="A117" s="4" t="s">
        <v>23</v>
      </c>
      <c r="B117" s="17">
        <v>112</v>
      </c>
      <c r="C117" s="29"/>
      <c r="D117" s="30" t="s">
        <v>325</v>
      </c>
      <c r="E117" s="29"/>
      <c r="F117" s="31" t="s">
        <v>226</v>
      </c>
      <c r="G117" s="32" t="s">
        <v>326</v>
      </c>
      <c r="H117" s="7"/>
      <c r="I117" s="35" t="s">
        <v>8</v>
      </c>
      <c r="O117">
        <f t="shared" si="0"/>
        <v>1</v>
      </c>
      <c r="P117" s="34" t="str">
        <f t="shared" si="1"/>
        <v>MEDIUM</v>
      </c>
    </row>
    <row r="118" spans="1:16" ht="12" customHeight="1">
      <c r="A118" s="4" t="s">
        <v>23</v>
      </c>
      <c r="B118" s="17">
        <v>113</v>
      </c>
      <c r="C118" s="29"/>
      <c r="D118" s="30" t="s">
        <v>327</v>
      </c>
      <c r="E118" s="29"/>
      <c r="F118" s="31" t="s">
        <v>140</v>
      </c>
      <c r="G118" s="32" t="s">
        <v>328</v>
      </c>
      <c r="H118" s="7"/>
      <c r="I118" s="7" t="s">
        <v>324</v>
      </c>
      <c r="O118">
        <f t="shared" si="0"/>
        <v>1</v>
      </c>
      <c r="P118" s="34" t="str">
        <f t="shared" si="1"/>
        <v>MEDIUM</v>
      </c>
    </row>
    <row r="119" spans="1:16" ht="12" customHeight="1">
      <c r="A119" s="4" t="s">
        <v>23</v>
      </c>
      <c r="B119" s="17">
        <v>114</v>
      </c>
      <c r="C119" s="29"/>
      <c r="D119" s="30" t="s">
        <v>28</v>
      </c>
      <c r="E119" s="29"/>
      <c r="F119" s="31" t="s">
        <v>140</v>
      </c>
      <c r="G119" s="32" t="s">
        <v>329</v>
      </c>
      <c r="H119" s="7" t="s">
        <v>330</v>
      </c>
      <c r="I119" s="7" t="s">
        <v>324</v>
      </c>
      <c r="O119">
        <f t="shared" si="0"/>
        <v>1</v>
      </c>
      <c r="P119" s="34" t="str">
        <f t="shared" si="1"/>
        <v>MEDIUM</v>
      </c>
    </row>
    <row r="120" spans="1:16" ht="12" customHeight="1">
      <c r="A120" s="4" t="s">
        <v>23</v>
      </c>
      <c r="B120" s="17">
        <v>115</v>
      </c>
      <c r="C120" s="29">
        <v>49</v>
      </c>
      <c r="D120" s="30" t="s">
        <v>331</v>
      </c>
      <c r="E120" s="29"/>
      <c r="F120" s="31" t="s">
        <v>140</v>
      </c>
      <c r="G120" s="32" t="s">
        <v>332</v>
      </c>
      <c r="H120" s="7"/>
      <c r="I120" s="35" t="s">
        <v>333</v>
      </c>
      <c r="O120">
        <f t="shared" si="0"/>
        <v>1</v>
      </c>
      <c r="P120" s="34" t="str">
        <f t="shared" si="1"/>
        <v>MEDIUM</v>
      </c>
    </row>
    <row r="121" spans="1:16" ht="12" customHeight="1">
      <c r="A121" s="4" t="s">
        <v>23</v>
      </c>
      <c r="B121" s="17">
        <v>116</v>
      </c>
      <c r="C121" s="29">
        <v>50</v>
      </c>
      <c r="D121" s="30" t="s">
        <v>334</v>
      </c>
      <c r="E121" s="29"/>
      <c r="F121" s="31" t="s">
        <v>140</v>
      </c>
      <c r="G121" s="32" t="s">
        <v>335</v>
      </c>
      <c r="H121" s="7"/>
      <c r="I121" s="35" t="s">
        <v>336</v>
      </c>
      <c r="O121">
        <f t="shared" si="0"/>
        <v>1</v>
      </c>
      <c r="P121" s="34" t="str">
        <f t="shared" si="1"/>
        <v>MEDIUM</v>
      </c>
    </row>
    <row r="122" spans="1:16" ht="12" customHeight="1">
      <c r="A122" s="4" t="s">
        <v>23</v>
      </c>
      <c r="B122" s="17">
        <v>117</v>
      </c>
      <c r="C122" s="29"/>
      <c r="D122" s="30" t="s">
        <v>337</v>
      </c>
      <c r="E122" s="29"/>
      <c r="F122" s="31" t="s">
        <v>338</v>
      </c>
      <c r="G122" s="32" t="s">
        <v>339</v>
      </c>
      <c r="H122" s="7" t="s">
        <v>340</v>
      </c>
      <c r="I122" s="13" t="s">
        <v>341</v>
      </c>
      <c r="O122">
        <f t="shared" si="0"/>
        <v>1</v>
      </c>
      <c r="P122" s="34" t="str">
        <f t="shared" si="1"/>
        <v>HIGH</v>
      </c>
    </row>
    <row r="123" spans="1:16" ht="12" customHeight="1">
      <c r="A123" s="4" t="s">
        <v>23</v>
      </c>
      <c r="B123" s="17">
        <v>118</v>
      </c>
      <c r="C123" s="29"/>
      <c r="D123" s="30" t="s">
        <v>28</v>
      </c>
      <c r="E123" s="29"/>
      <c r="F123" s="31" t="s">
        <v>254</v>
      </c>
      <c r="G123" s="32" t="s">
        <v>342</v>
      </c>
      <c r="H123" s="7" t="s">
        <v>343</v>
      </c>
      <c r="I123" s="43" t="s">
        <v>344</v>
      </c>
      <c r="O123">
        <f t="shared" si="0"/>
        <v>1</v>
      </c>
      <c r="P123" s="34" t="str">
        <f t="shared" si="1"/>
        <v>MEDIUM</v>
      </c>
    </row>
    <row r="124" spans="1:16" ht="12" customHeight="1">
      <c r="A124" s="4" t="s">
        <v>23</v>
      </c>
      <c r="B124" s="17">
        <v>119</v>
      </c>
      <c r="C124" s="29"/>
      <c r="D124" s="30" t="s">
        <v>345</v>
      </c>
      <c r="E124" s="17" t="s">
        <v>346</v>
      </c>
      <c r="F124" s="31" t="s">
        <v>140</v>
      </c>
      <c r="G124" s="36" t="s">
        <v>346</v>
      </c>
      <c r="H124" s="7"/>
      <c r="I124" s="7" t="s">
        <v>347</v>
      </c>
      <c r="O124">
        <f t="shared" si="0"/>
        <v>2</v>
      </c>
      <c r="P124" s="34" t="str">
        <f t="shared" si="1"/>
        <v>HIGH</v>
      </c>
    </row>
    <row r="125" spans="1:16" ht="12" customHeight="1">
      <c r="A125" s="4" t="s">
        <v>23</v>
      </c>
      <c r="B125" s="17">
        <v>120</v>
      </c>
      <c r="C125" s="29"/>
      <c r="D125" s="30" t="s">
        <v>348</v>
      </c>
      <c r="E125" s="29"/>
      <c r="F125" s="31" t="s">
        <v>140</v>
      </c>
      <c r="G125" s="32" t="s">
        <v>349</v>
      </c>
      <c r="H125" s="7"/>
      <c r="I125" s="13" t="s">
        <v>350</v>
      </c>
      <c r="O125">
        <f t="shared" si="0"/>
        <v>1</v>
      </c>
      <c r="P125" s="34" t="str">
        <f t="shared" si="1"/>
        <v>MEDIUM</v>
      </c>
    </row>
    <row r="126" spans="1:16" ht="12" customHeight="1">
      <c r="A126" s="4" t="s">
        <v>23</v>
      </c>
      <c r="B126" s="17">
        <v>121</v>
      </c>
      <c r="C126" s="29"/>
      <c r="D126" s="30" t="s">
        <v>28</v>
      </c>
      <c r="E126" s="29"/>
      <c r="F126" s="31" t="s">
        <v>140</v>
      </c>
      <c r="G126" s="32" t="s">
        <v>351</v>
      </c>
      <c r="H126" s="7" t="s">
        <v>352</v>
      </c>
      <c r="I126" s="7" t="s">
        <v>353</v>
      </c>
      <c r="O126">
        <f t="shared" si="0"/>
        <v>1</v>
      </c>
      <c r="P126" s="34" t="str">
        <f t="shared" si="1"/>
        <v>MEDIUM</v>
      </c>
    </row>
    <row r="127" spans="1:16" ht="12" customHeight="1">
      <c r="A127" s="4" t="s">
        <v>23</v>
      </c>
      <c r="B127" s="17">
        <v>122</v>
      </c>
      <c r="C127" s="29"/>
      <c r="D127" s="30" t="s">
        <v>354</v>
      </c>
      <c r="E127" s="29"/>
      <c r="F127" s="31" t="s">
        <v>254</v>
      </c>
      <c r="G127" s="32" t="s">
        <v>355</v>
      </c>
      <c r="H127" s="7"/>
      <c r="I127" s="35" t="s">
        <v>356</v>
      </c>
      <c r="O127">
        <f t="shared" si="0"/>
        <v>1</v>
      </c>
      <c r="P127" s="34" t="str">
        <f t="shared" si="1"/>
        <v>HIGH</v>
      </c>
    </row>
    <row r="128" spans="1:16" ht="12" customHeight="1">
      <c r="A128" s="4" t="s">
        <v>23</v>
      </c>
      <c r="B128" s="17">
        <v>123</v>
      </c>
      <c r="C128" s="29"/>
      <c r="D128" s="30" t="s">
        <v>357</v>
      </c>
      <c r="E128" s="29"/>
      <c r="F128" s="31" t="s">
        <v>226</v>
      </c>
      <c r="G128" s="32" t="s">
        <v>358</v>
      </c>
      <c r="H128" s="7"/>
      <c r="I128" s="35" t="s">
        <v>5</v>
      </c>
      <c r="O128">
        <f t="shared" si="0"/>
        <v>1</v>
      </c>
      <c r="P128" s="34" t="str">
        <f t="shared" si="1"/>
        <v>HIGH</v>
      </c>
    </row>
    <row r="129" spans="1:16" ht="12" customHeight="1">
      <c r="A129" s="4" t="s">
        <v>23</v>
      </c>
      <c r="B129" s="17">
        <v>124</v>
      </c>
      <c r="C129" s="29"/>
      <c r="D129" s="30" t="s">
        <v>357</v>
      </c>
      <c r="E129" s="29"/>
      <c r="F129" s="31" t="s">
        <v>226</v>
      </c>
      <c r="G129" s="32" t="s">
        <v>358</v>
      </c>
      <c r="H129" s="7"/>
      <c r="I129" s="35" t="s">
        <v>5</v>
      </c>
      <c r="O129">
        <f t="shared" si="0"/>
        <v>1</v>
      </c>
      <c r="P129" s="34" t="str">
        <f t="shared" si="1"/>
        <v>HIGH</v>
      </c>
    </row>
    <row r="130" spans="1:16" ht="12" customHeight="1">
      <c r="A130" s="4" t="s">
        <v>23</v>
      </c>
      <c r="B130" s="17">
        <v>125</v>
      </c>
      <c r="C130" s="17" t="s">
        <v>67</v>
      </c>
      <c r="D130" s="30" t="s">
        <v>359</v>
      </c>
      <c r="E130" s="29"/>
      <c r="F130" s="31" t="s">
        <v>140</v>
      </c>
      <c r="G130" s="32" t="s">
        <v>360</v>
      </c>
      <c r="H130" s="7"/>
      <c r="I130" s="13" t="s">
        <v>361</v>
      </c>
      <c r="O130">
        <f t="shared" si="0"/>
        <v>1</v>
      </c>
      <c r="P130" s="34" t="str">
        <f t="shared" si="1"/>
        <v>MEDIUM</v>
      </c>
    </row>
    <row r="131" spans="1:16" ht="12" customHeight="1">
      <c r="A131" s="4" t="s">
        <v>23</v>
      </c>
      <c r="B131" s="17">
        <v>126</v>
      </c>
      <c r="C131" s="29"/>
      <c r="D131" s="30" t="s">
        <v>28</v>
      </c>
      <c r="E131" s="29"/>
      <c r="F131" s="31" t="s">
        <v>140</v>
      </c>
      <c r="G131" s="32" t="s">
        <v>362</v>
      </c>
      <c r="H131" s="7" t="s">
        <v>363</v>
      </c>
      <c r="I131" s="7" t="s">
        <v>364</v>
      </c>
      <c r="O131">
        <f t="shared" si="0"/>
        <v>1</v>
      </c>
      <c r="P131" s="34" t="str">
        <f t="shared" si="1"/>
        <v>MEDIUM</v>
      </c>
    </row>
    <row r="132" spans="1:16" ht="12" customHeight="1">
      <c r="A132" s="4" t="s">
        <v>23</v>
      </c>
      <c r="B132" s="17">
        <v>127</v>
      </c>
      <c r="C132" s="17" t="s">
        <v>67</v>
      </c>
      <c r="D132" s="30" t="s">
        <v>28</v>
      </c>
      <c r="E132" s="29"/>
      <c r="F132" s="31" t="s">
        <v>140</v>
      </c>
      <c r="G132" s="32" t="s">
        <v>365</v>
      </c>
      <c r="H132" s="7" t="s">
        <v>366</v>
      </c>
      <c r="I132" s="7" t="s">
        <v>367</v>
      </c>
      <c r="O132">
        <f t="shared" si="0"/>
        <v>1</v>
      </c>
      <c r="P132" s="34" t="str">
        <f t="shared" si="1"/>
        <v>MEDIUM</v>
      </c>
    </row>
    <row r="133" spans="1:16" ht="12" customHeight="1">
      <c r="A133" s="4" t="s">
        <v>23</v>
      </c>
      <c r="B133" s="17">
        <v>128</v>
      </c>
      <c r="C133" s="29"/>
      <c r="D133" s="30" t="s">
        <v>368</v>
      </c>
      <c r="E133" s="29"/>
      <c r="F133" s="31" t="s">
        <v>182</v>
      </c>
      <c r="G133" s="32" t="s">
        <v>369</v>
      </c>
      <c r="H133" s="7"/>
      <c r="I133" s="7" t="s">
        <v>370</v>
      </c>
      <c r="O133">
        <f t="shared" si="0"/>
        <v>1</v>
      </c>
      <c r="P133" s="34" t="str">
        <f t="shared" si="1"/>
        <v>HIGH</v>
      </c>
    </row>
    <row r="134" spans="1:16" ht="12" customHeight="1">
      <c r="A134" s="4" t="s">
        <v>23</v>
      </c>
      <c r="B134" s="17">
        <v>129</v>
      </c>
      <c r="C134" s="29"/>
      <c r="D134" s="30" t="s">
        <v>371</v>
      </c>
      <c r="E134" s="29"/>
      <c r="F134" s="31" t="s">
        <v>254</v>
      </c>
      <c r="G134" s="32" t="s">
        <v>372</v>
      </c>
      <c r="H134" s="7"/>
      <c r="I134" s="35" t="s">
        <v>373</v>
      </c>
      <c r="O134">
        <f t="shared" si="0"/>
        <v>1</v>
      </c>
      <c r="P134" s="34" t="str">
        <f t="shared" si="1"/>
        <v>MEDIUM</v>
      </c>
    </row>
    <row r="135" spans="1:16" ht="12" customHeight="1">
      <c r="A135" s="4" t="s">
        <v>23</v>
      </c>
      <c r="B135" s="17">
        <v>130</v>
      </c>
      <c r="C135" s="29"/>
      <c r="D135" s="30" t="s">
        <v>374</v>
      </c>
      <c r="E135" s="29"/>
      <c r="F135" s="31" t="s">
        <v>91</v>
      </c>
      <c r="G135" s="32" t="s">
        <v>375</v>
      </c>
      <c r="H135" s="7"/>
      <c r="I135" s="7" t="s">
        <v>376</v>
      </c>
      <c r="O135">
        <f t="shared" si="0"/>
        <v>1</v>
      </c>
      <c r="P135" s="34" t="str">
        <f t="shared" si="1"/>
        <v>HIGH</v>
      </c>
    </row>
    <row r="136" spans="1:16" ht="12" customHeight="1">
      <c r="A136" s="4" t="s">
        <v>23</v>
      </c>
      <c r="B136" s="17">
        <v>131</v>
      </c>
      <c r="C136" s="17" t="s">
        <v>67</v>
      </c>
      <c r="D136" s="30" t="s">
        <v>377</v>
      </c>
      <c r="E136" s="29"/>
      <c r="F136" s="31" t="s">
        <v>91</v>
      </c>
      <c r="G136" s="32" t="s">
        <v>378</v>
      </c>
      <c r="H136" s="7"/>
      <c r="I136" s="7" t="s">
        <v>379</v>
      </c>
      <c r="O136">
        <f t="shared" si="0"/>
        <v>1</v>
      </c>
      <c r="P136" s="34" t="str">
        <f t="shared" si="1"/>
        <v>MEDIUM</v>
      </c>
    </row>
    <row r="137" spans="1:16" ht="12" customHeight="1">
      <c r="A137" s="4" t="s">
        <v>23</v>
      </c>
      <c r="B137" s="17">
        <v>132</v>
      </c>
      <c r="C137" s="29"/>
      <c r="D137" s="30" t="s">
        <v>380</v>
      </c>
      <c r="E137" s="29"/>
      <c r="F137" s="31" t="s">
        <v>91</v>
      </c>
      <c r="G137" s="32" t="s">
        <v>381</v>
      </c>
      <c r="H137" s="7"/>
      <c r="I137" s="35" t="s">
        <v>382</v>
      </c>
      <c r="O137">
        <f t="shared" si="0"/>
        <v>1</v>
      </c>
      <c r="P137" s="34" t="str">
        <f t="shared" si="1"/>
        <v>LOW</v>
      </c>
    </row>
    <row r="138" spans="1:16" ht="12" customHeight="1">
      <c r="A138" s="4" t="s">
        <v>23</v>
      </c>
      <c r="B138" s="17">
        <v>133</v>
      </c>
      <c r="C138" s="29">
        <v>56</v>
      </c>
      <c r="D138" s="30" t="s">
        <v>383</v>
      </c>
      <c r="E138" s="29"/>
      <c r="F138" s="3"/>
      <c r="G138" s="32" t="s">
        <v>384</v>
      </c>
      <c r="H138" s="7"/>
      <c r="I138" s="37" t="s">
        <v>385</v>
      </c>
      <c r="O138">
        <f t="shared" si="0"/>
        <v>1</v>
      </c>
      <c r="P138" s="34" t="str">
        <f t="shared" si="1"/>
        <v>HIGH</v>
      </c>
    </row>
    <row r="139" spans="1:16" ht="12" customHeight="1">
      <c r="A139" s="4" t="s">
        <v>23</v>
      </c>
      <c r="B139" s="17">
        <v>134</v>
      </c>
      <c r="C139" s="29"/>
      <c r="D139" s="30" t="s">
        <v>386</v>
      </c>
      <c r="E139" s="29"/>
      <c r="F139" s="31" t="s">
        <v>387</v>
      </c>
      <c r="G139" s="36" t="s">
        <v>388</v>
      </c>
      <c r="H139" s="7"/>
      <c r="I139" s="37" t="s">
        <v>389</v>
      </c>
      <c r="O139">
        <f t="shared" si="0"/>
        <v>1</v>
      </c>
      <c r="P139" s="34" t="str">
        <f t="shared" si="1"/>
        <v>HIGH</v>
      </c>
    </row>
    <row r="140" spans="1:16" ht="12" customHeight="1">
      <c r="A140" s="4" t="s">
        <v>23</v>
      </c>
      <c r="B140" s="17">
        <v>135</v>
      </c>
      <c r="C140" s="29"/>
      <c r="D140" s="30" t="s">
        <v>390</v>
      </c>
      <c r="E140" s="29"/>
      <c r="F140" s="3"/>
      <c r="G140" s="32" t="s">
        <v>391</v>
      </c>
      <c r="H140" s="7"/>
      <c r="I140" s="35" t="s">
        <v>5</v>
      </c>
      <c r="O140">
        <f t="shared" si="0"/>
        <v>1</v>
      </c>
      <c r="P140" s="34" t="str">
        <f t="shared" si="1"/>
        <v>HIGH</v>
      </c>
    </row>
    <row r="141" spans="1:16" ht="12" customHeight="1">
      <c r="A141" s="4" t="s">
        <v>23</v>
      </c>
      <c r="B141" s="17">
        <v>136</v>
      </c>
      <c r="C141" s="17" t="s">
        <v>67</v>
      </c>
      <c r="D141" s="30" t="s">
        <v>392</v>
      </c>
      <c r="E141" s="29"/>
      <c r="F141" s="3"/>
      <c r="G141" s="36" t="s">
        <v>393</v>
      </c>
      <c r="H141" s="7"/>
      <c r="I141" s="35" t="s">
        <v>394</v>
      </c>
      <c r="O141">
        <f t="shared" si="0"/>
        <v>1</v>
      </c>
      <c r="P141" s="34" t="str">
        <f t="shared" si="1"/>
        <v>MEDIUM</v>
      </c>
    </row>
    <row r="142" spans="1:16" ht="12" customHeight="1">
      <c r="A142" s="4" t="s">
        <v>23</v>
      </c>
      <c r="B142" s="17">
        <v>138</v>
      </c>
      <c r="C142" s="29"/>
      <c r="D142" s="30" t="s">
        <v>395</v>
      </c>
      <c r="E142" s="29"/>
      <c r="F142" s="31" t="s">
        <v>396</v>
      </c>
      <c r="G142" s="36" t="s">
        <v>397</v>
      </c>
      <c r="H142" s="7"/>
      <c r="I142" s="35" t="s">
        <v>398</v>
      </c>
      <c r="O142">
        <f t="shared" si="0"/>
        <v>1</v>
      </c>
      <c r="P142" s="34" t="str">
        <f t="shared" si="1"/>
        <v>HIGH</v>
      </c>
    </row>
    <row r="143" spans="1:16" ht="12" customHeight="1">
      <c r="A143" s="4" t="s">
        <v>23</v>
      </c>
      <c r="B143" s="17">
        <v>139</v>
      </c>
      <c r="C143" s="29"/>
      <c r="D143" s="30" t="s">
        <v>395</v>
      </c>
      <c r="E143" s="29"/>
      <c r="F143" s="31" t="s">
        <v>399</v>
      </c>
      <c r="G143" s="36" t="s">
        <v>397</v>
      </c>
      <c r="H143" s="7"/>
      <c r="I143" s="35" t="s">
        <v>400</v>
      </c>
      <c r="O143">
        <f t="shared" si="0"/>
        <v>1</v>
      </c>
      <c r="P143" s="34" t="str">
        <f t="shared" si="1"/>
        <v>HIGH</v>
      </c>
    </row>
    <row r="144" spans="1:16" ht="12" customHeight="1">
      <c r="A144" s="4" t="s">
        <v>23</v>
      </c>
      <c r="B144" s="17">
        <v>140</v>
      </c>
      <c r="C144" s="17" t="s">
        <v>401</v>
      </c>
      <c r="D144" s="30" t="s">
        <v>402</v>
      </c>
      <c r="E144" s="29"/>
      <c r="F144" s="31" t="s">
        <v>25</v>
      </c>
      <c r="G144" s="32" t="s">
        <v>403</v>
      </c>
      <c r="H144" s="7"/>
      <c r="I144" s="37" t="s">
        <v>404</v>
      </c>
      <c r="O144">
        <f t="shared" si="0"/>
        <v>1</v>
      </c>
      <c r="P144" s="34" t="str">
        <f t="shared" si="1"/>
        <v>MEDIUM</v>
      </c>
    </row>
    <row r="145" spans="1:16" ht="12" customHeight="1">
      <c r="A145" s="4" t="s">
        <v>23</v>
      </c>
      <c r="B145" s="17">
        <v>141</v>
      </c>
      <c r="C145" s="29"/>
      <c r="D145" s="30" t="s">
        <v>405</v>
      </c>
      <c r="E145" s="29"/>
      <c r="F145" s="31" t="s">
        <v>399</v>
      </c>
      <c r="G145" s="32" t="s">
        <v>406</v>
      </c>
      <c r="H145" s="7"/>
      <c r="I145" s="35" t="s">
        <v>407</v>
      </c>
      <c r="O145">
        <f t="shared" si="0"/>
        <v>1</v>
      </c>
      <c r="P145" s="34" t="str">
        <f t="shared" si="1"/>
        <v>LOW</v>
      </c>
    </row>
    <row r="146" spans="1:16" ht="12" customHeight="1">
      <c r="A146" s="4" t="s">
        <v>23</v>
      </c>
      <c r="B146" s="17">
        <v>142</v>
      </c>
      <c r="C146" s="29"/>
      <c r="D146" s="30" t="s">
        <v>408</v>
      </c>
      <c r="E146" s="29"/>
      <c r="F146" s="31" t="s">
        <v>409</v>
      </c>
      <c r="G146" s="32"/>
      <c r="H146" s="35"/>
      <c r="I146" s="37" t="s">
        <v>410</v>
      </c>
      <c r="O146">
        <f t="shared" si="0"/>
        <v>0</v>
      </c>
      <c r="P146" s="34" t="str">
        <f t="shared" si="1"/>
        <v/>
      </c>
    </row>
    <row r="147" spans="1:16" ht="12" customHeight="1">
      <c r="A147" s="4" t="s">
        <v>23</v>
      </c>
      <c r="B147" s="17">
        <v>143</v>
      </c>
      <c r="C147" s="29"/>
      <c r="D147" s="30" t="s">
        <v>411</v>
      </c>
      <c r="E147" s="29"/>
      <c r="F147" s="31" t="s">
        <v>409</v>
      </c>
      <c r="G147" s="36" t="s">
        <v>412</v>
      </c>
      <c r="H147" s="7"/>
      <c r="I147" s="37" t="s">
        <v>413</v>
      </c>
      <c r="O147">
        <f t="shared" si="0"/>
        <v>1</v>
      </c>
      <c r="P147" s="34" t="str">
        <f t="shared" si="1"/>
        <v>MEDIUM</v>
      </c>
    </row>
    <row r="148" spans="1:16" ht="12" customHeight="1">
      <c r="A148" s="4" t="s">
        <v>23</v>
      </c>
      <c r="B148" s="17">
        <v>144</v>
      </c>
      <c r="C148" s="29"/>
      <c r="D148" s="30" t="s">
        <v>414</v>
      </c>
      <c r="E148" s="29"/>
      <c r="F148" s="31" t="s">
        <v>229</v>
      </c>
      <c r="G148" s="36" t="s">
        <v>415</v>
      </c>
      <c r="H148" s="7"/>
      <c r="I148" s="37" t="s">
        <v>416</v>
      </c>
      <c r="O148">
        <f t="shared" si="0"/>
        <v>1</v>
      </c>
      <c r="P148" s="34" t="str">
        <f t="shared" si="1"/>
        <v>HIGH</v>
      </c>
    </row>
    <row r="149" spans="1:16" ht="12" customHeight="1">
      <c r="A149" s="4" t="s">
        <v>23</v>
      </c>
      <c r="B149" s="17">
        <v>145</v>
      </c>
      <c r="C149" s="29"/>
      <c r="D149" s="30" t="s">
        <v>28</v>
      </c>
      <c r="E149" s="29"/>
      <c r="F149" s="31" t="s">
        <v>417</v>
      </c>
      <c r="G149" s="32" t="s">
        <v>418</v>
      </c>
      <c r="H149" s="7" t="s">
        <v>419</v>
      </c>
      <c r="I149" s="13" t="s">
        <v>420</v>
      </c>
      <c r="O149">
        <f t="shared" si="0"/>
        <v>1</v>
      </c>
      <c r="P149" s="34" t="str">
        <f t="shared" si="1"/>
        <v>MEDIUM</v>
      </c>
    </row>
    <row r="150" spans="1:16" ht="12" customHeight="1">
      <c r="A150" s="4" t="s">
        <v>23</v>
      </c>
      <c r="B150" s="17">
        <v>146</v>
      </c>
      <c r="C150" s="17" t="s">
        <v>67</v>
      </c>
      <c r="D150" s="30" t="s">
        <v>421</v>
      </c>
      <c r="E150" s="29"/>
      <c r="F150" s="31" t="s">
        <v>422</v>
      </c>
      <c r="G150" s="32" t="s">
        <v>423</v>
      </c>
      <c r="H150" s="41" t="s">
        <v>421</v>
      </c>
      <c r="I150" s="7" t="s">
        <v>424</v>
      </c>
      <c r="O150">
        <f t="shared" si="0"/>
        <v>1</v>
      </c>
      <c r="P150" s="34" t="str">
        <f t="shared" si="1"/>
        <v>HIGH</v>
      </c>
    </row>
    <row r="151" spans="1:16" ht="12" customHeight="1">
      <c r="A151" s="4" t="s">
        <v>23</v>
      </c>
      <c r="B151" s="17">
        <v>147</v>
      </c>
      <c r="C151" s="29"/>
      <c r="D151" s="30" t="s">
        <v>425</v>
      </c>
      <c r="E151" s="29"/>
      <c r="F151" s="31" t="s">
        <v>422</v>
      </c>
      <c r="G151" s="32" t="s">
        <v>426</v>
      </c>
      <c r="H151" s="41" t="s">
        <v>425</v>
      </c>
      <c r="I151" s="7" t="s">
        <v>424</v>
      </c>
      <c r="O151">
        <f t="shared" si="0"/>
        <v>1</v>
      </c>
      <c r="P151" s="34" t="str">
        <f t="shared" si="1"/>
        <v>HIGH</v>
      </c>
    </row>
    <row r="152" spans="1:16" ht="12" customHeight="1">
      <c r="A152" s="4" t="s">
        <v>23</v>
      </c>
      <c r="B152" s="17">
        <v>148</v>
      </c>
      <c r="C152" s="29"/>
      <c r="D152" s="30" t="s">
        <v>427</v>
      </c>
      <c r="E152" s="29"/>
      <c r="F152" s="3"/>
      <c r="G152" s="32" t="s">
        <v>428</v>
      </c>
      <c r="H152" s="7"/>
      <c r="I152" s="44" t="s">
        <v>429</v>
      </c>
      <c r="O152">
        <f t="shared" si="0"/>
        <v>1</v>
      </c>
      <c r="P152" s="34" t="str">
        <f t="shared" si="1"/>
        <v>LOW</v>
      </c>
    </row>
    <row r="153" spans="1:16" ht="12" customHeight="1">
      <c r="A153" s="4" t="s">
        <v>23</v>
      </c>
      <c r="B153" s="17">
        <v>149</v>
      </c>
      <c r="C153" s="29"/>
      <c r="D153" s="30" t="s">
        <v>427</v>
      </c>
      <c r="E153" s="29"/>
      <c r="F153" s="3"/>
      <c r="G153" s="32" t="s">
        <v>428</v>
      </c>
      <c r="H153" s="7"/>
      <c r="I153" s="44" t="s">
        <v>429</v>
      </c>
      <c r="O153">
        <f t="shared" si="0"/>
        <v>1</v>
      </c>
      <c r="P153" s="34" t="str">
        <f t="shared" si="1"/>
        <v>LOW</v>
      </c>
    </row>
    <row r="154" spans="1:16" ht="12" customHeight="1">
      <c r="A154" s="4" t="s">
        <v>23</v>
      </c>
      <c r="B154" s="17">
        <v>150</v>
      </c>
      <c r="C154" s="29"/>
      <c r="D154" s="30" t="s">
        <v>430</v>
      </c>
      <c r="E154" s="29"/>
      <c r="F154" s="31" t="s">
        <v>25</v>
      </c>
      <c r="G154" s="32" t="s">
        <v>431</v>
      </c>
      <c r="H154" s="7"/>
      <c r="I154" s="7" t="s">
        <v>432</v>
      </c>
      <c r="O154">
        <f t="shared" si="0"/>
        <v>1</v>
      </c>
      <c r="P154" s="34" t="str">
        <f t="shared" si="1"/>
        <v>HIGH</v>
      </c>
    </row>
    <row r="155" spans="1:16" ht="12" customHeight="1">
      <c r="A155" s="4" t="s">
        <v>23</v>
      </c>
      <c r="B155" s="17">
        <v>151</v>
      </c>
      <c r="C155" s="29"/>
      <c r="D155" s="30" t="s">
        <v>433</v>
      </c>
      <c r="E155" s="29"/>
      <c r="F155" s="31" t="s">
        <v>422</v>
      </c>
      <c r="G155" s="32" t="s">
        <v>434</v>
      </c>
      <c r="H155" s="41" t="s">
        <v>433</v>
      </c>
      <c r="I155" s="7" t="s">
        <v>424</v>
      </c>
      <c r="O155">
        <f t="shared" si="0"/>
        <v>1</v>
      </c>
      <c r="P155" s="34" t="str">
        <f t="shared" si="1"/>
        <v>HIGH</v>
      </c>
    </row>
    <row r="156" spans="1:16" ht="12" customHeight="1">
      <c r="A156" s="4" t="s">
        <v>23</v>
      </c>
      <c r="B156" s="17">
        <v>152</v>
      </c>
      <c r="C156" s="29"/>
      <c r="D156" s="30" t="s">
        <v>435</v>
      </c>
      <c r="E156" s="29"/>
      <c r="F156" s="31" t="s">
        <v>422</v>
      </c>
      <c r="G156" s="32" t="s">
        <v>436</v>
      </c>
      <c r="H156" s="41" t="s">
        <v>435</v>
      </c>
      <c r="I156" s="7" t="s">
        <v>437</v>
      </c>
      <c r="O156">
        <f t="shared" si="0"/>
        <v>1</v>
      </c>
      <c r="P156" s="34" t="str">
        <f t="shared" si="1"/>
        <v>HIGH</v>
      </c>
    </row>
    <row r="157" spans="1:16" ht="12" customHeight="1">
      <c r="A157" s="4" t="s">
        <v>23</v>
      </c>
      <c r="B157" s="17">
        <v>153</v>
      </c>
      <c r="C157" s="29"/>
      <c r="D157" s="30" t="s">
        <v>28</v>
      </c>
      <c r="E157" s="29"/>
      <c r="F157" s="31" t="s">
        <v>422</v>
      </c>
      <c r="G157" s="32" t="s">
        <v>438</v>
      </c>
      <c r="H157" s="35" t="s">
        <v>439</v>
      </c>
      <c r="I157" s="7" t="s">
        <v>440</v>
      </c>
      <c r="O157">
        <f t="shared" si="0"/>
        <v>1</v>
      </c>
      <c r="P157" s="34" t="str">
        <f t="shared" si="1"/>
        <v>HIGH</v>
      </c>
    </row>
    <row r="158" spans="1:16" ht="12" customHeight="1">
      <c r="A158" s="4" t="s">
        <v>23</v>
      </c>
      <c r="B158" s="17">
        <v>154</v>
      </c>
      <c r="C158" s="29"/>
      <c r="D158" s="30" t="s">
        <v>441</v>
      </c>
      <c r="E158" s="29"/>
      <c r="F158" s="31" t="s">
        <v>442</v>
      </c>
      <c r="G158" s="32" t="s">
        <v>443</v>
      </c>
      <c r="H158" s="7"/>
      <c r="I158" s="35" t="s">
        <v>444</v>
      </c>
      <c r="O158">
        <f t="shared" si="0"/>
        <v>1</v>
      </c>
      <c r="P158" s="34" t="str">
        <f t="shared" si="1"/>
        <v>HIGH</v>
      </c>
    </row>
    <row r="159" spans="1:16" ht="12" customHeight="1">
      <c r="A159" s="4" t="s">
        <v>23</v>
      </c>
      <c r="B159" s="17">
        <v>155</v>
      </c>
      <c r="C159" s="29"/>
      <c r="D159" s="30" t="s">
        <v>28</v>
      </c>
      <c r="E159" s="29"/>
      <c r="F159" s="31" t="s">
        <v>442</v>
      </c>
      <c r="G159" s="32" t="s">
        <v>445</v>
      </c>
      <c r="H159" s="7" t="s">
        <v>446</v>
      </c>
      <c r="I159" s="35" t="s">
        <v>447</v>
      </c>
      <c r="O159">
        <f t="shared" si="0"/>
        <v>1</v>
      </c>
      <c r="P159" s="34" t="str">
        <f t="shared" si="1"/>
        <v>HIGH</v>
      </c>
    </row>
    <row r="160" spans="1:16" ht="12" customHeight="1">
      <c r="A160" s="4" t="s">
        <v>23</v>
      </c>
      <c r="B160" s="17">
        <v>156</v>
      </c>
      <c r="C160" s="29"/>
      <c r="D160" s="30" t="s">
        <v>28</v>
      </c>
      <c r="E160" s="29"/>
      <c r="F160" s="31" t="s">
        <v>442</v>
      </c>
      <c r="G160" s="32" t="s">
        <v>445</v>
      </c>
      <c r="H160" s="7" t="s">
        <v>446</v>
      </c>
      <c r="I160" s="35" t="s">
        <v>448</v>
      </c>
      <c r="O160">
        <f t="shared" si="0"/>
        <v>1</v>
      </c>
      <c r="P160" s="34" t="str">
        <f t="shared" si="1"/>
        <v>HIGH</v>
      </c>
    </row>
    <row r="161" spans="1:16" ht="12" customHeight="1">
      <c r="A161" s="4" t="s">
        <v>23</v>
      </c>
      <c r="B161" s="17">
        <v>157</v>
      </c>
      <c r="C161" s="29"/>
      <c r="D161" s="30" t="s">
        <v>449</v>
      </c>
      <c r="E161" s="29"/>
      <c r="F161" s="31" t="s">
        <v>450</v>
      </c>
      <c r="G161" s="32" t="s">
        <v>451</v>
      </c>
      <c r="H161" s="7"/>
      <c r="I161" s="13" t="s">
        <v>452</v>
      </c>
      <c r="O161">
        <f t="shared" si="0"/>
        <v>1</v>
      </c>
      <c r="P161" s="34" t="str">
        <f t="shared" si="1"/>
        <v>HIGH</v>
      </c>
    </row>
    <row r="162" spans="1:16" ht="12" customHeight="1">
      <c r="A162" s="4" t="s">
        <v>23</v>
      </c>
      <c r="B162" s="17">
        <v>158</v>
      </c>
      <c r="C162" s="29"/>
      <c r="D162" s="30" t="s">
        <v>453</v>
      </c>
      <c r="E162" s="29"/>
      <c r="F162" s="31" t="s">
        <v>454</v>
      </c>
      <c r="G162" s="32" t="s">
        <v>455</v>
      </c>
      <c r="H162" s="7" t="s">
        <v>456</v>
      </c>
      <c r="I162" s="13" t="s">
        <v>457</v>
      </c>
      <c r="O162">
        <f t="shared" si="0"/>
        <v>1</v>
      </c>
      <c r="P162" s="34" t="str">
        <f t="shared" si="1"/>
        <v>MEDIUM</v>
      </c>
    </row>
    <row r="163" spans="1:16" ht="12" customHeight="1">
      <c r="A163" s="4" t="s">
        <v>23</v>
      </c>
      <c r="B163" s="17">
        <v>159</v>
      </c>
      <c r="C163" s="29"/>
      <c r="D163" s="30" t="s">
        <v>458</v>
      </c>
      <c r="E163" s="29"/>
      <c r="F163" s="31" t="s">
        <v>422</v>
      </c>
      <c r="G163" s="32" t="s">
        <v>459</v>
      </c>
      <c r="H163" s="41"/>
      <c r="I163" s="7" t="s">
        <v>424</v>
      </c>
      <c r="O163">
        <f t="shared" si="0"/>
        <v>1</v>
      </c>
      <c r="P163" s="34" t="str">
        <f t="shared" si="1"/>
        <v>HIGH</v>
      </c>
    </row>
    <row r="164" spans="1:16" ht="12" customHeight="1">
      <c r="A164" s="4" t="s">
        <v>23</v>
      </c>
      <c r="B164" s="17">
        <v>160</v>
      </c>
      <c r="C164" s="29"/>
      <c r="D164" s="30" t="s">
        <v>460</v>
      </c>
      <c r="E164" s="29"/>
      <c r="F164" s="31" t="s">
        <v>461</v>
      </c>
      <c r="G164" s="36" t="s">
        <v>462</v>
      </c>
      <c r="H164" s="45" t="s">
        <v>463</v>
      </c>
      <c r="I164" s="35" t="s">
        <v>464</v>
      </c>
      <c r="O164">
        <f t="shared" si="0"/>
        <v>1</v>
      </c>
      <c r="P164" s="34" t="str">
        <f t="shared" si="1"/>
        <v>HIGH</v>
      </c>
    </row>
    <row r="165" spans="1:16" ht="12" customHeight="1">
      <c r="A165" s="4" t="s">
        <v>23</v>
      </c>
      <c r="B165" s="17">
        <v>161</v>
      </c>
      <c r="C165" s="29"/>
      <c r="D165" s="30" t="s">
        <v>465</v>
      </c>
      <c r="E165" s="29"/>
      <c r="F165" s="31" t="s">
        <v>466</v>
      </c>
      <c r="G165" s="36" t="s">
        <v>467</v>
      </c>
      <c r="H165" s="7" t="s">
        <v>468</v>
      </c>
      <c r="I165" s="35" t="s">
        <v>469</v>
      </c>
      <c r="O165">
        <f t="shared" si="0"/>
        <v>1</v>
      </c>
      <c r="P165" s="34" t="str">
        <f t="shared" si="1"/>
        <v>HIGH</v>
      </c>
    </row>
    <row r="166" spans="1:16" ht="12" customHeight="1">
      <c r="A166" s="4" t="s">
        <v>23</v>
      </c>
      <c r="B166" s="17">
        <v>162</v>
      </c>
      <c r="C166" s="29"/>
      <c r="D166" s="30" t="s">
        <v>470</v>
      </c>
      <c r="E166" s="29"/>
      <c r="F166" s="31" t="s">
        <v>471</v>
      </c>
      <c r="G166" s="36" t="s">
        <v>462</v>
      </c>
      <c r="H166" s="41"/>
      <c r="I166" s="35" t="s">
        <v>472</v>
      </c>
      <c r="O166">
        <f t="shared" si="0"/>
        <v>1</v>
      </c>
      <c r="P166" s="34" t="str">
        <f t="shared" si="1"/>
        <v>MEDIUM</v>
      </c>
    </row>
    <row r="167" spans="1:16" ht="12" customHeight="1">
      <c r="A167" s="4" t="s">
        <v>23</v>
      </c>
      <c r="B167" s="17">
        <v>163</v>
      </c>
      <c r="C167" s="29"/>
      <c r="D167" s="30" t="s">
        <v>28</v>
      </c>
      <c r="E167" s="29"/>
      <c r="F167" s="31" t="s">
        <v>471</v>
      </c>
      <c r="G167" s="32" t="s">
        <v>473</v>
      </c>
      <c r="H167" s="7" t="s">
        <v>474</v>
      </c>
      <c r="I167" s="35" t="s">
        <v>475</v>
      </c>
      <c r="O167">
        <f t="shared" si="0"/>
        <v>1</v>
      </c>
      <c r="P167" s="34" t="str">
        <f t="shared" si="1"/>
        <v>MEDIUM</v>
      </c>
    </row>
    <row r="168" spans="1:16" ht="12" customHeight="1">
      <c r="A168" s="4" t="s">
        <v>23</v>
      </c>
      <c r="B168" s="17">
        <v>164</v>
      </c>
      <c r="C168" s="29"/>
      <c r="D168" s="30" t="s">
        <v>476</v>
      </c>
      <c r="E168" s="29"/>
      <c r="F168" s="31" t="s">
        <v>477</v>
      </c>
      <c r="G168" s="32" t="s">
        <v>478</v>
      </c>
      <c r="H168" s="7"/>
      <c r="I168" s="35" t="s">
        <v>479</v>
      </c>
      <c r="O168">
        <f t="shared" si="0"/>
        <v>1</v>
      </c>
      <c r="P168" s="34" t="str">
        <f t="shared" si="1"/>
        <v>MEDIUM</v>
      </c>
    </row>
    <row r="169" spans="1:16" ht="12" customHeight="1">
      <c r="A169" s="4" t="s">
        <v>23</v>
      </c>
      <c r="B169" s="17">
        <v>165</v>
      </c>
      <c r="C169" s="29"/>
      <c r="D169" s="30" t="s">
        <v>480</v>
      </c>
      <c r="E169" s="29"/>
      <c r="F169" s="31" t="s">
        <v>140</v>
      </c>
      <c r="G169" s="32" t="s">
        <v>481</v>
      </c>
      <c r="H169" s="7"/>
      <c r="I169" s="7" t="s">
        <v>482</v>
      </c>
      <c r="O169">
        <f t="shared" si="0"/>
        <v>1</v>
      </c>
      <c r="P169" s="34" t="str">
        <f t="shared" si="1"/>
        <v>HIGH</v>
      </c>
    </row>
    <row r="170" spans="1:16" ht="12" customHeight="1">
      <c r="A170" s="4" t="s">
        <v>23</v>
      </c>
      <c r="B170" s="17">
        <v>166</v>
      </c>
      <c r="C170" s="29"/>
      <c r="D170" s="30" t="s">
        <v>483</v>
      </c>
      <c r="E170" s="29"/>
      <c r="F170" s="31" t="s">
        <v>477</v>
      </c>
      <c r="G170" s="36" t="s">
        <v>484</v>
      </c>
      <c r="H170" s="7"/>
      <c r="I170" s="35" t="s">
        <v>485</v>
      </c>
      <c r="O170">
        <f t="shared" si="0"/>
        <v>1</v>
      </c>
      <c r="P170" s="34" t="str">
        <f t="shared" si="1"/>
        <v>MEDIUM</v>
      </c>
    </row>
    <row r="171" spans="1:16" ht="12" customHeight="1">
      <c r="A171" s="4" t="s">
        <v>23</v>
      </c>
      <c r="B171" s="17">
        <v>167</v>
      </c>
      <c r="C171" s="17">
        <v>176</v>
      </c>
      <c r="D171" s="30" t="s">
        <v>486</v>
      </c>
      <c r="E171" s="17" t="s">
        <v>487</v>
      </c>
      <c r="F171" s="31" t="s">
        <v>488</v>
      </c>
      <c r="G171" s="32" t="s">
        <v>489</v>
      </c>
      <c r="H171" s="35" t="s">
        <v>490</v>
      </c>
      <c r="I171" s="37" t="s">
        <v>491</v>
      </c>
      <c r="O171">
        <f t="shared" si="0"/>
        <v>2</v>
      </c>
      <c r="P171" s="34" t="str">
        <f t="shared" si="1"/>
        <v>MEDIUM</v>
      </c>
    </row>
    <row r="172" spans="1:16" ht="12" customHeight="1">
      <c r="A172" s="4" t="s">
        <v>23</v>
      </c>
      <c r="B172" s="17">
        <v>168</v>
      </c>
      <c r="C172" s="17" t="s">
        <v>67</v>
      </c>
      <c r="D172" s="30" t="s">
        <v>28</v>
      </c>
      <c r="E172" s="29"/>
      <c r="F172" s="31" t="s">
        <v>492</v>
      </c>
      <c r="G172" s="32" t="s">
        <v>493</v>
      </c>
      <c r="H172" s="7" t="s">
        <v>494</v>
      </c>
      <c r="I172" s="7" t="s">
        <v>495</v>
      </c>
      <c r="O172">
        <f t="shared" si="0"/>
        <v>1</v>
      </c>
      <c r="P172" s="34" t="str">
        <f t="shared" si="1"/>
        <v>HIGH</v>
      </c>
    </row>
    <row r="173" spans="1:16" ht="12" customHeight="1">
      <c r="A173" s="4" t="s">
        <v>23</v>
      </c>
      <c r="B173" s="17">
        <v>169</v>
      </c>
      <c r="C173" s="29"/>
      <c r="D173" s="30" t="s">
        <v>496</v>
      </c>
      <c r="E173" s="29"/>
      <c r="F173" s="31" t="s">
        <v>422</v>
      </c>
      <c r="G173" s="32" t="s">
        <v>497</v>
      </c>
      <c r="H173" s="41"/>
      <c r="I173" s="7" t="s">
        <v>498</v>
      </c>
      <c r="O173">
        <f t="shared" si="0"/>
        <v>1</v>
      </c>
      <c r="P173" s="34" t="str">
        <f t="shared" si="1"/>
        <v>HIGH</v>
      </c>
    </row>
    <row r="174" spans="1:16" ht="12" customHeight="1">
      <c r="A174" s="4" t="s">
        <v>23</v>
      </c>
      <c r="B174" s="17">
        <v>170</v>
      </c>
      <c r="C174" s="29"/>
      <c r="D174" s="30" t="s">
        <v>28</v>
      </c>
      <c r="E174" s="29"/>
      <c r="F174" s="31" t="s">
        <v>422</v>
      </c>
      <c r="G174" s="32" t="s">
        <v>499</v>
      </c>
      <c r="H174" s="7" t="s">
        <v>500</v>
      </c>
      <c r="I174" s="7" t="s">
        <v>498</v>
      </c>
      <c r="O174">
        <f t="shared" si="0"/>
        <v>1</v>
      </c>
      <c r="P174" s="34" t="str">
        <f t="shared" si="1"/>
        <v>HIGH</v>
      </c>
    </row>
    <row r="175" spans="1:16" ht="12" customHeight="1">
      <c r="A175" s="4" t="s">
        <v>23</v>
      </c>
      <c r="B175" s="17">
        <v>171</v>
      </c>
      <c r="C175" s="29"/>
      <c r="D175" s="30" t="s">
        <v>501</v>
      </c>
      <c r="E175" s="29"/>
      <c r="F175" s="31" t="s">
        <v>422</v>
      </c>
      <c r="G175" s="32" t="s">
        <v>502</v>
      </c>
      <c r="H175" s="41"/>
      <c r="I175" s="7" t="s">
        <v>498</v>
      </c>
      <c r="O175">
        <f t="shared" si="0"/>
        <v>1</v>
      </c>
      <c r="P175" s="34" t="str">
        <f t="shared" si="1"/>
        <v>HIGH</v>
      </c>
    </row>
    <row r="176" spans="1:16" ht="12" customHeight="1">
      <c r="A176" s="4" t="s">
        <v>23</v>
      </c>
      <c r="B176" s="17">
        <v>172</v>
      </c>
      <c r="C176" s="29"/>
      <c r="D176" s="30" t="s">
        <v>503</v>
      </c>
      <c r="E176" s="29"/>
      <c r="F176" s="31" t="s">
        <v>504</v>
      </c>
      <c r="G176" s="32" t="s">
        <v>505</v>
      </c>
      <c r="H176" s="7"/>
      <c r="I176" s="35" t="s">
        <v>506</v>
      </c>
      <c r="O176">
        <f t="shared" si="0"/>
        <v>1</v>
      </c>
      <c r="P176" s="34" t="str">
        <f t="shared" si="1"/>
        <v>HIGH</v>
      </c>
    </row>
    <row r="177" spans="1:16" ht="12" customHeight="1">
      <c r="A177" s="4" t="s">
        <v>23</v>
      </c>
      <c r="B177" s="17">
        <v>173</v>
      </c>
      <c r="C177" s="29"/>
      <c r="D177" s="30" t="s">
        <v>507</v>
      </c>
      <c r="E177" s="29"/>
      <c r="F177" s="31" t="s">
        <v>442</v>
      </c>
      <c r="G177" s="32" t="s">
        <v>508</v>
      </c>
      <c r="H177" s="7"/>
      <c r="I177" s="35" t="s">
        <v>509</v>
      </c>
      <c r="O177">
        <f t="shared" si="0"/>
        <v>1</v>
      </c>
      <c r="P177" s="34" t="str">
        <f t="shared" si="1"/>
        <v>MEDIUM</v>
      </c>
    </row>
    <row r="178" spans="1:16" ht="12" customHeight="1">
      <c r="A178" s="4" t="s">
        <v>23</v>
      </c>
      <c r="B178" s="17">
        <v>174</v>
      </c>
      <c r="C178" s="29"/>
      <c r="D178" s="30" t="s">
        <v>510</v>
      </c>
      <c r="E178" s="29"/>
      <c r="F178" s="31" t="s">
        <v>422</v>
      </c>
      <c r="G178" s="32" t="s">
        <v>511</v>
      </c>
      <c r="H178" s="41"/>
      <c r="I178" s="7" t="s">
        <v>498</v>
      </c>
      <c r="O178">
        <f t="shared" si="0"/>
        <v>1</v>
      </c>
      <c r="P178" s="34" t="str">
        <f t="shared" si="1"/>
        <v>HIGH</v>
      </c>
    </row>
    <row r="179" spans="1:16" ht="12" customHeight="1">
      <c r="A179" s="4" t="s">
        <v>23</v>
      </c>
      <c r="B179" s="17">
        <v>175</v>
      </c>
      <c r="C179" s="29"/>
      <c r="D179" s="30" t="s">
        <v>512</v>
      </c>
      <c r="E179" s="29"/>
      <c r="F179" s="31" t="s">
        <v>422</v>
      </c>
      <c r="G179" s="32" t="s">
        <v>513</v>
      </c>
      <c r="H179" s="41"/>
      <c r="I179" s="7" t="s">
        <v>498</v>
      </c>
      <c r="O179">
        <f t="shared" si="0"/>
        <v>1</v>
      </c>
      <c r="P179" s="34" t="str">
        <f t="shared" si="1"/>
        <v>HIGH</v>
      </c>
    </row>
    <row r="180" spans="1:16" ht="12" customHeight="1">
      <c r="A180" s="4" t="s">
        <v>23</v>
      </c>
      <c r="B180" s="17">
        <v>176</v>
      </c>
      <c r="C180" s="29"/>
      <c r="D180" s="30" t="s">
        <v>514</v>
      </c>
      <c r="E180" s="29"/>
      <c r="F180" s="31" t="s">
        <v>422</v>
      </c>
      <c r="G180" s="32" t="s">
        <v>515</v>
      </c>
      <c r="H180" s="41"/>
      <c r="I180" s="7" t="s">
        <v>498</v>
      </c>
      <c r="O180">
        <f t="shared" si="0"/>
        <v>1</v>
      </c>
      <c r="P180" s="34" t="str">
        <f t="shared" si="1"/>
        <v>HIGH</v>
      </c>
    </row>
    <row r="181" spans="1:16" ht="12" customHeight="1">
      <c r="A181" s="4" t="s">
        <v>23</v>
      </c>
      <c r="B181" s="17">
        <v>177</v>
      </c>
      <c r="C181" s="17" t="s">
        <v>67</v>
      </c>
      <c r="D181" s="30" t="s">
        <v>516</v>
      </c>
      <c r="E181" s="29"/>
      <c r="F181" s="31" t="s">
        <v>442</v>
      </c>
      <c r="G181" s="32" t="s">
        <v>517</v>
      </c>
      <c r="H181" s="7"/>
      <c r="I181" s="35" t="s">
        <v>518</v>
      </c>
      <c r="O181">
        <f t="shared" si="0"/>
        <v>1</v>
      </c>
      <c r="P181" s="34" t="str">
        <f t="shared" si="1"/>
        <v>HIGH</v>
      </c>
    </row>
    <row r="182" spans="1:16" ht="12" customHeight="1">
      <c r="A182" s="4" t="s">
        <v>23</v>
      </c>
      <c r="B182" s="17">
        <v>178</v>
      </c>
      <c r="C182" s="29"/>
      <c r="D182" s="30" t="s">
        <v>519</v>
      </c>
      <c r="E182" s="29"/>
      <c r="F182" s="31" t="s">
        <v>422</v>
      </c>
      <c r="G182" s="32" t="s">
        <v>520</v>
      </c>
      <c r="H182" s="41"/>
      <c r="I182" s="7" t="s">
        <v>498</v>
      </c>
      <c r="O182">
        <f t="shared" si="0"/>
        <v>1</v>
      </c>
      <c r="P182" s="34" t="str">
        <f t="shared" si="1"/>
        <v>HIGH</v>
      </c>
    </row>
    <row r="183" spans="1:16" ht="12" customHeight="1">
      <c r="A183" s="4" t="s">
        <v>23</v>
      </c>
      <c r="B183" s="17">
        <v>179</v>
      </c>
      <c r="C183" s="29"/>
      <c r="D183" s="30" t="s">
        <v>521</v>
      </c>
      <c r="E183" s="29"/>
      <c r="F183" s="31" t="s">
        <v>422</v>
      </c>
      <c r="G183" s="32" t="s">
        <v>522</v>
      </c>
      <c r="H183" s="7"/>
      <c r="I183" s="35" t="s">
        <v>523</v>
      </c>
      <c r="O183">
        <f t="shared" si="0"/>
        <v>1</v>
      </c>
      <c r="P183" s="34" t="str">
        <f t="shared" si="1"/>
        <v>HIGH</v>
      </c>
    </row>
    <row r="184" spans="1:16" ht="12" customHeight="1">
      <c r="A184" s="4" t="s">
        <v>23</v>
      </c>
      <c r="B184" s="17">
        <v>180</v>
      </c>
      <c r="C184" s="29"/>
      <c r="D184" s="30" t="s">
        <v>524</v>
      </c>
      <c r="E184" s="29"/>
      <c r="F184" s="31" t="s">
        <v>422</v>
      </c>
      <c r="G184" s="32" t="s">
        <v>525</v>
      </c>
      <c r="H184" s="46" t="s">
        <v>526</v>
      </c>
      <c r="I184" s="35" t="s">
        <v>527</v>
      </c>
      <c r="O184">
        <f t="shared" si="0"/>
        <v>1</v>
      </c>
      <c r="P184" s="34" t="str">
        <f t="shared" si="1"/>
        <v>HIGH</v>
      </c>
    </row>
    <row r="185" spans="1:16" ht="12" customHeight="1">
      <c r="A185" s="4" t="s">
        <v>23</v>
      </c>
      <c r="B185" s="17">
        <v>181</v>
      </c>
      <c r="C185" s="29"/>
      <c r="D185" s="30" t="s">
        <v>528</v>
      </c>
      <c r="E185" s="29"/>
      <c r="F185" s="31" t="s">
        <v>529</v>
      </c>
      <c r="G185" s="36" t="s">
        <v>530</v>
      </c>
      <c r="H185" s="7"/>
      <c r="I185" s="35" t="s">
        <v>531</v>
      </c>
      <c r="O185">
        <f t="shared" si="0"/>
        <v>1</v>
      </c>
      <c r="P185" s="34" t="str">
        <f t="shared" si="1"/>
        <v>LOW</v>
      </c>
    </row>
    <row r="186" spans="1:16" ht="12" customHeight="1">
      <c r="A186" s="4" t="s">
        <v>23</v>
      </c>
      <c r="B186" s="17">
        <v>182</v>
      </c>
      <c r="C186" s="29"/>
      <c r="D186" s="30" t="s">
        <v>532</v>
      </c>
      <c r="E186" s="29"/>
      <c r="F186" s="31" t="s">
        <v>422</v>
      </c>
      <c r="G186" s="32" t="s">
        <v>533</v>
      </c>
      <c r="H186" s="46"/>
      <c r="I186" s="7" t="s">
        <v>498</v>
      </c>
      <c r="O186">
        <f t="shared" si="0"/>
        <v>1</v>
      </c>
      <c r="P186" s="34" t="str">
        <f t="shared" si="1"/>
        <v>HIGH</v>
      </c>
    </row>
    <row r="187" spans="1:16" ht="12" customHeight="1">
      <c r="A187" s="4" t="s">
        <v>23</v>
      </c>
      <c r="B187" s="17">
        <v>183</v>
      </c>
      <c r="C187" s="29"/>
      <c r="D187" s="30" t="s">
        <v>534</v>
      </c>
      <c r="E187" s="29"/>
      <c r="F187" s="31" t="s">
        <v>422</v>
      </c>
      <c r="G187" s="32" t="s">
        <v>535</v>
      </c>
      <c r="H187" s="46"/>
      <c r="I187" s="7" t="s">
        <v>536</v>
      </c>
      <c r="O187">
        <f t="shared" si="0"/>
        <v>1</v>
      </c>
      <c r="P187" s="34" t="str">
        <f t="shared" si="1"/>
        <v>HIGH</v>
      </c>
    </row>
    <row r="188" spans="1:16" ht="12" customHeight="1">
      <c r="A188" s="4" t="s">
        <v>23</v>
      </c>
      <c r="B188" s="17">
        <v>184</v>
      </c>
      <c r="C188" s="29"/>
      <c r="D188" s="30" t="s">
        <v>537</v>
      </c>
      <c r="E188" s="29"/>
      <c r="F188" s="31" t="s">
        <v>538</v>
      </c>
      <c r="G188" s="36" t="s">
        <v>539</v>
      </c>
      <c r="H188" s="7" t="s">
        <v>540</v>
      </c>
      <c r="I188" s="37" t="s">
        <v>541</v>
      </c>
      <c r="O188">
        <f t="shared" si="0"/>
        <v>1</v>
      </c>
      <c r="P188" s="34" t="str">
        <f t="shared" si="1"/>
        <v>MEDIUM</v>
      </c>
    </row>
    <row r="189" spans="1:16" ht="12" customHeight="1">
      <c r="A189" s="4" t="s">
        <v>23</v>
      </c>
      <c r="B189" s="17">
        <v>185</v>
      </c>
      <c r="C189" s="29"/>
      <c r="D189" s="30" t="s">
        <v>542</v>
      </c>
      <c r="E189" s="29"/>
      <c r="F189" s="31" t="s">
        <v>466</v>
      </c>
      <c r="G189" s="32" t="s">
        <v>543</v>
      </c>
      <c r="H189" s="7" t="s">
        <v>544</v>
      </c>
      <c r="I189" s="37" t="s">
        <v>545</v>
      </c>
      <c r="O189">
        <f t="shared" si="0"/>
        <v>1</v>
      </c>
      <c r="P189" s="34" t="str">
        <f t="shared" si="1"/>
        <v>MEDIUM</v>
      </c>
    </row>
    <row r="190" spans="1:16" ht="12" customHeight="1">
      <c r="A190" s="4" t="s">
        <v>23</v>
      </c>
      <c r="B190" s="17">
        <v>186</v>
      </c>
      <c r="C190" s="29"/>
      <c r="D190" s="30" t="s">
        <v>546</v>
      </c>
      <c r="E190" s="29"/>
      <c r="F190" s="31" t="s">
        <v>547</v>
      </c>
      <c r="G190" s="32" t="s">
        <v>548</v>
      </c>
      <c r="H190" s="7" t="s">
        <v>549</v>
      </c>
      <c r="I190" s="37" t="s">
        <v>550</v>
      </c>
      <c r="O190">
        <f t="shared" si="0"/>
        <v>1</v>
      </c>
      <c r="P190" s="34" t="str">
        <f t="shared" si="1"/>
        <v>MEDIUM</v>
      </c>
    </row>
    <row r="191" spans="1:16" ht="12" customHeight="1">
      <c r="A191" s="4" t="s">
        <v>23</v>
      </c>
      <c r="B191" s="17">
        <v>187</v>
      </c>
      <c r="C191" s="29"/>
      <c r="D191" s="30" t="s">
        <v>28</v>
      </c>
      <c r="E191" s="29"/>
      <c r="F191" s="31" t="s">
        <v>551</v>
      </c>
      <c r="G191" s="32" t="s">
        <v>552</v>
      </c>
      <c r="H191" s="7" t="s">
        <v>553</v>
      </c>
      <c r="I191" s="35" t="s">
        <v>554</v>
      </c>
      <c r="O191">
        <f t="shared" si="0"/>
        <v>1</v>
      </c>
      <c r="P191" s="34" t="str">
        <f t="shared" si="1"/>
        <v>MEDIUM</v>
      </c>
    </row>
    <row r="192" spans="1:16" ht="12" customHeight="1">
      <c r="A192" s="4" t="s">
        <v>23</v>
      </c>
      <c r="B192" s="17">
        <v>188</v>
      </c>
      <c r="C192" s="29"/>
      <c r="D192" s="30" t="s">
        <v>555</v>
      </c>
      <c r="E192" s="29"/>
      <c r="F192" s="31" t="s">
        <v>492</v>
      </c>
      <c r="G192" s="32" t="s">
        <v>556</v>
      </c>
      <c r="H192" s="7"/>
      <c r="I192" s="7" t="s">
        <v>557</v>
      </c>
      <c r="O192">
        <f t="shared" si="0"/>
        <v>1</v>
      </c>
      <c r="P192" s="34" t="str">
        <f t="shared" si="1"/>
        <v>HIGH</v>
      </c>
    </row>
    <row r="193" spans="1:16" ht="12" customHeight="1">
      <c r="A193" s="4" t="s">
        <v>23</v>
      </c>
      <c r="B193" s="17">
        <v>189</v>
      </c>
      <c r="C193" s="17" t="s">
        <v>67</v>
      </c>
      <c r="D193" s="30" t="s">
        <v>558</v>
      </c>
      <c r="E193" s="29"/>
      <c r="F193" s="31" t="s">
        <v>492</v>
      </c>
      <c r="G193" s="36" t="s">
        <v>559</v>
      </c>
      <c r="H193" s="7"/>
      <c r="I193" s="35" t="s">
        <v>560</v>
      </c>
      <c r="O193">
        <f t="shared" si="0"/>
        <v>1</v>
      </c>
      <c r="P193" s="34" t="str">
        <f t="shared" si="1"/>
        <v>HIGH</v>
      </c>
    </row>
    <row r="194" spans="1:16" ht="12" customHeight="1">
      <c r="A194" s="4" t="s">
        <v>23</v>
      </c>
      <c r="B194" s="17">
        <v>190</v>
      </c>
      <c r="C194" s="17"/>
      <c r="D194" s="30" t="s">
        <v>561</v>
      </c>
      <c r="E194" s="29"/>
      <c r="F194" s="31" t="s">
        <v>492</v>
      </c>
      <c r="G194" s="36" t="s">
        <v>562</v>
      </c>
      <c r="H194" s="7"/>
      <c r="I194" s="35" t="s">
        <v>563</v>
      </c>
      <c r="O194">
        <f t="shared" si="0"/>
        <v>1</v>
      </c>
      <c r="P194" s="34" t="str">
        <f t="shared" si="1"/>
        <v>HIGH</v>
      </c>
    </row>
    <row r="195" spans="1:16" ht="12" customHeight="1">
      <c r="A195" s="4" t="s">
        <v>23</v>
      </c>
      <c r="B195" s="17">
        <v>191</v>
      </c>
      <c r="C195" s="29"/>
      <c r="D195" s="30" t="s">
        <v>564</v>
      </c>
      <c r="E195" s="29"/>
      <c r="F195" s="31" t="s">
        <v>492</v>
      </c>
      <c r="G195" s="36" t="s">
        <v>565</v>
      </c>
      <c r="H195" s="7"/>
      <c r="I195" s="35" t="s">
        <v>566</v>
      </c>
      <c r="O195">
        <f t="shared" si="0"/>
        <v>1</v>
      </c>
      <c r="P195" s="34" t="str">
        <f t="shared" si="1"/>
        <v>MEDIUM</v>
      </c>
    </row>
    <row r="196" spans="1:16" ht="12" customHeight="1">
      <c r="A196" s="4" t="s">
        <v>23</v>
      </c>
      <c r="B196" s="17">
        <v>192</v>
      </c>
      <c r="C196" s="29"/>
      <c r="D196" s="30" t="s">
        <v>567</v>
      </c>
      <c r="E196" s="29"/>
      <c r="F196" s="31" t="s">
        <v>492</v>
      </c>
      <c r="G196" s="32" t="s">
        <v>568</v>
      </c>
      <c r="H196" s="7"/>
      <c r="I196" s="35" t="s">
        <v>569</v>
      </c>
      <c r="O196">
        <f t="shared" si="0"/>
        <v>1</v>
      </c>
      <c r="P196" s="34" t="str">
        <f t="shared" si="1"/>
        <v>HIGH</v>
      </c>
    </row>
    <row r="197" spans="1:16" ht="12" customHeight="1">
      <c r="A197" s="4" t="s">
        <v>23</v>
      </c>
      <c r="B197" s="17">
        <v>193</v>
      </c>
      <c r="C197" s="29"/>
      <c r="D197" s="30" t="s">
        <v>570</v>
      </c>
      <c r="E197" s="29"/>
      <c r="F197" s="31" t="s">
        <v>492</v>
      </c>
      <c r="G197" s="36" t="s">
        <v>571</v>
      </c>
      <c r="H197" s="7"/>
      <c r="I197" s="35" t="s">
        <v>572</v>
      </c>
      <c r="O197">
        <f t="shared" si="0"/>
        <v>1</v>
      </c>
      <c r="P197" s="34" t="str">
        <f t="shared" si="1"/>
        <v>MEDIUM</v>
      </c>
    </row>
    <row r="198" spans="1:16" ht="12" customHeight="1">
      <c r="A198" s="4" t="s">
        <v>23</v>
      </c>
      <c r="B198" s="17">
        <v>194</v>
      </c>
      <c r="C198" s="29"/>
      <c r="D198" s="30" t="s">
        <v>28</v>
      </c>
      <c r="E198" s="29"/>
      <c r="F198" s="31" t="s">
        <v>573</v>
      </c>
      <c r="G198" s="36" t="s">
        <v>574</v>
      </c>
      <c r="H198" s="35" t="s">
        <v>575</v>
      </c>
      <c r="I198" s="35" t="s">
        <v>576</v>
      </c>
      <c r="O198">
        <f t="shared" si="0"/>
        <v>1</v>
      </c>
      <c r="P198" s="34" t="str">
        <f t="shared" si="1"/>
        <v>HIGH</v>
      </c>
    </row>
    <row r="199" spans="1:16" ht="12" customHeight="1">
      <c r="A199" s="4" t="s">
        <v>23</v>
      </c>
      <c r="B199" s="17">
        <v>195</v>
      </c>
      <c r="C199" s="29"/>
      <c r="D199" s="30" t="s">
        <v>577</v>
      </c>
      <c r="E199" s="29"/>
      <c r="F199" s="31" t="s">
        <v>492</v>
      </c>
      <c r="G199" s="36" t="s">
        <v>578</v>
      </c>
      <c r="H199" s="7"/>
      <c r="I199" s="7" t="s">
        <v>579</v>
      </c>
      <c r="O199">
        <f t="shared" si="0"/>
        <v>1</v>
      </c>
      <c r="P199" s="34" t="str">
        <f t="shared" si="1"/>
        <v>HIGH</v>
      </c>
    </row>
    <row r="200" spans="1:16" ht="12" customHeight="1">
      <c r="A200" s="4" t="s">
        <v>23</v>
      </c>
      <c r="B200" s="17">
        <v>196</v>
      </c>
      <c r="C200" s="29"/>
      <c r="D200" s="30" t="s">
        <v>580</v>
      </c>
      <c r="E200" s="29"/>
      <c r="F200" s="31" t="s">
        <v>492</v>
      </c>
      <c r="G200" s="36" t="s">
        <v>581</v>
      </c>
      <c r="H200" s="7"/>
      <c r="I200" s="35" t="s">
        <v>582</v>
      </c>
      <c r="O200">
        <f t="shared" si="0"/>
        <v>1</v>
      </c>
      <c r="P200" s="34" t="str">
        <f t="shared" si="1"/>
        <v>HIGH</v>
      </c>
    </row>
    <row r="201" spans="1:16" ht="12" customHeight="1">
      <c r="A201" s="4" t="s">
        <v>23</v>
      </c>
      <c r="B201" s="17">
        <v>197</v>
      </c>
      <c r="C201" s="29"/>
      <c r="D201" s="30" t="s">
        <v>583</v>
      </c>
      <c r="E201" s="29"/>
      <c r="F201" s="31" t="s">
        <v>492</v>
      </c>
      <c r="G201" s="36" t="s">
        <v>584</v>
      </c>
      <c r="H201" s="7"/>
      <c r="I201" s="35" t="s">
        <v>585</v>
      </c>
      <c r="O201">
        <f t="shared" si="0"/>
        <v>1</v>
      </c>
      <c r="P201" s="34" t="str">
        <f t="shared" si="1"/>
        <v>LOW</v>
      </c>
    </row>
    <row r="202" spans="1:16" ht="12" customHeight="1">
      <c r="A202" s="4" t="s">
        <v>23</v>
      </c>
      <c r="B202" s="17">
        <v>198</v>
      </c>
      <c r="C202" s="29"/>
      <c r="D202" s="30" t="s">
        <v>586</v>
      </c>
      <c r="E202" s="29"/>
      <c r="F202" s="31" t="s">
        <v>492</v>
      </c>
      <c r="G202" s="36" t="s">
        <v>587</v>
      </c>
      <c r="H202" s="7"/>
      <c r="I202" s="35" t="s">
        <v>588</v>
      </c>
      <c r="O202">
        <f t="shared" si="0"/>
        <v>1</v>
      </c>
      <c r="P202" s="34" t="str">
        <f t="shared" si="1"/>
        <v>LOW</v>
      </c>
    </row>
    <row r="203" spans="1:16" ht="12" customHeight="1">
      <c r="A203" s="4" t="s">
        <v>23</v>
      </c>
      <c r="B203" s="17">
        <v>199</v>
      </c>
      <c r="C203" s="29"/>
      <c r="D203" s="30" t="s">
        <v>589</v>
      </c>
      <c r="E203" s="29"/>
      <c r="F203" s="31" t="s">
        <v>492</v>
      </c>
      <c r="G203" s="36" t="s">
        <v>590</v>
      </c>
      <c r="H203" s="7"/>
      <c r="I203" s="35" t="s">
        <v>591</v>
      </c>
      <c r="O203">
        <f t="shared" si="0"/>
        <v>1</v>
      </c>
      <c r="P203" s="34" t="str">
        <f t="shared" si="1"/>
        <v>MEDIUM</v>
      </c>
    </row>
    <row r="204" spans="1:16" ht="12" customHeight="1">
      <c r="A204" s="4" t="s">
        <v>23</v>
      </c>
      <c r="B204" s="17">
        <v>200</v>
      </c>
      <c r="C204" s="29"/>
      <c r="D204" s="30" t="s">
        <v>28</v>
      </c>
      <c r="E204" s="29"/>
      <c r="F204" s="31" t="s">
        <v>492</v>
      </c>
      <c r="G204" s="36" t="s">
        <v>592</v>
      </c>
      <c r="H204" s="7" t="s">
        <v>593</v>
      </c>
      <c r="I204" s="35" t="s">
        <v>594</v>
      </c>
      <c r="O204">
        <f t="shared" si="0"/>
        <v>1</v>
      </c>
      <c r="P204" s="34" t="str">
        <f t="shared" si="1"/>
        <v>MEDIUM</v>
      </c>
    </row>
    <row r="205" spans="1:16" ht="12" customHeight="1">
      <c r="A205" s="4" t="s">
        <v>23</v>
      </c>
      <c r="B205" s="17">
        <v>201</v>
      </c>
      <c r="C205" s="29"/>
      <c r="D205" s="30" t="s">
        <v>595</v>
      </c>
      <c r="E205" s="29"/>
      <c r="F205" s="31" t="s">
        <v>492</v>
      </c>
      <c r="G205" s="32" t="s">
        <v>596</v>
      </c>
      <c r="H205" s="7"/>
      <c r="I205" s="35" t="s">
        <v>597</v>
      </c>
      <c r="O205">
        <f t="shared" si="0"/>
        <v>1</v>
      </c>
      <c r="P205" s="34" t="str">
        <f t="shared" si="1"/>
        <v>HIGH</v>
      </c>
    </row>
    <row r="206" spans="1:16" ht="12" customHeight="1">
      <c r="A206" s="4" t="s">
        <v>23</v>
      </c>
      <c r="B206" s="17">
        <v>202</v>
      </c>
      <c r="C206" s="29"/>
      <c r="D206" s="30" t="s">
        <v>598</v>
      </c>
      <c r="E206" s="29"/>
      <c r="F206" s="31" t="s">
        <v>492</v>
      </c>
      <c r="G206" s="36" t="s">
        <v>599</v>
      </c>
      <c r="H206" s="7"/>
      <c r="I206" s="35" t="s">
        <v>600</v>
      </c>
      <c r="O206">
        <f t="shared" si="0"/>
        <v>1</v>
      </c>
      <c r="P206" s="34" t="str">
        <f t="shared" si="1"/>
        <v>HIGH</v>
      </c>
    </row>
    <row r="207" spans="1:16" ht="12" customHeight="1">
      <c r="A207" s="4" t="s">
        <v>23</v>
      </c>
      <c r="B207" s="17">
        <v>203</v>
      </c>
      <c r="C207" s="29"/>
      <c r="D207" s="30" t="s">
        <v>601</v>
      </c>
      <c r="E207" s="29"/>
      <c r="F207" s="31"/>
      <c r="G207" s="32" t="s">
        <v>602</v>
      </c>
      <c r="H207" s="7"/>
      <c r="I207" s="35" t="s">
        <v>603</v>
      </c>
      <c r="O207">
        <f t="shared" si="0"/>
        <v>1</v>
      </c>
      <c r="P207" s="34" t="str">
        <f t="shared" si="1"/>
        <v>HIGH</v>
      </c>
    </row>
    <row r="208" spans="1:16" ht="12" customHeight="1">
      <c r="A208" s="4" t="s">
        <v>23</v>
      </c>
      <c r="B208" s="17">
        <v>204</v>
      </c>
      <c r="C208" s="29"/>
      <c r="D208" s="30" t="s">
        <v>604</v>
      </c>
      <c r="E208" s="29"/>
      <c r="F208" s="31" t="s">
        <v>492</v>
      </c>
      <c r="G208" s="32" t="s">
        <v>605</v>
      </c>
      <c r="H208" s="7"/>
      <c r="I208" s="35" t="s">
        <v>606</v>
      </c>
      <c r="O208">
        <f t="shared" si="0"/>
        <v>1</v>
      </c>
      <c r="P208" s="34" t="str">
        <f t="shared" si="1"/>
        <v>HIGH</v>
      </c>
    </row>
    <row r="209" spans="1:16" ht="12" customHeight="1">
      <c r="A209" s="4" t="s">
        <v>23</v>
      </c>
      <c r="B209" s="17">
        <v>205</v>
      </c>
      <c r="C209" s="29"/>
      <c r="D209" s="30" t="s">
        <v>607</v>
      </c>
      <c r="E209" s="29"/>
      <c r="F209" s="31" t="s">
        <v>492</v>
      </c>
      <c r="G209" s="32" t="s">
        <v>608</v>
      </c>
      <c r="H209" s="7"/>
      <c r="I209" s="35" t="s">
        <v>609</v>
      </c>
      <c r="O209">
        <f t="shared" si="0"/>
        <v>1</v>
      </c>
      <c r="P209" s="34" t="str">
        <f t="shared" si="1"/>
        <v>HIGH</v>
      </c>
    </row>
    <row r="210" spans="1:16" ht="12" customHeight="1">
      <c r="A210" s="4" t="s">
        <v>23</v>
      </c>
      <c r="B210" s="17">
        <v>206</v>
      </c>
      <c r="C210" s="29"/>
      <c r="D210" s="30" t="s">
        <v>28</v>
      </c>
      <c r="E210" s="29"/>
      <c r="F210" s="31" t="s">
        <v>492</v>
      </c>
      <c r="G210" s="32" t="s">
        <v>610</v>
      </c>
      <c r="H210" s="7" t="s">
        <v>611</v>
      </c>
      <c r="I210" s="35" t="s">
        <v>609</v>
      </c>
      <c r="O210">
        <f t="shared" si="0"/>
        <v>1</v>
      </c>
      <c r="P210" s="34" t="str">
        <f t="shared" si="1"/>
        <v>HIGH</v>
      </c>
    </row>
    <row r="211" spans="1:16" ht="12" customHeight="1">
      <c r="A211" s="4" t="s">
        <v>23</v>
      </c>
      <c r="B211" s="17">
        <v>207</v>
      </c>
      <c r="C211" s="29"/>
      <c r="D211" s="30" t="s">
        <v>612</v>
      </c>
      <c r="E211" s="29"/>
      <c r="F211" s="31" t="s">
        <v>492</v>
      </c>
      <c r="G211" s="36" t="s">
        <v>613</v>
      </c>
      <c r="H211" s="7"/>
      <c r="I211" s="35" t="s">
        <v>614</v>
      </c>
      <c r="O211">
        <f t="shared" si="0"/>
        <v>1</v>
      </c>
      <c r="P211" s="34" t="str">
        <f t="shared" si="1"/>
        <v>HIGH</v>
      </c>
    </row>
    <row r="212" spans="1:16" ht="12" customHeight="1">
      <c r="A212" s="4" t="s">
        <v>23</v>
      </c>
      <c r="B212" s="17">
        <v>208</v>
      </c>
      <c r="C212" s="29"/>
      <c r="D212" s="30" t="s">
        <v>28</v>
      </c>
      <c r="E212" s="29"/>
      <c r="F212" s="31" t="s">
        <v>492</v>
      </c>
      <c r="G212" s="36" t="s">
        <v>615</v>
      </c>
      <c r="H212" s="7" t="s">
        <v>616</v>
      </c>
      <c r="I212" s="35" t="s">
        <v>617</v>
      </c>
      <c r="O212">
        <f t="shared" si="0"/>
        <v>1</v>
      </c>
      <c r="P212" s="34" t="str">
        <f t="shared" si="1"/>
        <v>HIGH</v>
      </c>
    </row>
    <row r="213" spans="1:16" ht="12" customHeight="1">
      <c r="A213" s="4" t="s">
        <v>23</v>
      </c>
      <c r="B213" s="17">
        <v>209</v>
      </c>
      <c r="C213" s="29"/>
      <c r="D213" s="30" t="s">
        <v>618</v>
      </c>
      <c r="E213" s="29"/>
      <c r="F213" s="31" t="s">
        <v>619</v>
      </c>
      <c r="G213" s="36" t="s">
        <v>620</v>
      </c>
      <c r="H213" s="7"/>
      <c r="I213" s="35" t="s">
        <v>621</v>
      </c>
      <c r="O213">
        <f t="shared" si="0"/>
        <v>1</v>
      </c>
      <c r="P213" s="34" t="str">
        <f t="shared" si="1"/>
        <v>HIGH</v>
      </c>
    </row>
    <row r="214" spans="1:16" ht="12" customHeight="1">
      <c r="A214" s="4" t="s">
        <v>23</v>
      </c>
      <c r="B214" s="17">
        <v>210</v>
      </c>
      <c r="C214" s="29"/>
      <c r="D214" s="30" t="s">
        <v>622</v>
      </c>
      <c r="E214" s="29"/>
      <c r="F214" s="31" t="s">
        <v>492</v>
      </c>
      <c r="G214" s="32" t="s">
        <v>623</v>
      </c>
      <c r="H214" s="7"/>
      <c r="I214" s="7" t="s">
        <v>624</v>
      </c>
      <c r="O214">
        <f t="shared" si="0"/>
        <v>1</v>
      </c>
      <c r="P214" s="34" t="str">
        <f t="shared" si="1"/>
        <v>HIGH</v>
      </c>
    </row>
    <row r="215" spans="1:16" ht="12" customHeight="1">
      <c r="A215" s="4" t="s">
        <v>23</v>
      </c>
      <c r="B215" s="17">
        <v>211</v>
      </c>
      <c r="C215" s="29"/>
      <c r="D215" s="30" t="s">
        <v>625</v>
      </c>
      <c r="E215" s="29"/>
      <c r="F215" s="31" t="s">
        <v>492</v>
      </c>
      <c r="G215" s="32" t="s">
        <v>626</v>
      </c>
      <c r="H215" s="7"/>
      <c r="I215" s="35" t="s">
        <v>627</v>
      </c>
      <c r="O215">
        <f t="shared" si="0"/>
        <v>1</v>
      </c>
      <c r="P215" s="34" t="str">
        <f t="shared" si="1"/>
        <v>HIGH</v>
      </c>
    </row>
    <row r="216" spans="1:16" ht="12" customHeight="1">
      <c r="A216" s="4" t="s">
        <v>23</v>
      </c>
      <c r="B216" s="17">
        <v>212</v>
      </c>
      <c r="C216" s="29"/>
      <c r="D216" s="30" t="s">
        <v>628</v>
      </c>
      <c r="E216" s="29"/>
      <c r="F216" s="3"/>
      <c r="G216" s="32" t="s">
        <v>629</v>
      </c>
      <c r="H216" s="7"/>
      <c r="I216" s="35" t="s">
        <v>630</v>
      </c>
      <c r="O216">
        <f t="shared" si="0"/>
        <v>1</v>
      </c>
      <c r="P216" s="34" t="str">
        <f t="shared" si="1"/>
        <v>HIGH</v>
      </c>
    </row>
    <row r="217" spans="1:16" ht="12" customHeight="1">
      <c r="A217" s="4" t="s">
        <v>23</v>
      </c>
      <c r="B217" s="17">
        <v>213</v>
      </c>
      <c r="C217" s="29"/>
      <c r="D217" s="30" t="s">
        <v>631</v>
      </c>
      <c r="E217" s="29"/>
      <c r="F217" s="31" t="s">
        <v>387</v>
      </c>
      <c r="G217" s="36" t="s">
        <v>632</v>
      </c>
      <c r="H217" s="7"/>
      <c r="I217" s="37" t="s">
        <v>633</v>
      </c>
      <c r="O217">
        <f t="shared" si="0"/>
        <v>1</v>
      </c>
      <c r="P217" s="34" t="str">
        <f t="shared" si="1"/>
        <v>HIGH</v>
      </c>
    </row>
    <row r="218" spans="1:16" ht="12" customHeight="1">
      <c r="A218" s="4" t="s">
        <v>23</v>
      </c>
      <c r="B218" s="17">
        <v>214</v>
      </c>
      <c r="C218" s="29"/>
      <c r="D218" s="30" t="s">
        <v>634</v>
      </c>
      <c r="E218" s="29"/>
      <c r="F218" s="31" t="s">
        <v>492</v>
      </c>
      <c r="G218" s="32" t="s">
        <v>635</v>
      </c>
      <c r="H218" s="7"/>
      <c r="I218" s="7" t="s">
        <v>636</v>
      </c>
      <c r="O218">
        <f t="shared" si="0"/>
        <v>1</v>
      </c>
      <c r="P218" s="34" t="str">
        <f t="shared" si="1"/>
        <v>MEDIUM</v>
      </c>
    </row>
    <row r="219" spans="1:16" ht="12" customHeight="1">
      <c r="A219" s="4" t="s">
        <v>23</v>
      </c>
      <c r="B219" s="17">
        <v>215</v>
      </c>
      <c r="C219" s="29"/>
      <c r="D219" s="30" t="s">
        <v>28</v>
      </c>
      <c r="E219" s="29"/>
      <c r="F219" s="31" t="s">
        <v>637</v>
      </c>
      <c r="G219" s="32" t="s">
        <v>638</v>
      </c>
      <c r="H219" s="35" t="s">
        <v>639</v>
      </c>
      <c r="I219" s="35" t="s">
        <v>640</v>
      </c>
      <c r="O219">
        <f t="shared" si="0"/>
        <v>1</v>
      </c>
      <c r="P219" s="34" t="str">
        <f t="shared" si="1"/>
        <v>HIGH</v>
      </c>
    </row>
    <row r="220" spans="1:16" ht="12" customHeight="1">
      <c r="A220" s="4" t="s">
        <v>23</v>
      </c>
      <c r="B220" s="17">
        <v>216</v>
      </c>
      <c r="C220" s="29"/>
      <c r="D220" s="30" t="s">
        <v>641</v>
      </c>
      <c r="E220" s="29"/>
      <c r="F220" s="31" t="s">
        <v>492</v>
      </c>
      <c r="G220" s="36" t="s">
        <v>642</v>
      </c>
      <c r="H220" s="7"/>
      <c r="I220" s="35" t="s">
        <v>643</v>
      </c>
      <c r="O220">
        <f t="shared" si="0"/>
        <v>1</v>
      </c>
      <c r="P220" s="34" t="str">
        <f t="shared" si="1"/>
        <v>HIGH</v>
      </c>
    </row>
    <row r="221" spans="1:16" ht="12" customHeight="1">
      <c r="A221" s="4" t="s">
        <v>23</v>
      </c>
      <c r="B221" s="17">
        <v>217</v>
      </c>
      <c r="C221" s="29"/>
      <c r="D221" s="30" t="s">
        <v>644</v>
      </c>
      <c r="E221" s="29"/>
      <c r="F221" s="31" t="s">
        <v>442</v>
      </c>
      <c r="G221" s="32" t="s">
        <v>645</v>
      </c>
      <c r="H221" s="7"/>
      <c r="I221" s="35" t="s">
        <v>646</v>
      </c>
      <c r="O221">
        <f t="shared" si="0"/>
        <v>1</v>
      </c>
      <c r="P221" s="34" t="str">
        <f t="shared" si="1"/>
        <v>HIGH</v>
      </c>
    </row>
    <row r="222" spans="1:16" ht="12" customHeight="1">
      <c r="A222" s="4" t="s">
        <v>23</v>
      </c>
      <c r="B222" s="17">
        <v>218</v>
      </c>
      <c r="C222" s="29"/>
      <c r="D222" s="30" t="s">
        <v>647</v>
      </c>
      <c r="E222" s="29"/>
      <c r="F222" s="31" t="s">
        <v>442</v>
      </c>
      <c r="G222" s="36" t="s">
        <v>648</v>
      </c>
      <c r="H222" s="7"/>
      <c r="I222" s="35" t="s">
        <v>649</v>
      </c>
      <c r="O222">
        <f t="shared" si="0"/>
        <v>1</v>
      </c>
      <c r="P222" s="34" t="str">
        <f t="shared" si="1"/>
        <v>HIGH</v>
      </c>
    </row>
    <row r="223" spans="1:16" ht="12" customHeight="1">
      <c r="A223" s="4" t="s">
        <v>23</v>
      </c>
      <c r="B223" s="17">
        <v>219</v>
      </c>
      <c r="C223" s="29"/>
      <c r="D223" s="30" t="s">
        <v>650</v>
      </c>
      <c r="E223" s="29"/>
      <c r="F223" s="31" t="s">
        <v>442</v>
      </c>
      <c r="G223" s="36" t="s">
        <v>651</v>
      </c>
      <c r="H223" s="7"/>
      <c r="I223" s="35" t="s">
        <v>652</v>
      </c>
      <c r="O223">
        <f t="shared" si="0"/>
        <v>1</v>
      </c>
      <c r="P223" s="34" t="str">
        <f t="shared" si="1"/>
        <v>HIGH</v>
      </c>
    </row>
    <row r="224" spans="1:16" ht="12" customHeight="1">
      <c r="A224" s="4" t="s">
        <v>23</v>
      </c>
      <c r="B224" s="17">
        <v>220</v>
      </c>
      <c r="C224" s="29"/>
      <c r="D224" s="30" t="s">
        <v>653</v>
      </c>
      <c r="E224" s="29"/>
      <c r="F224" s="31" t="s">
        <v>442</v>
      </c>
      <c r="G224" s="32" t="s">
        <v>654</v>
      </c>
      <c r="H224" s="7"/>
      <c r="I224" s="35" t="s">
        <v>655</v>
      </c>
      <c r="O224">
        <f t="shared" si="0"/>
        <v>1</v>
      </c>
      <c r="P224" s="34" t="str">
        <f t="shared" si="1"/>
        <v>HIGH</v>
      </c>
    </row>
    <row r="225" spans="1:16" ht="12" customHeight="1">
      <c r="A225" s="4" t="s">
        <v>23</v>
      </c>
      <c r="B225" s="17">
        <v>221</v>
      </c>
      <c r="C225" s="29"/>
      <c r="D225" s="30" t="s">
        <v>656</v>
      </c>
      <c r="E225" s="29"/>
      <c r="F225" s="31" t="s">
        <v>657</v>
      </c>
      <c r="G225" s="32" t="s">
        <v>658</v>
      </c>
      <c r="H225" s="7" t="s">
        <v>659</v>
      </c>
      <c r="I225" s="37" t="s">
        <v>660</v>
      </c>
      <c r="O225">
        <f t="shared" si="0"/>
        <v>1</v>
      </c>
      <c r="P225" s="34" t="str">
        <f t="shared" si="1"/>
        <v>HIGH</v>
      </c>
    </row>
    <row r="226" spans="1:16" ht="12" customHeight="1">
      <c r="A226" s="4" t="s">
        <v>23</v>
      </c>
      <c r="B226" s="17">
        <v>222</v>
      </c>
      <c r="C226" s="29"/>
      <c r="D226" s="30" t="s">
        <v>661</v>
      </c>
      <c r="E226" s="29"/>
      <c r="F226" s="31" t="s">
        <v>442</v>
      </c>
      <c r="G226" s="32" t="s">
        <v>662</v>
      </c>
      <c r="H226" s="7"/>
      <c r="I226" s="35" t="s">
        <v>663</v>
      </c>
      <c r="O226">
        <f t="shared" si="0"/>
        <v>1</v>
      </c>
      <c r="P226" s="34" t="str">
        <f t="shared" si="1"/>
        <v>HIGH</v>
      </c>
    </row>
    <row r="227" spans="1:16" ht="12" customHeight="1">
      <c r="A227" s="4" t="s">
        <v>23</v>
      </c>
      <c r="B227" s="17">
        <v>223</v>
      </c>
      <c r="C227" s="29"/>
      <c r="D227" s="30" t="s">
        <v>28</v>
      </c>
      <c r="E227" s="29"/>
      <c r="F227" s="31" t="s">
        <v>573</v>
      </c>
      <c r="G227" s="36" t="s">
        <v>664</v>
      </c>
      <c r="H227" s="7" t="s">
        <v>665</v>
      </c>
      <c r="I227" s="35" t="s">
        <v>666</v>
      </c>
      <c r="O227">
        <f t="shared" si="0"/>
        <v>1</v>
      </c>
      <c r="P227" s="34" t="str">
        <f t="shared" si="1"/>
        <v>HIGH</v>
      </c>
    </row>
    <row r="228" spans="1:16" ht="12" customHeight="1">
      <c r="A228" s="4" t="s">
        <v>23</v>
      </c>
      <c r="B228" s="17">
        <v>224</v>
      </c>
      <c r="C228" s="29"/>
      <c r="D228" s="30" t="s">
        <v>667</v>
      </c>
      <c r="E228" s="29"/>
      <c r="F228" s="31" t="s">
        <v>668</v>
      </c>
      <c r="G228" s="32" t="s">
        <v>669</v>
      </c>
      <c r="H228" s="7"/>
      <c r="I228" s="37" t="s">
        <v>670</v>
      </c>
      <c r="O228">
        <f t="shared" si="0"/>
        <v>1</v>
      </c>
      <c r="P228" s="34" t="str">
        <f t="shared" si="1"/>
        <v>HIGH</v>
      </c>
    </row>
    <row r="229" spans="1:16" ht="12" customHeight="1">
      <c r="A229" s="4" t="s">
        <v>23</v>
      </c>
      <c r="B229" s="17">
        <v>225</v>
      </c>
      <c r="C229" s="29"/>
      <c r="D229" s="30" t="s">
        <v>671</v>
      </c>
      <c r="E229" s="29"/>
      <c r="F229" s="31" t="s">
        <v>466</v>
      </c>
      <c r="G229" s="32" t="s">
        <v>672</v>
      </c>
      <c r="H229" s="7" t="s">
        <v>673</v>
      </c>
      <c r="I229" s="47" t="s">
        <v>674</v>
      </c>
      <c r="O229">
        <f t="shared" si="0"/>
        <v>1</v>
      </c>
      <c r="P229" s="34" t="str">
        <f t="shared" si="1"/>
        <v>MEDIUM</v>
      </c>
    </row>
    <row r="230" spans="1:16" ht="12" customHeight="1">
      <c r="A230" s="4" t="s">
        <v>23</v>
      </c>
      <c r="B230" s="17">
        <v>226</v>
      </c>
      <c r="C230" s="29"/>
      <c r="D230" s="30" t="s">
        <v>675</v>
      </c>
      <c r="E230" s="29"/>
      <c r="F230" s="31" t="s">
        <v>466</v>
      </c>
      <c r="G230" s="32" t="s">
        <v>676</v>
      </c>
      <c r="H230" s="7" t="s">
        <v>677</v>
      </c>
      <c r="I230" s="35" t="s">
        <v>678</v>
      </c>
      <c r="O230">
        <f t="shared" si="0"/>
        <v>1</v>
      </c>
      <c r="P230" s="34" t="str">
        <f t="shared" si="1"/>
        <v>HIGH</v>
      </c>
    </row>
    <row r="231" spans="1:16" ht="12" customHeight="1">
      <c r="A231" s="4" t="s">
        <v>23</v>
      </c>
      <c r="B231" s="17">
        <v>227</v>
      </c>
      <c r="C231" s="29"/>
      <c r="D231" s="30" t="s">
        <v>679</v>
      </c>
      <c r="E231" s="29"/>
      <c r="F231" s="31" t="s">
        <v>466</v>
      </c>
      <c r="G231" s="32" t="s">
        <v>680</v>
      </c>
      <c r="H231" s="7" t="s">
        <v>681</v>
      </c>
      <c r="I231" s="35" t="s">
        <v>682</v>
      </c>
      <c r="O231">
        <f t="shared" si="0"/>
        <v>1</v>
      </c>
      <c r="P231" s="34" t="str">
        <f t="shared" si="1"/>
        <v>HIGH</v>
      </c>
    </row>
    <row r="232" spans="1:16" ht="12" customHeight="1">
      <c r="A232" s="4" t="s">
        <v>23</v>
      </c>
      <c r="B232" s="17">
        <v>228</v>
      </c>
      <c r="C232" s="29"/>
      <c r="D232" s="30" t="s">
        <v>683</v>
      </c>
      <c r="E232" s="29"/>
      <c r="F232" s="31" t="s">
        <v>466</v>
      </c>
      <c r="G232" s="32" t="s">
        <v>684</v>
      </c>
      <c r="H232" s="7" t="s">
        <v>685</v>
      </c>
      <c r="I232" s="48" t="s">
        <v>686</v>
      </c>
      <c r="O232">
        <f t="shared" si="0"/>
        <v>1</v>
      </c>
      <c r="P232" s="34" t="str">
        <f t="shared" si="1"/>
        <v>MEDIUM</v>
      </c>
    </row>
    <row r="233" spans="1:16" ht="12" customHeight="1">
      <c r="A233" s="4" t="s">
        <v>23</v>
      </c>
      <c r="B233" s="17">
        <v>229</v>
      </c>
      <c r="C233" s="29"/>
      <c r="D233" s="30" t="s">
        <v>28</v>
      </c>
      <c r="E233" s="29"/>
      <c r="F233" s="31" t="s">
        <v>687</v>
      </c>
      <c r="G233" s="32" t="s">
        <v>688</v>
      </c>
      <c r="H233" s="7" t="s">
        <v>689</v>
      </c>
      <c r="I233" s="35" t="s">
        <v>690</v>
      </c>
      <c r="O233">
        <f t="shared" si="0"/>
        <v>1</v>
      </c>
      <c r="P233" s="34" t="str">
        <f t="shared" si="1"/>
        <v>MEDIUM</v>
      </c>
    </row>
    <row r="234" spans="1:16" ht="12" customHeight="1">
      <c r="A234" s="4" t="s">
        <v>23</v>
      </c>
      <c r="B234" s="17">
        <v>230</v>
      </c>
      <c r="C234" s="29"/>
      <c r="D234" s="30" t="s">
        <v>691</v>
      </c>
      <c r="E234" s="29"/>
      <c r="F234" s="31" t="s">
        <v>687</v>
      </c>
      <c r="G234" s="32" t="s">
        <v>692</v>
      </c>
      <c r="H234" s="7"/>
      <c r="I234" s="7" t="s">
        <v>693</v>
      </c>
      <c r="O234">
        <f t="shared" si="0"/>
        <v>1</v>
      </c>
      <c r="P234" s="34" t="str">
        <f t="shared" si="1"/>
        <v>HIGH</v>
      </c>
    </row>
    <row r="235" spans="1:16" ht="12" customHeight="1">
      <c r="A235" s="4" t="s">
        <v>23</v>
      </c>
      <c r="B235" s="17">
        <v>231</v>
      </c>
      <c r="C235" s="29"/>
      <c r="D235" s="30" t="s">
        <v>694</v>
      </c>
      <c r="E235" s="29"/>
      <c r="F235" s="31" t="s">
        <v>695</v>
      </c>
      <c r="G235" s="32" t="s">
        <v>696</v>
      </c>
      <c r="H235" s="7" t="s">
        <v>697</v>
      </c>
      <c r="I235" s="37" t="s">
        <v>698</v>
      </c>
      <c r="O235">
        <f t="shared" si="0"/>
        <v>1</v>
      </c>
      <c r="P235" s="34" t="str">
        <f t="shared" si="1"/>
        <v>MEDIUM</v>
      </c>
    </row>
    <row r="236" spans="1:16" ht="12" customHeight="1">
      <c r="A236" s="4" t="s">
        <v>23</v>
      </c>
      <c r="B236" s="17">
        <v>232</v>
      </c>
      <c r="C236" s="29"/>
      <c r="D236" s="30" t="s">
        <v>28</v>
      </c>
      <c r="E236" s="29"/>
      <c r="F236" s="31" t="s">
        <v>409</v>
      </c>
      <c r="G236" s="36" t="s">
        <v>699</v>
      </c>
      <c r="H236" s="35" t="s">
        <v>700</v>
      </c>
      <c r="I236" s="37" t="s">
        <v>701</v>
      </c>
      <c r="O236">
        <f t="shared" si="0"/>
        <v>1</v>
      </c>
      <c r="P236" s="34" t="str">
        <f t="shared" si="1"/>
        <v>MEDIUM</v>
      </c>
    </row>
    <row r="237" spans="1:16" ht="12" customHeight="1">
      <c r="A237" s="4" t="s">
        <v>23</v>
      </c>
      <c r="B237" s="17">
        <v>233</v>
      </c>
      <c r="C237" s="29"/>
      <c r="D237" s="30" t="s">
        <v>28</v>
      </c>
      <c r="E237" s="29"/>
      <c r="F237" s="31" t="s">
        <v>702</v>
      </c>
      <c r="G237" s="32" t="s">
        <v>703</v>
      </c>
      <c r="H237" s="49" t="s">
        <v>704</v>
      </c>
      <c r="I237" s="35" t="s">
        <v>705</v>
      </c>
      <c r="O237">
        <f t="shared" si="0"/>
        <v>1</v>
      </c>
      <c r="P237" s="34" t="str">
        <f t="shared" si="1"/>
        <v>HIGH</v>
      </c>
    </row>
    <row r="238" spans="1:16" ht="12" customHeight="1">
      <c r="A238" s="4" t="s">
        <v>23</v>
      </c>
      <c r="B238" s="17">
        <v>234</v>
      </c>
      <c r="C238" s="29"/>
      <c r="D238" s="30" t="s">
        <v>706</v>
      </c>
      <c r="E238" s="29"/>
      <c r="F238" s="31" t="s">
        <v>687</v>
      </c>
      <c r="G238" s="36" t="s">
        <v>707</v>
      </c>
      <c r="H238" s="7"/>
      <c r="I238" s="37" t="s">
        <v>708</v>
      </c>
      <c r="J238" s="28"/>
      <c r="O238">
        <f t="shared" si="0"/>
        <v>1</v>
      </c>
      <c r="P238" s="34" t="str">
        <f t="shared" si="1"/>
        <v>HIGH</v>
      </c>
    </row>
    <row r="239" spans="1:16" ht="12" customHeight="1">
      <c r="A239" s="4" t="s">
        <v>23</v>
      </c>
      <c r="B239" s="17">
        <v>235</v>
      </c>
      <c r="C239" s="29"/>
      <c r="D239" s="30" t="s">
        <v>709</v>
      </c>
      <c r="E239" s="29"/>
      <c r="F239" s="31" t="s">
        <v>687</v>
      </c>
      <c r="G239" s="32" t="s">
        <v>710</v>
      </c>
      <c r="H239" s="7"/>
      <c r="I239" s="7" t="s">
        <v>711</v>
      </c>
      <c r="O239">
        <f t="shared" si="0"/>
        <v>1</v>
      </c>
      <c r="P239" s="34" t="str">
        <f t="shared" si="1"/>
        <v>LOW</v>
      </c>
    </row>
    <row r="240" spans="1:16" ht="12" customHeight="1">
      <c r="A240" s="4" t="s">
        <v>23</v>
      </c>
      <c r="B240" s="17">
        <v>236</v>
      </c>
      <c r="C240" s="29"/>
      <c r="D240" s="30" t="s">
        <v>712</v>
      </c>
      <c r="E240" s="29"/>
      <c r="F240" s="31" t="s">
        <v>687</v>
      </c>
      <c r="G240" s="32" t="s">
        <v>713</v>
      </c>
      <c r="H240" s="7"/>
      <c r="I240" s="7" t="s">
        <v>714</v>
      </c>
      <c r="O240">
        <f t="shared" si="0"/>
        <v>1</v>
      </c>
      <c r="P240" s="34" t="str">
        <f t="shared" si="1"/>
        <v>HIGH</v>
      </c>
    </row>
    <row r="241" spans="1:16" ht="12" customHeight="1">
      <c r="A241" s="4" t="s">
        <v>23</v>
      </c>
      <c r="B241" s="17">
        <v>237</v>
      </c>
      <c r="C241" s="17">
        <v>224</v>
      </c>
      <c r="D241" s="30" t="s">
        <v>715</v>
      </c>
      <c r="E241" s="17" t="s">
        <v>716</v>
      </c>
      <c r="F241" s="31" t="s">
        <v>717</v>
      </c>
      <c r="G241" s="36" t="s">
        <v>716</v>
      </c>
      <c r="H241" s="35" t="s">
        <v>718</v>
      </c>
      <c r="I241" s="37" t="s">
        <v>719</v>
      </c>
      <c r="O241">
        <f t="shared" si="0"/>
        <v>2</v>
      </c>
      <c r="P241" s="34" t="str">
        <f t="shared" si="1"/>
        <v>HIGH</v>
      </c>
    </row>
    <row r="242" spans="1:16" ht="12" customHeight="1">
      <c r="A242" s="4" t="s">
        <v>23</v>
      </c>
      <c r="B242" s="17">
        <v>238</v>
      </c>
      <c r="C242" s="29"/>
      <c r="D242" s="30" t="s">
        <v>720</v>
      </c>
      <c r="E242" s="29"/>
      <c r="F242" s="31" t="s">
        <v>721</v>
      </c>
      <c r="G242" s="32" t="s">
        <v>722</v>
      </c>
      <c r="H242" s="50" t="s">
        <v>720</v>
      </c>
      <c r="I242" s="37" t="s">
        <v>723</v>
      </c>
      <c r="O242">
        <f t="shared" si="0"/>
        <v>1</v>
      </c>
      <c r="P242" s="34" t="str">
        <f t="shared" si="1"/>
        <v>MEDIUM</v>
      </c>
    </row>
    <row r="243" spans="1:16" ht="12" customHeight="1">
      <c r="A243" s="4" t="s">
        <v>23</v>
      </c>
      <c r="B243" s="17">
        <v>239</v>
      </c>
      <c r="C243" s="29"/>
      <c r="D243" s="30" t="s">
        <v>28</v>
      </c>
      <c r="E243" s="29"/>
      <c r="F243" s="31" t="s">
        <v>721</v>
      </c>
      <c r="G243" s="32" t="s">
        <v>724</v>
      </c>
      <c r="H243" s="50" t="s">
        <v>720</v>
      </c>
      <c r="I243" s="37" t="s">
        <v>725</v>
      </c>
      <c r="O243">
        <f t="shared" si="0"/>
        <v>1</v>
      </c>
      <c r="P243" s="34" t="str">
        <f t="shared" si="1"/>
        <v>MEDIUM</v>
      </c>
    </row>
    <row r="244" spans="1:16" ht="12" customHeight="1">
      <c r="A244" s="4" t="s">
        <v>23</v>
      </c>
      <c r="B244" s="17">
        <v>240</v>
      </c>
      <c r="C244" s="29"/>
      <c r="D244" s="30" t="s">
        <v>726</v>
      </c>
      <c r="E244" s="29"/>
      <c r="F244" s="31" t="s">
        <v>727</v>
      </c>
      <c r="G244" s="32" t="s">
        <v>728</v>
      </c>
      <c r="H244" s="7"/>
      <c r="I244" s="35" t="s">
        <v>729</v>
      </c>
      <c r="O244">
        <f t="shared" si="0"/>
        <v>1</v>
      </c>
      <c r="P244" s="34" t="str">
        <f t="shared" si="1"/>
        <v>MEDIUM</v>
      </c>
    </row>
    <row r="245" spans="1:16" ht="12" customHeight="1">
      <c r="A245" s="4" t="s">
        <v>23</v>
      </c>
      <c r="B245" s="17">
        <v>241</v>
      </c>
      <c r="C245" s="29"/>
      <c r="D245" s="30" t="s">
        <v>28</v>
      </c>
      <c r="E245" s="29"/>
      <c r="F245" s="3"/>
      <c r="G245" s="32" t="s">
        <v>730</v>
      </c>
      <c r="H245" s="7" t="s">
        <v>731</v>
      </c>
      <c r="I245" s="35" t="s">
        <v>732</v>
      </c>
      <c r="O245">
        <f t="shared" si="0"/>
        <v>1</v>
      </c>
      <c r="P245" s="34" t="str">
        <f t="shared" si="1"/>
        <v>MEDIUM</v>
      </c>
    </row>
    <row r="246" spans="1:16" ht="12" customHeight="1">
      <c r="A246" s="4" t="s">
        <v>23</v>
      </c>
      <c r="B246" s="17">
        <v>242</v>
      </c>
      <c r="C246" s="29"/>
      <c r="D246" s="30" t="s">
        <v>28</v>
      </c>
      <c r="E246" s="29"/>
      <c r="F246" s="31" t="s">
        <v>733</v>
      </c>
      <c r="G246" s="36" t="s">
        <v>734</v>
      </c>
      <c r="H246" s="7" t="s">
        <v>735</v>
      </c>
      <c r="I246" s="37" t="s">
        <v>736</v>
      </c>
      <c r="O246">
        <f t="shared" si="0"/>
        <v>1</v>
      </c>
      <c r="P246" s="34" t="str">
        <f t="shared" si="1"/>
        <v>HIGH</v>
      </c>
    </row>
    <row r="247" spans="1:16" ht="12" customHeight="1">
      <c r="A247" s="4" t="s">
        <v>23</v>
      </c>
      <c r="B247" s="17">
        <v>243</v>
      </c>
      <c r="C247" s="29"/>
      <c r="D247" s="30" t="s">
        <v>737</v>
      </c>
      <c r="E247" s="29"/>
      <c r="F247" s="31" t="s">
        <v>466</v>
      </c>
      <c r="G247" s="32" t="s">
        <v>738</v>
      </c>
      <c r="H247" s="7" t="s">
        <v>739</v>
      </c>
      <c r="I247" s="35" t="s">
        <v>740</v>
      </c>
      <c r="O247">
        <f t="shared" si="0"/>
        <v>1</v>
      </c>
      <c r="P247" s="34" t="str">
        <f t="shared" si="1"/>
        <v>MEDIUM</v>
      </c>
    </row>
    <row r="248" spans="1:16" ht="12" customHeight="1">
      <c r="A248" s="4" t="s">
        <v>23</v>
      </c>
      <c r="B248" s="17">
        <v>244</v>
      </c>
      <c r="C248" s="29"/>
      <c r="D248" s="30" t="s">
        <v>741</v>
      </c>
      <c r="E248" s="29"/>
      <c r="F248" s="31" t="s">
        <v>466</v>
      </c>
      <c r="G248" s="32" t="s">
        <v>742</v>
      </c>
      <c r="H248" s="7" t="s">
        <v>743</v>
      </c>
      <c r="I248" s="35" t="s">
        <v>744</v>
      </c>
      <c r="O248">
        <f t="shared" si="0"/>
        <v>1</v>
      </c>
      <c r="P248" s="34" t="str">
        <f t="shared" si="1"/>
        <v>MEDIUM</v>
      </c>
    </row>
    <row r="249" spans="1:16" ht="12" customHeight="1">
      <c r="A249" s="4" t="s">
        <v>23</v>
      </c>
      <c r="B249" s="17">
        <v>245</v>
      </c>
      <c r="C249" s="29"/>
      <c r="D249" s="30" t="s">
        <v>741</v>
      </c>
      <c r="E249" s="29"/>
      <c r="F249" s="31" t="s">
        <v>466</v>
      </c>
      <c r="G249" s="32" t="s">
        <v>745</v>
      </c>
      <c r="H249" s="51" t="s">
        <v>743</v>
      </c>
      <c r="I249" s="43" t="s">
        <v>746</v>
      </c>
      <c r="O249">
        <f t="shared" si="0"/>
        <v>1</v>
      </c>
      <c r="P249" s="34" t="str">
        <f t="shared" si="1"/>
        <v>MEDIUM</v>
      </c>
    </row>
    <row r="250" spans="1:16" ht="12" customHeight="1">
      <c r="A250" s="4" t="s">
        <v>23</v>
      </c>
      <c r="B250" s="17">
        <v>246</v>
      </c>
      <c r="C250" s="29"/>
      <c r="D250" s="30" t="s">
        <v>28</v>
      </c>
      <c r="E250" s="29"/>
      <c r="F250" s="31" t="s">
        <v>747</v>
      </c>
      <c r="G250" s="32" t="s">
        <v>748</v>
      </c>
      <c r="H250" s="7" t="s">
        <v>749</v>
      </c>
      <c r="I250" s="37" t="s">
        <v>750</v>
      </c>
      <c r="O250">
        <f t="shared" si="0"/>
        <v>1</v>
      </c>
      <c r="P250" s="34" t="str">
        <f t="shared" si="1"/>
        <v>HIGH</v>
      </c>
    </row>
    <row r="251" spans="1:16" ht="12" customHeight="1">
      <c r="A251" s="4" t="s">
        <v>23</v>
      </c>
      <c r="B251" s="17">
        <v>247</v>
      </c>
      <c r="C251" s="29"/>
      <c r="D251" s="30" t="s">
        <v>751</v>
      </c>
      <c r="E251" s="29"/>
      <c r="F251" s="31" t="s">
        <v>619</v>
      </c>
      <c r="G251" s="36" t="s">
        <v>752</v>
      </c>
      <c r="H251" s="7"/>
      <c r="I251" s="43" t="s">
        <v>753</v>
      </c>
      <c r="O251">
        <f t="shared" si="0"/>
        <v>1</v>
      </c>
      <c r="P251" s="34" t="str">
        <f t="shared" si="1"/>
        <v>MEDIUM</v>
      </c>
    </row>
    <row r="252" spans="1:16" ht="12" customHeight="1">
      <c r="A252" s="4" t="s">
        <v>23</v>
      </c>
      <c r="B252" s="17">
        <v>248</v>
      </c>
      <c r="C252" s="29"/>
      <c r="D252" s="30" t="s">
        <v>754</v>
      </c>
      <c r="E252" s="29"/>
      <c r="F252" s="31" t="s">
        <v>619</v>
      </c>
      <c r="G252" s="32" t="s">
        <v>755</v>
      </c>
      <c r="H252" s="7"/>
      <c r="I252" s="35" t="s">
        <v>756</v>
      </c>
      <c r="O252">
        <f t="shared" si="0"/>
        <v>1</v>
      </c>
      <c r="P252" s="34" t="str">
        <f t="shared" si="1"/>
        <v>LOW</v>
      </c>
    </row>
    <row r="253" spans="1:16" ht="12" customHeight="1">
      <c r="A253" s="4" t="s">
        <v>23</v>
      </c>
      <c r="B253" s="17">
        <v>249</v>
      </c>
      <c r="C253" s="29"/>
      <c r="D253" s="30" t="s">
        <v>757</v>
      </c>
      <c r="E253" s="29"/>
      <c r="F253" s="31" t="s">
        <v>717</v>
      </c>
      <c r="G253" s="36" t="s">
        <v>758</v>
      </c>
      <c r="H253" s="7"/>
      <c r="I253" s="37" t="s">
        <v>759</v>
      </c>
      <c r="O253">
        <f t="shared" si="0"/>
        <v>1</v>
      </c>
      <c r="P253" s="34" t="str">
        <f t="shared" si="1"/>
        <v>MEDIUM</v>
      </c>
    </row>
    <row r="254" spans="1:16" ht="12" customHeight="1">
      <c r="A254" s="4" t="s">
        <v>23</v>
      </c>
      <c r="B254" s="17">
        <v>250</v>
      </c>
      <c r="C254" s="29"/>
      <c r="D254" s="30" t="s">
        <v>760</v>
      </c>
      <c r="E254" s="29"/>
      <c r="F254" s="31" t="s">
        <v>687</v>
      </c>
      <c r="G254" s="32" t="s">
        <v>761</v>
      </c>
      <c r="H254" s="7"/>
      <c r="I254" s="13" t="s">
        <v>762</v>
      </c>
      <c r="O254">
        <f t="shared" si="0"/>
        <v>1</v>
      </c>
      <c r="P254" s="34" t="str">
        <f t="shared" si="1"/>
        <v>MEDIUM</v>
      </c>
    </row>
    <row r="255" spans="1:16" ht="12" customHeight="1">
      <c r="A255" s="4" t="s">
        <v>23</v>
      </c>
      <c r="B255" s="17">
        <v>251</v>
      </c>
      <c r="C255" s="17" t="s">
        <v>67</v>
      </c>
      <c r="D255" s="30" t="s">
        <v>763</v>
      </c>
      <c r="E255" s="29"/>
      <c r="F255" s="31" t="s">
        <v>764</v>
      </c>
      <c r="G255" s="32" t="s">
        <v>765</v>
      </c>
      <c r="H255" s="7"/>
      <c r="I255" s="35" t="s">
        <v>766</v>
      </c>
      <c r="O255">
        <f t="shared" si="0"/>
        <v>1</v>
      </c>
      <c r="P255" s="34" t="str">
        <f t="shared" si="1"/>
        <v>HIGH</v>
      </c>
    </row>
    <row r="256" spans="1:16" ht="12" customHeight="1">
      <c r="A256" s="4" t="s">
        <v>23</v>
      </c>
      <c r="B256" s="17">
        <v>252</v>
      </c>
      <c r="C256" s="29"/>
      <c r="D256" s="30" t="s">
        <v>767</v>
      </c>
      <c r="E256" s="29"/>
      <c r="F256" s="31" t="s">
        <v>768</v>
      </c>
      <c r="G256" s="36" t="s">
        <v>769</v>
      </c>
      <c r="H256" s="7" t="s">
        <v>770</v>
      </c>
      <c r="I256" s="35" t="s">
        <v>771</v>
      </c>
      <c r="O256">
        <f t="shared" si="0"/>
        <v>1</v>
      </c>
      <c r="P256" s="34" t="str">
        <f t="shared" si="1"/>
        <v>MEDIUM</v>
      </c>
    </row>
    <row r="257" spans="1:16" ht="12" customHeight="1">
      <c r="A257" s="4" t="s">
        <v>23</v>
      </c>
      <c r="B257" s="17">
        <v>253</v>
      </c>
      <c r="C257" s="29"/>
      <c r="D257" s="30" t="s">
        <v>28</v>
      </c>
      <c r="E257" s="29"/>
      <c r="F257" s="31" t="s">
        <v>772</v>
      </c>
      <c r="G257" s="32" t="s">
        <v>773</v>
      </c>
      <c r="H257" s="7" t="s">
        <v>774</v>
      </c>
      <c r="I257" s="37" t="s">
        <v>775</v>
      </c>
      <c r="O257">
        <f t="shared" si="0"/>
        <v>1</v>
      </c>
      <c r="P257" s="34" t="str">
        <f t="shared" si="1"/>
        <v>HIGH</v>
      </c>
    </row>
    <row r="258" spans="1:16" ht="12" customHeight="1">
      <c r="A258" s="4" t="s">
        <v>23</v>
      </c>
      <c r="B258" s="17">
        <v>254</v>
      </c>
      <c r="C258" s="29"/>
      <c r="D258" s="30" t="s">
        <v>28</v>
      </c>
      <c r="E258" s="29"/>
      <c r="F258" s="31" t="s">
        <v>776</v>
      </c>
      <c r="G258" s="32" t="s">
        <v>777</v>
      </c>
      <c r="H258" s="7" t="s">
        <v>778</v>
      </c>
      <c r="I258" s="37" t="s">
        <v>779</v>
      </c>
      <c r="O258">
        <f t="shared" si="0"/>
        <v>1</v>
      </c>
      <c r="P258" s="34" t="str">
        <f t="shared" si="1"/>
        <v>MEDIUM</v>
      </c>
    </row>
    <row r="259" spans="1:16" ht="12" customHeight="1">
      <c r="A259" s="4" t="s">
        <v>23</v>
      </c>
      <c r="B259" s="17">
        <v>255</v>
      </c>
      <c r="C259" s="29"/>
      <c r="D259" s="30" t="s">
        <v>780</v>
      </c>
      <c r="E259" s="29"/>
      <c r="F259" s="31" t="s">
        <v>781</v>
      </c>
      <c r="G259" s="52" t="s">
        <v>782</v>
      </c>
      <c r="H259" s="7" t="s">
        <v>783</v>
      </c>
      <c r="I259" s="35" t="s">
        <v>784</v>
      </c>
      <c r="O259">
        <f t="shared" si="0"/>
        <v>1</v>
      </c>
      <c r="P259" s="34" t="str">
        <f t="shared" si="1"/>
        <v>HIGH</v>
      </c>
    </row>
    <row r="260" spans="1:16" ht="12" customHeight="1">
      <c r="A260" s="4" t="s">
        <v>23</v>
      </c>
      <c r="B260" s="17">
        <v>256</v>
      </c>
      <c r="C260" s="29"/>
      <c r="D260" s="30" t="s">
        <v>785</v>
      </c>
      <c r="E260" s="29"/>
      <c r="F260" s="31" t="s">
        <v>182</v>
      </c>
      <c r="G260" s="36" t="s">
        <v>786</v>
      </c>
      <c r="H260" s="7"/>
      <c r="I260" s="35" t="s">
        <v>787</v>
      </c>
      <c r="O260">
        <f t="shared" si="0"/>
        <v>1</v>
      </c>
      <c r="P260" s="34" t="str">
        <f t="shared" si="1"/>
        <v>HIGH</v>
      </c>
    </row>
    <row r="261" spans="1:16" ht="12" customHeight="1">
      <c r="A261" s="4" t="s">
        <v>23</v>
      </c>
      <c r="B261" s="17">
        <v>257</v>
      </c>
      <c r="C261" s="29"/>
      <c r="D261" s="30" t="s">
        <v>788</v>
      </c>
      <c r="E261" s="29"/>
      <c r="F261" s="31" t="s">
        <v>687</v>
      </c>
      <c r="G261" s="32" t="s">
        <v>789</v>
      </c>
      <c r="H261" s="7"/>
      <c r="I261" s="35" t="s">
        <v>790</v>
      </c>
      <c r="O261">
        <f t="shared" si="0"/>
        <v>1</v>
      </c>
      <c r="P261" s="34" t="str">
        <f t="shared" si="1"/>
        <v>MEDIUM</v>
      </c>
    </row>
    <row r="262" spans="1:16" ht="12" customHeight="1">
      <c r="A262" s="4" t="s">
        <v>23</v>
      </c>
      <c r="B262" s="17">
        <v>258</v>
      </c>
      <c r="C262" s="29"/>
      <c r="D262" s="30" t="s">
        <v>791</v>
      </c>
      <c r="E262" s="29"/>
      <c r="F262" s="31" t="s">
        <v>781</v>
      </c>
      <c r="G262" s="52" t="s">
        <v>792</v>
      </c>
      <c r="H262" s="7" t="s">
        <v>793</v>
      </c>
      <c r="I262" s="35" t="s">
        <v>794</v>
      </c>
      <c r="O262">
        <f t="shared" si="0"/>
        <v>1</v>
      </c>
      <c r="P262" s="34" t="str">
        <f t="shared" si="1"/>
        <v>HIGH</v>
      </c>
    </row>
    <row r="263" spans="1:16" ht="12" customHeight="1">
      <c r="A263" s="4" t="s">
        <v>23</v>
      </c>
      <c r="B263" s="17">
        <v>259</v>
      </c>
      <c r="C263" s="29"/>
      <c r="D263" s="30" t="s">
        <v>795</v>
      </c>
      <c r="E263" s="29"/>
      <c r="F263" s="31" t="s">
        <v>796</v>
      </c>
      <c r="G263" s="32" t="s">
        <v>797</v>
      </c>
      <c r="H263" s="7"/>
      <c r="I263" s="37" t="s">
        <v>798</v>
      </c>
      <c r="O263">
        <f t="shared" si="0"/>
        <v>1</v>
      </c>
      <c r="P263" s="34" t="str">
        <f t="shared" si="1"/>
        <v>HIGH</v>
      </c>
    </row>
    <row r="264" spans="1:16" ht="12" customHeight="1">
      <c r="A264" s="4" t="s">
        <v>23</v>
      </c>
      <c r="B264" s="17">
        <v>260</v>
      </c>
      <c r="C264" s="29"/>
      <c r="D264" s="30" t="s">
        <v>799</v>
      </c>
      <c r="E264" s="29"/>
      <c r="F264" s="31" t="s">
        <v>796</v>
      </c>
      <c r="G264" s="32" t="s">
        <v>800</v>
      </c>
      <c r="H264" s="7"/>
      <c r="I264" s="37" t="s">
        <v>801</v>
      </c>
      <c r="O264">
        <f t="shared" si="0"/>
        <v>1</v>
      </c>
      <c r="P264" s="34" t="str">
        <f t="shared" si="1"/>
        <v>MEDIUM</v>
      </c>
    </row>
    <row r="265" spans="1:16" ht="12" customHeight="1">
      <c r="A265" s="4" t="s">
        <v>23</v>
      </c>
      <c r="B265" s="17">
        <v>261</v>
      </c>
      <c r="C265" s="29"/>
      <c r="D265" s="30" t="s">
        <v>802</v>
      </c>
      <c r="E265" s="29"/>
      <c r="F265" s="31" t="s">
        <v>687</v>
      </c>
      <c r="G265" s="32" t="s">
        <v>803</v>
      </c>
      <c r="H265" s="7"/>
      <c r="I265" s="35" t="s">
        <v>804</v>
      </c>
      <c r="O265">
        <f t="shared" si="0"/>
        <v>1</v>
      </c>
      <c r="P265" s="34" t="str">
        <f t="shared" si="1"/>
        <v>MEDIUM</v>
      </c>
    </row>
    <row r="266" spans="1:16" ht="12" customHeight="1">
      <c r="A266" s="4" t="s">
        <v>23</v>
      </c>
      <c r="B266" s="17">
        <v>262</v>
      </c>
      <c r="C266" s="17" t="s">
        <v>805</v>
      </c>
      <c r="D266" s="30" t="s">
        <v>806</v>
      </c>
      <c r="E266" s="29"/>
      <c r="F266" s="31" t="s">
        <v>687</v>
      </c>
      <c r="G266" s="32" t="s">
        <v>807</v>
      </c>
      <c r="H266" s="7"/>
      <c r="I266" s="7" t="s">
        <v>808</v>
      </c>
      <c r="O266">
        <f t="shared" si="0"/>
        <v>1</v>
      </c>
      <c r="P266" s="34" t="str">
        <f t="shared" si="1"/>
        <v>HIGH</v>
      </c>
    </row>
    <row r="267" spans="1:16" ht="12" customHeight="1">
      <c r="A267" s="4" t="s">
        <v>23</v>
      </c>
      <c r="B267" s="17">
        <v>263</v>
      </c>
      <c r="C267" s="17" t="s">
        <v>67</v>
      </c>
      <c r="D267" s="30" t="s">
        <v>809</v>
      </c>
      <c r="E267" s="29"/>
      <c r="F267" s="31" t="s">
        <v>687</v>
      </c>
      <c r="G267" s="32" t="s">
        <v>810</v>
      </c>
      <c r="H267" s="7"/>
      <c r="I267" s="7" t="s">
        <v>811</v>
      </c>
      <c r="O267">
        <f t="shared" si="0"/>
        <v>1</v>
      </c>
      <c r="P267" s="34" t="str">
        <f t="shared" si="1"/>
        <v>HIGH</v>
      </c>
    </row>
    <row r="268" spans="1:16" ht="12" customHeight="1">
      <c r="A268" s="4" t="s">
        <v>23</v>
      </c>
      <c r="B268" s="17">
        <v>264</v>
      </c>
      <c r="C268" s="29"/>
      <c r="D268" s="30" t="s">
        <v>812</v>
      </c>
      <c r="E268" s="29"/>
      <c r="F268" s="3"/>
      <c r="G268" s="32" t="s">
        <v>813</v>
      </c>
      <c r="H268" s="50" t="s">
        <v>812</v>
      </c>
      <c r="I268" s="35" t="s">
        <v>814</v>
      </c>
      <c r="O268">
        <f t="shared" si="0"/>
        <v>1</v>
      </c>
      <c r="P268" s="34" t="str">
        <f t="shared" si="1"/>
        <v>MEDIUM</v>
      </c>
    </row>
    <row r="269" spans="1:16" ht="12" customHeight="1">
      <c r="A269" s="4" t="s">
        <v>23</v>
      </c>
      <c r="B269" s="17">
        <v>265</v>
      </c>
      <c r="C269" s="29"/>
      <c r="D269" s="30" t="s">
        <v>815</v>
      </c>
      <c r="E269" s="29"/>
      <c r="F269" s="31" t="s">
        <v>687</v>
      </c>
      <c r="G269" s="32" t="s">
        <v>816</v>
      </c>
      <c r="H269" s="7"/>
      <c r="I269" s="7" t="s">
        <v>817</v>
      </c>
      <c r="O269">
        <f t="shared" si="0"/>
        <v>1</v>
      </c>
      <c r="P269" s="34" t="str">
        <f t="shared" si="1"/>
        <v>MEDIUM</v>
      </c>
    </row>
    <row r="270" spans="1:16" ht="12" customHeight="1">
      <c r="A270" s="4" t="s">
        <v>23</v>
      </c>
      <c r="B270" s="17">
        <v>266</v>
      </c>
      <c r="C270" s="29"/>
      <c r="D270" s="30" t="s">
        <v>818</v>
      </c>
      <c r="E270" s="29"/>
      <c r="F270" s="31" t="s">
        <v>687</v>
      </c>
      <c r="G270" s="32" t="s">
        <v>819</v>
      </c>
      <c r="H270" s="7"/>
      <c r="I270" s="7" t="s">
        <v>714</v>
      </c>
      <c r="O270">
        <f t="shared" si="0"/>
        <v>1</v>
      </c>
      <c r="P270" s="34" t="str">
        <f t="shared" si="1"/>
        <v>HIGH</v>
      </c>
    </row>
    <row r="271" spans="1:16" ht="12" customHeight="1">
      <c r="A271" s="4" t="s">
        <v>23</v>
      </c>
      <c r="B271" s="17">
        <v>267</v>
      </c>
      <c r="C271" s="29"/>
      <c r="D271" s="30" t="s">
        <v>28</v>
      </c>
      <c r="E271" s="29"/>
      <c r="F271" s="31" t="s">
        <v>409</v>
      </c>
      <c r="G271" s="32" t="s">
        <v>820</v>
      </c>
      <c r="H271" s="35" t="s">
        <v>821</v>
      </c>
      <c r="I271" s="37" t="s">
        <v>822</v>
      </c>
      <c r="O271">
        <f t="shared" si="0"/>
        <v>1</v>
      </c>
      <c r="P271" s="34" t="str">
        <f t="shared" si="1"/>
        <v>LOW</v>
      </c>
    </row>
    <row r="272" spans="1:16" ht="12" customHeight="1">
      <c r="A272" s="4" t="s">
        <v>23</v>
      </c>
      <c r="B272" s="17">
        <v>268</v>
      </c>
      <c r="C272" s="29"/>
      <c r="D272" s="30" t="s">
        <v>823</v>
      </c>
      <c r="E272" s="29"/>
      <c r="F272" s="31" t="s">
        <v>733</v>
      </c>
      <c r="G272" s="32" t="s">
        <v>824</v>
      </c>
      <c r="H272" s="7"/>
      <c r="I272" s="37" t="s">
        <v>825</v>
      </c>
      <c r="O272">
        <f t="shared" si="0"/>
        <v>1</v>
      </c>
      <c r="P272" s="34" t="str">
        <f t="shared" si="1"/>
        <v>MEDIUM</v>
      </c>
    </row>
    <row r="273" spans="1:16" ht="12" customHeight="1">
      <c r="A273" s="4" t="s">
        <v>23</v>
      </c>
      <c r="B273" s="17">
        <v>269</v>
      </c>
      <c r="C273" s="29"/>
      <c r="D273" s="30" t="s">
        <v>28</v>
      </c>
      <c r="E273" s="29"/>
      <c r="F273" s="31" t="s">
        <v>687</v>
      </c>
      <c r="G273" s="32" t="s">
        <v>826</v>
      </c>
      <c r="H273" s="7" t="s">
        <v>827</v>
      </c>
      <c r="I273" s="37" t="s">
        <v>828</v>
      </c>
      <c r="O273">
        <f t="shared" si="0"/>
        <v>1</v>
      </c>
      <c r="P273" s="34" t="str">
        <f t="shared" si="1"/>
        <v>HIGH</v>
      </c>
    </row>
    <row r="274" spans="1:16" ht="12" customHeight="1">
      <c r="A274" s="4" t="s">
        <v>23</v>
      </c>
      <c r="B274" s="17">
        <v>270</v>
      </c>
      <c r="C274" s="29"/>
      <c r="D274" s="30" t="s">
        <v>28</v>
      </c>
      <c r="E274" s="29"/>
      <c r="F274" s="31" t="s">
        <v>687</v>
      </c>
      <c r="G274" s="32" t="s">
        <v>829</v>
      </c>
      <c r="H274" s="7" t="s">
        <v>830</v>
      </c>
      <c r="I274" s="53" t="s">
        <v>831</v>
      </c>
      <c r="O274">
        <f t="shared" si="0"/>
        <v>1</v>
      </c>
      <c r="P274" s="34" t="str">
        <f t="shared" si="1"/>
        <v>HIGH</v>
      </c>
    </row>
    <row r="275" spans="1:16" ht="12" customHeight="1">
      <c r="A275" s="4" t="s">
        <v>23</v>
      </c>
      <c r="B275" s="17">
        <v>271</v>
      </c>
      <c r="C275" s="29"/>
      <c r="D275" s="30" t="s">
        <v>832</v>
      </c>
      <c r="E275" s="29"/>
      <c r="F275" s="31" t="s">
        <v>687</v>
      </c>
      <c r="G275" s="32" t="s">
        <v>833</v>
      </c>
      <c r="H275" s="7"/>
      <c r="I275" s="7" t="s">
        <v>834</v>
      </c>
      <c r="O275">
        <f t="shared" si="0"/>
        <v>1</v>
      </c>
      <c r="P275" s="34" t="str">
        <f t="shared" si="1"/>
        <v>HIGH</v>
      </c>
    </row>
    <row r="276" spans="1:16" ht="12" customHeight="1">
      <c r="A276" s="4" t="s">
        <v>23</v>
      </c>
      <c r="B276" s="17">
        <v>272</v>
      </c>
      <c r="C276" s="29"/>
      <c r="D276" s="30" t="s">
        <v>835</v>
      </c>
      <c r="E276" s="29"/>
      <c r="F276" s="31" t="s">
        <v>687</v>
      </c>
      <c r="G276" s="32" t="s">
        <v>836</v>
      </c>
      <c r="H276" s="7"/>
      <c r="I276" s="7" t="s">
        <v>837</v>
      </c>
      <c r="O276">
        <f t="shared" si="0"/>
        <v>1</v>
      </c>
      <c r="P276" s="34" t="str">
        <f t="shared" si="1"/>
        <v>HIGH</v>
      </c>
    </row>
    <row r="277" spans="1:16" ht="12" customHeight="1">
      <c r="A277" s="4" t="s">
        <v>23</v>
      </c>
      <c r="B277" s="17">
        <v>273</v>
      </c>
      <c r="C277" s="29"/>
      <c r="D277" s="30" t="s">
        <v>838</v>
      </c>
      <c r="E277" s="29"/>
      <c r="F277" s="31" t="s">
        <v>727</v>
      </c>
      <c r="G277" s="32" t="s">
        <v>839</v>
      </c>
      <c r="H277" s="7"/>
      <c r="I277" s="35" t="s">
        <v>840</v>
      </c>
      <c r="O277">
        <f t="shared" si="0"/>
        <v>1</v>
      </c>
      <c r="P277" s="34" t="str">
        <f t="shared" si="1"/>
        <v>MEDIUM</v>
      </c>
    </row>
    <row r="278" spans="1:16" ht="12" customHeight="1">
      <c r="A278" s="4" t="s">
        <v>23</v>
      </c>
      <c r="B278" s="17">
        <v>274</v>
      </c>
      <c r="C278" s="17">
        <v>244</v>
      </c>
      <c r="D278" s="30" t="s">
        <v>841</v>
      </c>
      <c r="E278" s="17" t="s">
        <v>842</v>
      </c>
      <c r="F278" s="31" t="s">
        <v>91</v>
      </c>
      <c r="G278" s="32" t="s">
        <v>842</v>
      </c>
      <c r="H278" s="7"/>
      <c r="I278" s="7" t="s">
        <v>843</v>
      </c>
      <c r="O278">
        <f t="shared" si="0"/>
        <v>2</v>
      </c>
      <c r="P278" s="34" t="str">
        <f t="shared" si="1"/>
        <v>HIGH</v>
      </c>
    </row>
    <row r="279" spans="1:16" ht="12" customHeight="1">
      <c r="A279" s="4" t="s">
        <v>23</v>
      </c>
      <c r="B279" s="17">
        <v>275</v>
      </c>
      <c r="C279" s="29"/>
      <c r="D279" s="30" t="s">
        <v>844</v>
      </c>
      <c r="E279" s="29"/>
      <c r="F279" s="31" t="s">
        <v>687</v>
      </c>
      <c r="G279" s="32" t="s">
        <v>845</v>
      </c>
      <c r="H279" s="7"/>
      <c r="I279" s="7" t="s">
        <v>846</v>
      </c>
      <c r="O279">
        <f t="shared" si="0"/>
        <v>1</v>
      </c>
      <c r="P279" s="34" t="str">
        <f t="shared" si="1"/>
        <v>LOW</v>
      </c>
    </row>
    <row r="280" spans="1:16" ht="12" customHeight="1">
      <c r="A280" s="4" t="s">
        <v>23</v>
      </c>
      <c r="B280" s="17">
        <v>276</v>
      </c>
      <c r="C280" s="29"/>
      <c r="D280" s="30" t="s">
        <v>847</v>
      </c>
      <c r="E280" s="29"/>
      <c r="F280" s="31" t="s">
        <v>727</v>
      </c>
      <c r="G280" s="32" t="s">
        <v>848</v>
      </c>
      <c r="H280" s="7" t="s">
        <v>849</v>
      </c>
      <c r="I280" s="37" t="s">
        <v>850</v>
      </c>
      <c r="O280">
        <f t="shared" si="0"/>
        <v>1</v>
      </c>
      <c r="P280" s="34" t="str">
        <f t="shared" si="1"/>
        <v>HIGH</v>
      </c>
    </row>
    <row r="281" spans="1:16" ht="12" customHeight="1">
      <c r="A281" s="4" t="s">
        <v>851</v>
      </c>
      <c r="B281" s="17">
        <v>1</v>
      </c>
      <c r="C281" s="29"/>
      <c r="D281" s="30" t="s">
        <v>852</v>
      </c>
      <c r="E281" s="29"/>
      <c r="F281" s="31" t="s">
        <v>254</v>
      </c>
      <c r="G281" s="32" t="s">
        <v>853</v>
      </c>
      <c r="H281" s="7"/>
      <c r="I281" s="7" t="s">
        <v>854</v>
      </c>
      <c r="O281">
        <f t="shared" si="0"/>
        <v>1</v>
      </c>
      <c r="P281" s="34" t="str">
        <f t="shared" si="1"/>
        <v>HIGH</v>
      </c>
    </row>
    <row r="282" spans="1:16" ht="12" customHeight="1">
      <c r="A282" s="4" t="s">
        <v>851</v>
      </c>
      <c r="B282" s="17">
        <v>2</v>
      </c>
      <c r="C282" s="29"/>
      <c r="D282" s="30" t="s">
        <v>855</v>
      </c>
      <c r="E282" s="29"/>
      <c r="F282" s="31" t="s">
        <v>254</v>
      </c>
      <c r="G282" s="32" t="s">
        <v>856</v>
      </c>
      <c r="H282" s="7"/>
      <c r="I282" s="35" t="s">
        <v>857</v>
      </c>
      <c r="O282">
        <f t="shared" si="0"/>
        <v>1</v>
      </c>
      <c r="P282" s="34" t="str">
        <f t="shared" si="1"/>
        <v>MEDIUM</v>
      </c>
    </row>
    <row r="283" spans="1:16" ht="12" customHeight="1">
      <c r="A283" s="4" t="s">
        <v>851</v>
      </c>
      <c r="B283" s="17">
        <v>3</v>
      </c>
      <c r="C283" s="29"/>
      <c r="D283" s="30" t="s">
        <v>858</v>
      </c>
      <c r="E283" s="29"/>
      <c r="F283" s="31" t="s">
        <v>254</v>
      </c>
      <c r="G283" s="32" t="s">
        <v>859</v>
      </c>
      <c r="H283" s="7"/>
      <c r="I283" s="35" t="s">
        <v>860</v>
      </c>
      <c r="O283">
        <f t="shared" si="0"/>
        <v>1</v>
      </c>
      <c r="P283" s="34" t="str">
        <f t="shared" si="1"/>
        <v>HIGH</v>
      </c>
    </row>
    <row r="284" spans="1:16" ht="12" customHeight="1">
      <c r="A284" s="4" t="s">
        <v>851</v>
      </c>
      <c r="B284" s="17">
        <v>4</v>
      </c>
      <c r="C284" s="29"/>
      <c r="D284" s="30" t="s">
        <v>28</v>
      </c>
      <c r="E284" s="29"/>
      <c r="F284" s="31" t="s">
        <v>861</v>
      </c>
      <c r="G284" s="36" t="s">
        <v>862</v>
      </c>
      <c r="H284" s="7" t="s">
        <v>863</v>
      </c>
      <c r="I284" s="35" t="s">
        <v>864</v>
      </c>
      <c r="O284">
        <f t="shared" si="0"/>
        <v>1</v>
      </c>
      <c r="P284" s="34" t="str">
        <f t="shared" si="1"/>
        <v>MEDIUM</v>
      </c>
    </row>
    <row r="285" spans="1:16" ht="12" customHeight="1">
      <c r="A285" s="4" t="s">
        <v>851</v>
      </c>
      <c r="B285" s="17">
        <v>5</v>
      </c>
      <c r="C285" s="29"/>
      <c r="D285" s="30" t="s">
        <v>865</v>
      </c>
      <c r="E285" s="29"/>
      <c r="F285" s="31" t="s">
        <v>796</v>
      </c>
      <c r="G285" s="36" t="s">
        <v>866</v>
      </c>
      <c r="H285" s="7"/>
      <c r="I285" s="35" t="s">
        <v>867</v>
      </c>
      <c r="O285">
        <f t="shared" si="0"/>
        <v>1</v>
      </c>
      <c r="P285" s="34" t="str">
        <f t="shared" si="1"/>
        <v>HIGH</v>
      </c>
    </row>
    <row r="286" spans="1:16" ht="12" customHeight="1">
      <c r="A286" s="4" t="s">
        <v>851</v>
      </c>
      <c r="B286" s="17">
        <v>6</v>
      </c>
      <c r="C286" s="17">
        <v>74</v>
      </c>
      <c r="D286" s="30" t="s">
        <v>868</v>
      </c>
      <c r="E286" s="17" t="s">
        <v>869</v>
      </c>
      <c r="F286" s="31" t="s">
        <v>254</v>
      </c>
      <c r="G286" s="36" t="s">
        <v>869</v>
      </c>
      <c r="H286" s="7"/>
      <c r="I286" s="7" t="s">
        <v>870</v>
      </c>
      <c r="O286">
        <f t="shared" si="0"/>
        <v>2</v>
      </c>
      <c r="P286" s="34" t="str">
        <f t="shared" si="1"/>
        <v>HIGH</v>
      </c>
    </row>
    <row r="287" spans="1:16" ht="12" customHeight="1">
      <c r="A287" s="4" t="s">
        <v>851</v>
      </c>
      <c r="B287" s="17">
        <v>7</v>
      </c>
      <c r="C287" s="29"/>
      <c r="D287" s="30" t="s">
        <v>871</v>
      </c>
      <c r="E287" s="29"/>
      <c r="F287" s="31" t="s">
        <v>254</v>
      </c>
      <c r="G287" s="32" t="s">
        <v>872</v>
      </c>
      <c r="H287" s="7"/>
      <c r="I287" s="35" t="s">
        <v>873</v>
      </c>
      <c r="O287">
        <f t="shared" si="0"/>
        <v>1</v>
      </c>
      <c r="P287" s="34" t="str">
        <f t="shared" si="1"/>
        <v>MEDIUM</v>
      </c>
    </row>
    <row r="288" spans="1:16" ht="12" customHeight="1">
      <c r="A288" s="4" t="s">
        <v>851</v>
      </c>
      <c r="B288" s="17">
        <v>8</v>
      </c>
      <c r="C288" s="29">
        <v>75</v>
      </c>
      <c r="D288" s="30" t="s">
        <v>874</v>
      </c>
      <c r="E288" s="29"/>
      <c r="F288" s="31" t="s">
        <v>254</v>
      </c>
      <c r="G288" s="32" t="s">
        <v>875</v>
      </c>
      <c r="H288" s="7"/>
      <c r="I288" s="7" t="s">
        <v>876</v>
      </c>
      <c r="O288">
        <f t="shared" si="0"/>
        <v>1</v>
      </c>
      <c r="P288" s="34" t="str">
        <f t="shared" si="1"/>
        <v>HIGH</v>
      </c>
    </row>
    <row r="289" spans="1:16" ht="12" customHeight="1">
      <c r="A289" s="4" t="s">
        <v>851</v>
      </c>
      <c r="B289" s="17">
        <v>9</v>
      </c>
      <c r="C289" s="29"/>
      <c r="D289" s="30" t="s">
        <v>877</v>
      </c>
      <c r="E289" s="29"/>
      <c r="F289" s="31" t="s">
        <v>254</v>
      </c>
      <c r="G289" s="32" t="s">
        <v>878</v>
      </c>
      <c r="H289" s="7"/>
      <c r="I289" s="7" t="s">
        <v>879</v>
      </c>
      <c r="O289">
        <f t="shared" si="0"/>
        <v>1</v>
      </c>
      <c r="P289" s="34" t="str">
        <f t="shared" si="1"/>
        <v>MEDIUM</v>
      </c>
    </row>
    <row r="290" spans="1:16" ht="12" customHeight="1">
      <c r="A290" s="4" t="s">
        <v>851</v>
      </c>
      <c r="B290" s="17">
        <v>10</v>
      </c>
      <c r="C290" s="29"/>
      <c r="D290" s="30" t="s">
        <v>880</v>
      </c>
      <c r="E290" s="29"/>
      <c r="F290" s="31" t="s">
        <v>254</v>
      </c>
      <c r="G290" s="32" t="s">
        <v>881</v>
      </c>
      <c r="H290" s="7"/>
      <c r="I290" s="7" t="s">
        <v>882</v>
      </c>
      <c r="O290">
        <f t="shared" si="0"/>
        <v>1</v>
      </c>
      <c r="P290" s="34" t="str">
        <f t="shared" si="1"/>
        <v>MEDIUM</v>
      </c>
    </row>
    <row r="291" spans="1:16" ht="12" customHeight="1">
      <c r="A291" s="4" t="s">
        <v>851</v>
      </c>
      <c r="B291" s="17">
        <v>11</v>
      </c>
      <c r="C291" s="29"/>
      <c r="D291" s="30" t="s">
        <v>28</v>
      </c>
      <c r="E291" s="29"/>
      <c r="F291" s="31" t="s">
        <v>861</v>
      </c>
      <c r="G291" s="32" t="s">
        <v>883</v>
      </c>
      <c r="H291" s="7" t="s">
        <v>884</v>
      </c>
      <c r="I291" s="35" t="s">
        <v>885</v>
      </c>
      <c r="O291">
        <f t="shared" si="0"/>
        <v>1</v>
      </c>
      <c r="P291" s="34" t="str">
        <f t="shared" si="1"/>
        <v>HIGH</v>
      </c>
    </row>
    <row r="292" spans="1:16" ht="12" customHeight="1">
      <c r="A292" s="4" t="s">
        <v>851</v>
      </c>
      <c r="B292" s="17">
        <v>12</v>
      </c>
      <c r="C292" s="29"/>
      <c r="D292" s="30" t="s">
        <v>886</v>
      </c>
      <c r="E292" s="29"/>
      <c r="F292" s="31" t="s">
        <v>254</v>
      </c>
      <c r="G292" s="32" t="s">
        <v>887</v>
      </c>
      <c r="H292" s="7"/>
      <c r="I292" s="35" t="s">
        <v>888</v>
      </c>
      <c r="O292">
        <f t="shared" si="0"/>
        <v>1</v>
      </c>
      <c r="P292" s="34" t="str">
        <f t="shared" si="1"/>
        <v>MEDIUM</v>
      </c>
    </row>
    <row r="293" spans="1:16" ht="12" customHeight="1">
      <c r="A293" s="4" t="s">
        <v>851</v>
      </c>
      <c r="B293" s="17">
        <v>13</v>
      </c>
      <c r="C293" s="29"/>
      <c r="D293" s="30" t="s">
        <v>28</v>
      </c>
      <c r="E293" s="29"/>
      <c r="F293" s="31" t="s">
        <v>254</v>
      </c>
      <c r="G293" s="32" t="s">
        <v>889</v>
      </c>
      <c r="H293" s="7" t="s">
        <v>890</v>
      </c>
      <c r="I293" s="7" t="s">
        <v>891</v>
      </c>
      <c r="O293">
        <f t="shared" si="0"/>
        <v>1</v>
      </c>
      <c r="P293" s="34" t="str">
        <f t="shared" si="1"/>
        <v>MEDIUM</v>
      </c>
    </row>
    <row r="294" spans="1:16" ht="12" customHeight="1">
      <c r="A294" s="4" t="s">
        <v>851</v>
      </c>
      <c r="B294" s="17">
        <v>14</v>
      </c>
      <c r="C294" s="29"/>
      <c r="D294" s="30" t="s">
        <v>892</v>
      </c>
      <c r="E294" s="29"/>
      <c r="F294" s="31" t="s">
        <v>254</v>
      </c>
      <c r="G294" s="32" t="s">
        <v>893</v>
      </c>
      <c r="H294" s="7" t="s">
        <v>894</v>
      </c>
      <c r="I294" s="7" t="s">
        <v>895</v>
      </c>
      <c r="O294">
        <f t="shared" si="0"/>
        <v>1</v>
      </c>
      <c r="P294" s="34" t="str">
        <f t="shared" si="1"/>
        <v>HIGH</v>
      </c>
    </row>
    <row r="295" spans="1:16" ht="12" customHeight="1">
      <c r="A295" s="4" t="s">
        <v>851</v>
      </c>
      <c r="B295" s="17">
        <v>15</v>
      </c>
      <c r="C295" s="29"/>
      <c r="D295" s="30" t="s">
        <v>896</v>
      </c>
      <c r="E295" s="29"/>
      <c r="F295" s="31" t="s">
        <v>897</v>
      </c>
      <c r="G295" s="32" t="s">
        <v>898</v>
      </c>
      <c r="H295" s="7"/>
      <c r="I295" s="7" t="s">
        <v>899</v>
      </c>
      <c r="O295">
        <f t="shared" si="0"/>
        <v>1</v>
      </c>
      <c r="P295" s="34" t="str">
        <f t="shared" si="1"/>
        <v>HIGH</v>
      </c>
    </row>
    <row r="296" spans="1:16" ht="12" customHeight="1">
      <c r="A296" s="4" t="s">
        <v>851</v>
      </c>
      <c r="B296" s="17">
        <v>16</v>
      </c>
      <c r="C296" s="29"/>
      <c r="D296" s="30" t="s">
        <v>900</v>
      </c>
      <c r="E296" s="29"/>
      <c r="F296" s="31" t="s">
        <v>796</v>
      </c>
      <c r="G296" s="32" t="s">
        <v>901</v>
      </c>
      <c r="H296" s="7" t="s">
        <v>902</v>
      </c>
      <c r="I296" s="35" t="s">
        <v>903</v>
      </c>
      <c r="O296">
        <f t="shared" si="0"/>
        <v>1</v>
      </c>
      <c r="P296" s="34" t="str">
        <f t="shared" si="1"/>
        <v>HIGH</v>
      </c>
    </row>
    <row r="297" spans="1:16" ht="12" customHeight="1">
      <c r="A297" s="4" t="s">
        <v>851</v>
      </c>
      <c r="B297" s="17">
        <v>17</v>
      </c>
      <c r="C297" s="29"/>
      <c r="D297" s="30" t="s">
        <v>904</v>
      </c>
      <c r="E297" s="29"/>
      <c r="F297" s="31" t="s">
        <v>897</v>
      </c>
      <c r="G297" s="32" t="s">
        <v>905</v>
      </c>
      <c r="H297" s="7"/>
      <c r="I297" s="7" t="s">
        <v>906</v>
      </c>
      <c r="O297">
        <f t="shared" si="0"/>
        <v>1</v>
      </c>
      <c r="P297" s="34" t="str">
        <f t="shared" si="1"/>
        <v>HIGH</v>
      </c>
    </row>
    <row r="298" spans="1:16" ht="12" customHeight="1">
      <c r="A298" s="4" t="s">
        <v>851</v>
      </c>
      <c r="B298" s="17">
        <v>18</v>
      </c>
      <c r="C298" s="29"/>
      <c r="D298" s="30" t="s">
        <v>907</v>
      </c>
      <c r="E298" s="17" t="s">
        <v>908</v>
      </c>
      <c r="F298" s="31" t="s">
        <v>796</v>
      </c>
      <c r="G298" s="32" t="s">
        <v>909</v>
      </c>
      <c r="H298" s="7"/>
      <c r="I298" s="13" t="s">
        <v>910</v>
      </c>
      <c r="O298">
        <f t="shared" si="0"/>
        <v>2</v>
      </c>
      <c r="P298" s="34" t="str">
        <f t="shared" si="1"/>
        <v>HIGH</v>
      </c>
    </row>
    <row r="299" spans="1:16" ht="12" customHeight="1">
      <c r="A299" s="4" t="s">
        <v>851</v>
      </c>
      <c r="B299" s="17">
        <v>19</v>
      </c>
      <c r="C299" s="29"/>
      <c r="D299" s="30" t="s">
        <v>911</v>
      </c>
      <c r="E299" s="29"/>
      <c r="F299" s="31" t="s">
        <v>897</v>
      </c>
      <c r="G299" s="32" t="s">
        <v>912</v>
      </c>
      <c r="H299" s="7"/>
      <c r="I299" s="7" t="s">
        <v>906</v>
      </c>
      <c r="O299">
        <f t="shared" si="0"/>
        <v>1</v>
      </c>
      <c r="P299" s="34" t="str">
        <f t="shared" si="1"/>
        <v>HIGH</v>
      </c>
    </row>
    <row r="300" spans="1:16" ht="12" customHeight="1">
      <c r="A300" s="4" t="s">
        <v>851</v>
      </c>
      <c r="B300" s="17">
        <v>20</v>
      </c>
      <c r="C300" s="29"/>
      <c r="D300" s="30" t="s">
        <v>913</v>
      </c>
      <c r="E300" s="29"/>
      <c r="F300" s="31" t="s">
        <v>182</v>
      </c>
      <c r="G300" s="32" t="s">
        <v>914</v>
      </c>
      <c r="H300" s="7"/>
      <c r="I300" s="54" t="s">
        <v>915</v>
      </c>
      <c r="O300">
        <f t="shared" si="0"/>
        <v>1</v>
      </c>
      <c r="P300" s="34" t="str">
        <f t="shared" si="1"/>
        <v>HIGH</v>
      </c>
    </row>
    <row r="301" spans="1:16" ht="12" customHeight="1">
      <c r="A301" s="4" t="s">
        <v>851</v>
      </c>
      <c r="B301" s="17">
        <v>21</v>
      </c>
      <c r="C301" s="29"/>
      <c r="D301" s="30" t="s">
        <v>916</v>
      </c>
      <c r="E301" s="29"/>
      <c r="F301" s="31" t="s">
        <v>796</v>
      </c>
      <c r="G301" s="32" t="s">
        <v>917</v>
      </c>
      <c r="H301" s="7"/>
      <c r="I301" s="37" t="s">
        <v>918</v>
      </c>
      <c r="O301">
        <f t="shared" si="0"/>
        <v>1</v>
      </c>
      <c r="P301" s="34" t="str">
        <f t="shared" si="1"/>
        <v>HIGH</v>
      </c>
    </row>
    <row r="302" spans="1:16" ht="12" customHeight="1">
      <c r="A302" s="4" t="s">
        <v>851</v>
      </c>
      <c r="B302" s="17">
        <v>22</v>
      </c>
      <c r="C302" s="29"/>
      <c r="D302" s="30" t="s">
        <v>919</v>
      </c>
      <c r="E302" s="29"/>
      <c r="F302" s="31" t="s">
        <v>796</v>
      </c>
      <c r="G302" s="32" t="s">
        <v>920</v>
      </c>
      <c r="H302" s="7"/>
      <c r="I302" s="37" t="s">
        <v>921</v>
      </c>
      <c r="O302">
        <f t="shared" si="0"/>
        <v>1</v>
      </c>
      <c r="P302" s="34" t="str">
        <f t="shared" si="1"/>
        <v>HIGH</v>
      </c>
    </row>
    <row r="303" spans="1:16" ht="12" customHeight="1">
      <c r="A303" s="4" t="s">
        <v>851</v>
      </c>
      <c r="B303" s="17">
        <v>23</v>
      </c>
      <c r="C303" s="29"/>
      <c r="D303" s="30" t="s">
        <v>922</v>
      </c>
      <c r="E303" s="29"/>
      <c r="F303" s="31" t="s">
        <v>796</v>
      </c>
      <c r="G303" s="32" t="s">
        <v>923</v>
      </c>
      <c r="H303" s="7"/>
      <c r="I303" s="37" t="s">
        <v>924</v>
      </c>
      <c r="O303">
        <f t="shared" si="0"/>
        <v>1</v>
      </c>
      <c r="P303" s="34" t="str">
        <f t="shared" si="1"/>
        <v>HIGH</v>
      </c>
    </row>
    <row r="304" spans="1:16" ht="12" customHeight="1">
      <c r="A304" s="4" t="s">
        <v>851</v>
      </c>
      <c r="B304" s="17">
        <v>24</v>
      </c>
      <c r="C304" s="29"/>
      <c r="D304" s="30" t="s">
        <v>925</v>
      </c>
      <c r="E304" s="29"/>
      <c r="F304" s="31" t="s">
        <v>796</v>
      </c>
      <c r="G304" s="36" t="s">
        <v>926</v>
      </c>
      <c r="H304" s="7"/>
      <c r="I304" s="37" t="s">
        <v>927</v>
      </c>
      <c r="O304">
        <f t="shared" si="0"/>
        <v>1</v>
      </c>
      <c r="P304" s="34" t="str">
        <f t="shared" si="1"/>
        <v>MEDIUM</v>
      </c>
    </row>
    <row r="305" spans="1:16" ht="12" customHeight="1">
      <c r="A305" s="4" t="s">
        <v>851</v>
      </c>
      <c r="B305" s="17">
        <v>25</v>
      </c>
      <c r="C305" s="29"/>
      <c r="D305" s="30" t="s">
        <v>928</v>
      </c>
      <c r="E305" s="29"/>
      <c r="F305" s="31" t="s">
        <v>796</v>
      </c>
      <c r="G305" s="32" t="s">
        <v>929</v>
      </c>
      <c r="H305" s="7"/>
      <c r="I305" s="35" t="s">
        <v>930</v>
      </c>
      <c r="O305">
        <f t="shared" si="0"/>
        <v>1</v>
      </c>
      <c r="P305" s="34" t="str">
        <f t="shared" si="1"/>
        <v>HIGH</v>
      </c>
    </row>
    <row r="306" spans="1:16" ht="12" customHeight="1">
      <c r="A306" s="4" t="s">
        <v>851</v>
      </c>
      <c r="B306" s="17">
        <v>26</v>
      </c>
      <c r="C306" s="29"/>
      <c r="D306" s="30" t="s">
        <v>931</v>
      </c>
      <c r="E306" s="29"/>
      <c r="F306" s="31" t="s">
        <v>796</v>
      </c>
      <c r="G306" s="32" t="s">
        <v>932</v>
      </c>
      <c r="H306" s="7"/>
      <c r="I306" s="37" t="s">
        <v>933</v>
      </c>
      <c r="O306">
        <f t="shared" si="0"/>
        <v>1</v>
      </c>
      <c r="P306" s="34" t="str">
        <f t="shared" si="1"/>
        <v>MEDIUM</v>
      </c>
    </row>
    <row r="307" spans="1:16" ht="12" customHeight="1">
      <c r="A307" s="4" t="s">
        <v>851</v>
      </c>
      <c r="B307" s="17">
        <v>27</v>
      </c>
      <c r="C307" s="29"/>
      <c r="D307" s="30" t="s">
        <v>934</v>
      </c>
      <c r="E307" s="29"/>
      <c r="F307" s="31" t="s">
        <v>796</v>
      </c>
      <c r="G307" s="32" t="s">
        <v>935</v>
      </c>
      <c r="H307" s="7"/>
      <c r="I307" s="37" t="s">
        <v>936</v>
      </c>
      <c r="O307">
        <f t="shared" si="0"/>
        <v>1</v>
      </c>
      <c r="P307" s="34" t="str">
        <f t="shared" si="1"/>
        <v>HIGH</v>
      </c>
    </row>
    <row r="308" spans="1:16" ht="12" customHeight="1">
      <c r="A308" s="4" t="s">
        <v>851</v>
      </c>
      <c r="B308" s="17">
        <v>28</v>
      </c>
      <c r="C308" s="29"/>
      <c r="D308" s="30" t="s">
        <v>934</v>
      </c>
      <c r="E308" s="29"/>
      <c r="F308" s="31" t="s">
        <v>796</v>
      </c>
      <c r="G308" s="32" t="s">
        <v>935</v>
      </c>
      <c r="H308" s="7"/>
      <c r="I308" s="35" t="s">
        <v>937</v>
      </c>
      <c r="O308">
        <f t="shared" si="0"/>
        <v>1</v>
      </c>
      <c r="P308" s="34" t="str">
        <f t="shared" si="1"/>
        <v>HIGH</v>
      </c>
    </row>
    <row r="309" spans="1:16" ht="12" customHeight="1">
      <c r="A309" s="4" t="s">
        <v>851</v>
      </c>
      <c r="B309" s="17">
        <v>29</v>
      </c>
      <c r="C309" s="29"/>
      <c r="D309" s="30" t="s">
        <v>938</v>
      </c>
      <c r="E309" s="29"/>
      <c r="F309" s="31" t="s">
        <v>796</v>
      </c>
      <c r="G309" s="32" t="s">
        <v>939</v>
      </c>
      <c r="H309" s="7"/>
      <c r="I309" s="37" t="s">
        <v>940</v>
      </c>
      <c r="O309">
        <f t="shared" si="0"/>
        <v>1</v>
      </c>
      <c r="P309" s="34" t="str">
        <f t="shared" si="1"/>
        <v>HIGH</v>
      </c>
    </row>
    <row r="310" spans="1:16" ht="12" customHeight="1">
      <c r="A310" s="4" t="s">
        <v>851</v>
      </c>
      <c r="B310" s="17">
        <v>30</v>
      </c>
      <c r="C310" s="29"/>
      <c r="D310" s="30" t="s">
        <v>941</v>
      </c>
      <c r="E310" s="29"/>
      <c r="F310" s="31" t="s">
        <v>140</v>
      </c>
      <c r="G310" s="32" t="s">
        <v>942</v>
      </c>
      <c r="H310" s="7"/>
      <c r="I310" s="7" t="s">
        <v>943</v>
      </c>
      <c r="O310">
        <f t="shared" si="0"/>
        <v>1</v>
      </c>
      <c r="P310" s="34" t="str">
        <f t="shared" si="1"/>
        <v>HIGH</v>
      </c>
    </row>
    <row r="311" spans="1:16" ht="12" customHeight="1">
      <c r="A311" s="4" t="s">
        <v>851</v>
      </c>
      <c r="B311" s="17">
        <v>31</v>
      </c>
      <c r="C311" s="29"/>
      <c r="D311" s="30" t="s">
        <v>944</v>
      </c>
      <c r="E311" s="29"/>
      <c r="F311" s="31" t="s">
        <v>897</v>
      </c>
      <c r="G311" s="32" t="s">
        <v>945</v>
      </c>
      <c r="H311" s="7"/>
      <c r="I311" s="7" t="s">
        <v>946</v>
      </c>
      <c r="O311">
        <f t="shared" si="0"/>
        <v>1</v>
      </c>
      <c r="P311" s="34" t="str">
        <f t="shared" si="1"/>
        <v>MEDIUM</v>
      </c>
    </row>
    <row r="312" spans="1:16" ht="12" customHeight="1">
      <c r="A312" s="4" t="s">
        <v>851</v>
      </c>
      <c r="B312" s="17">
        <v>32</v>
      </c>
      <c r="C312" s="29"/>
      <c r="D312" s="30" t="s">
        <v>947</v>
      </c>
      <c r="E312" s="29"/>
      <c r="F312" s="31" t="s">
        <v>897</v>
      </c>
      <c r="G312" s="32" t="s">
        <v>948</v>
      </c>
      <c r="H312" s="7"/>
      <c r="I312" s="7" t="s">
        <v>949</v>
      </c>
      <c r="O312">
        <f t="shared" si="0"/>
        <v>1</v>
      </c>
      <c r="P312" s="34" t="str">
        <f t="shared" si="1"/>
        <v>HIGH</v>
      </c>
    </row>
    <row r="313" spans="1:16" ht="12" customHeight="1">
      <c r="A313" s="4" t="s">
        <v>851</v>
      </c>
      <c r="B313" s="17">
        <v>33</v>
      </c>
      <c r="C313" s="29"/>
      <c r="D313" s="30" t="s">
        <v>950</v>
      </c>
      <c r="E313" s="29"/>
      <c r="F313" s="31" t="s">
        <v>897</v>
      </c>
      <c r="G313" s="32" t="s">
        <v>951</v>
      </c>
      <c r="H313" s="7"/>
      <c r="I313" s="13" t="s">
        <v>952</v>
      </c>
      <c r="O313">
        <f t="shared" si="0"/>
        <v>1</v>
      </c>
      <c r="P313" s="34" t="str">
        <f t="shared" si="1"/>
        <v>MEDIUM</v>
      </c>
    </row>
    <row r="314" spans="1:16" ht="12" customHeight="1">
      <c r="A314" s="4" t="s">
        <v>851</v>
      </c>
      <c r="B314" s="17">
        <v>34</v>
      </c>
      <c r="C314" s="29"/>
      <c r="D314" s="30" t="s">
        <v>953</v>
      </c>
      <c r="E314" s="29"/>
      <c r="F314" s="31" t="s">
        <v>182</v>
      </c>
      <c r="G314" s="32" t="s">
        <v>954</v>
      </c>
      <c r="H314" s="7"/>
      <c r="I314" s="13" t="s">
        <v>955</v>
      </c>
      <c r="O314">
        <f t="shared" si="0"/>
        <v>1</v>
      </c>
      <c r="P314" s="34" t="str">
        <f t="shared" si="1"/>
        <v>HIGH</v>
      </c>
    </row>
    <row r="315" spans="1:16" ht="12" customHeight="1">
      <c r="A315" s="4" t="s">
        <v>851</v>
      </c>
      <c r="B315" s="17">
        <v>35</v>
      </c>
      <c r="C315" s="17" t="s">
        <v>67</v>
      </c>
      <c r="D315" s="30" t="s">
        <v>956</v>
      </c>
      <c r="E315" s="29"/>
      <c r="F315" s="31" t="s">
        <v>957</v>
      </c>
      <c r="G315" s="32" t="s">
        <v>958</v>
      </c>
      <c r="H315" s="7"/>
      <c r="I315" s="7" t="s">
        <v>959</v>
      </c>
      <c r="O315">
        <f t="shared" si="0"/>
        <v>1</v>
      </c>
      <c r="P315" s="34" t="str">
        <f t="shared" si="1"/>
        <v>HIGH</v>
      </c>
    </row>
    <row r="316" spans="1:16" ht="12" customHeight="1">
      <c r="A316" s="4" t="s">
        <v>851</v>
      </c>
      <c r="B316" s="17">
        <v>36</v>
      </c>
      <c r="C316" s="29"/>
      <c r="D316" s="30" t="s">
        <v>960</v>
      </c>
      <c r="E316" s="29"/>
      <c r="F316" s="31" t="s">
        <v>897</v>
      </c>
      <c r="G316" s="32" t="s">
        <v>961</v>
      </c>
      <c r="H316" s="7"/>
      <c r="I316" s="7" t="s">
        <v>962</v>
      </c>
      <c r="O316">
        <f t="shared" si="0"/>
        <v>1</v>
      </c>
      <c r="P316" s="34" t="str">
        <f t="shared" si="1"/>
        <v>MEDIUM</v>
      </c>
    </row>
    <row r="317" spans="1:16" ht="12" customHeight="1">
      <c r="A317" s="4" t="s">
        <v>851</v>
      </c>
      <c r="B317" s="17">
        <v>37</v>
      </c>
      <c r="C317" s="29"/>
      <c r="D317" s="30" t="s">
        <v>963</v>
      </c>
      <c r="E317" s="29"/>
      <c r="F317" s="31" t="s">
        <v>897</v>
      </c>
      <c r="G317" s="32" t="s">
        <v>964</v>
      </c>
      <c r="H317" s="7"/>
      <c r="I317" s="7" t="s">
        <v>965</v>
      </c>
      <c r="O317">
        <f t="shared" si="0"/>
        <v>1</v>
      </c>
      <c r="P317" s="34" t="str">
        <f t="shared" si="1"/>
        <v>HIGH</v>
      </c>
    </row>
    <row r="318" spans="1:16" ht="12" customHeight="1">
      <c r="A318" s="4" t="s">
        <v>851</v>
      </c>
      <c r="B318" s="17">
        <v>38</v>
      </c>
      <c r="C318" s="29"/>
      <c r="D318" s="30" t="s">
        <v>966</v>
      </c>
      <c r="E318" s="29"/>
      <c r="F318" s="31" t="s">
        <v>897</v>
      </c>
      <c r="G318" s="32" t="s">
        <v>967</v>
      </c>
      <c r="H318" s="7"/>
      <c r="I318" s="7" t="s">
        <v>968</v>
      </c>
      <c r="O318">
        <f t="shared" si="0"/>
        <v>1</v>
      </c>
      <c r="P318" s="34" t="str">
        <f t="shared" si="1"/>
        <v>MEDIUM</v>
      </c>
    </row>
    <row r="319" spans="1:16" ht="12" customHeight="1">
      <c r="A319" s="4" t="s">
        <v>851</v>
      </c>
      <c r="B319" s="17">
        <v>39</v>
      </c>
      <c r="C319" s="29"/>
      <c r="D319" s="30" t="s">
        <v>969</v>
      </c>
      <c r="E319" s="29"/>
      <c r="F319" s="31" t="s">
        <v>897</v>
      </c>
      <c r="G319" s="32" t="s">
        <v>970</v>
      </c>
      <c r="H319" s="7"/>
      <c r="I319" s="7" t="s">
        <v>971</v>
      </c>
      <c r="O319">
        <f t="shared" si="0"/>
        <v>1</v>
      </c>
      <c r="P319" s="34" t="str">
        <f t="shared" si="1"/>
        <v>HIGH</v>
      </c>
    </row>
    <row r="320" spans="1:16" ht="12" customHeight="1">
      <c r="A320" s="4" t="s">
        <v>851</v>
      </c>
      <c r="B320" s="17">
        <v>40</v>
      </c>
      <c r="C320" s="29"/>
      <c r="D320" s="30" t="s">
        <v>972</v>
      </c>
      <c r="E320" s="29"/>
      <c r="F320" s="31" t="s">
        <v>897</v>
      </c>
      <c r="G320" s="32" t="s">
        <v>973</v>
      </c>
      <c r="H320" s="7"/>
      <c r="I320" s="7" t="s">
        <v>974</v>
      </c>
      <c r="O320">
        <f t="shared" si="0"/>
        <v>1</v>
      </c>
      <c r="P320" s="34" t="str">
        <f t="shared" si="1"/>
        <v>LOW</v>
      </c>
    </row>
    <row r="321" spans="1:16" ht="12" customHeight="1">
      <c r="A321" s="4" t="s">
        <v>851</v>
      </c>
      <c r="B321" s="17">
        <v>41</v>
      </c>
      <c r="C321" s="29"/>
      <c r="D321" s="30" t="s">
        <v>975</v>
      </c>
      <c r="E321" s="29"/>
      <c r="F321" s="31" t="s">
        <v>897</v>
      </c>
      <c r="G321" s="32" t="s">
        <v>976</v>
      </c>
      <c r="H321" s="7"/>
      <c r="I321" s="13" t="s">
        <v>977</v>
      </c>
      <c r="O321">
        <f t="shared" si="0"/>
        <v>1</v>
      </c>
      <c r="P321" s="34" t="str">
        <f t="shared" si="1"/>
        <v>HIGH</v>
      </c>
    </row>
    <row r="322" spans="1:16" ht="12" customHeight="1">
      <c r="A322" s="4" t="s">
        <v>851</v>
      </c>
      <c r="B322" s="17">
        <v>42</v>
      </c>
      <c r="C322" s="29"/>
      <c r="D322" s="30" t="s">
        <v>978</v>
      </c>
      <c r="E322" s="29"/>
      <c r="F322" s="31" t="s">
        <v>897</v>
      </c>
      <c r="G322" s="32" t="s">
        <v>979</v>
      </c>
      <c r="H322" s="7"/>
      <c r="I322" s="13" t="s">
        <v>980</v>
      </c>
      <c r="O322">
        <f t="shared" si="0"/>
        <v>1</v>
      </c>
      <c r="P322" s="34" t="str">
        <f t="shared" si="1"/>
        <v>LOW</v>
      </c>
    </row>
    <row r="323" spans="1:16" ht="12" customHeight="1">
      <c r="A323" s="4" t="s">
        <v>851</v>
      </c>
      <c r="B323" s="17">
        <v>43</v>
      </c>
      <c r="C323" s="29"/>
      <c r="D323" s="30" t="s">
        <v>981</v>
      </c>
      <c r="E323" s="29"/>
      <c r="F323" s="31" t="s">
        <v>897</v>
      </c>
      <c r="G323" s="32" t="s">
        <v>982</v>
      </c>
      <c r="H323" s="7"/>
      <c r="I323" s="7" t="s">
        <v>983</v>
      </c>
      <c r="O323">
        <f t="shared" si="0"/>
        <v>1</v>
      </c>
      <c r="P323" s="34" t="str">
        <f t="shared" si="1"/>
        <v>MEDIUM</v>
      </c>
    </row>
    <row r="324" spans="1:16" ht="12" customHeight="1">
      <c r="A324" s="4" t="s">
        <v>851</v>
      </c>
      <c r="B324" s="17">
        <v>44</v>
      </c>
      <c r="C324" s="29"/>
      <c r="D324" s="30" t="s">
        <v>984</v>
      </c>
      <c r="E324" s="29"/>
      <c r="F324" s="31" t="s">
        <v>897</v>
      </c>
      <c r="G324" s="32" t="s">
        <v>985</v>
      </c>
      <c r="H324" s="7"/>
      <c r="I324" s="7" t="s">
        <v>986</v>
      </c>
      <c r="O324">
        <f t="shared" si="0"/>
        <v>1</v>
      </c>
      <c r="P324" s="34" t="str">
        <f t="shared" si="1"/>
        <v>LOW</v>
      </c>
    </row>
    <row r="325" spans="1:16" ht="12" customHeight="1">
      <c r="A325" s="4" t="s">
        <v>851</v>
      </c>
      <c r="B325" s="17">
        <v>45</v>
      </c>
      <c r="C325" s="29"/>
      <c r="D325" s="30" t="s">
        <v>987</v>
      </c>
      <c r="E325" s="29"/>
      <c r="F325" s="31" t="s">
        <v>461</v>
      </c>
      <c r="G325" s="36" t="s">
        <v>988</v>
      </c>
      <c r="H325" s="7"/>
      <c r="I325" s="35" t="s">
        <v>989</v>
      </c>
      <c r="O325">
        <f t="shared" si="0"/>
        <v>1</v>
      </c>
      <c r="P325" s="34" t="str">
        <f t="shared" si="1"/>
        <v>MEDIUM</v>
      </c>
    </row>
    <row r="326" spans="1:16" ht="12" customHeight="1">
      <c r="A326" s="4" t="s">
        <v>851</v>
      </c>
      <c r="B326" s="17">
        <v>46</v>
      </c>
      <c r="C326" s="29"/>
      <c r="D326" s="30" t="s">
        <v>987</v>
      </c>
      <c r="E326" s="29"/>
      <c r="F326" s="31" t="s">
        <v>461</v>
      </c>
      <c r="G326" s="36" t="s">
        <v>988</v>
      </c>
      <c r="H326" s="7"/>
      <c r="I326" s="37" t="s">
        <v>990</v>
      </c>
      <c r="O326">
        <f t="shared" si="0"/>
        <v>1</v>
      </c>
      <c r="P326" s="34" t="str">
        <f t="shared" si="1"/>
        <v>MEDIUM</v>
      </c>
    </row>
    <row r="327" spans="1:16" ht="12" customHeight="1">
      <c r="A327" s="4" t="s">
        <v>851</v>
      </c>
      <c r="B327" s="17">
        <v>47</v>
      </c>
      <c r="C327" s="29"/>
      <c r="D327" s="30" t="s">
        <v>991</v>
      </c>
      <c r="E327" s="29"/>
      <c r="F327" s="31" t="s">
        <v>992</v>
      </c>
      <c r="G327" s="32" t="s">
        <v>993</v>
      </c>
      <c r="H327" s="7"/>
      <c r="I327" s="7" t="s">
        <v>994</v>
      </c>
      <c r="O327">
        <f t="shared" si="0"/>
        <v>1</v>
      </c>
      <c r="P327" s="34" t="str">
        <f t="shared" si="1"/>
        <v>MEDIUM</v>
      </c>
    </row>
    <row r="328" spans="1:16" ht="12" customHeight="1">
      <c r="A328" s="4" t="s">
        <v>851</v>
      </c>
      <c r="B328" s="17">
        <v>48</v>
      </c>
      <c r="C328" s="29"/>
      <c r="D328" s="30" t="s">
        <v>995</v>
      </c>
      <c r="E328" s="29"/>
      <c r="F328" s="31" t="s">
        <v>466</v>
      </c>
      <c r="G328" s="32" t="s">
        <v>996</v>
      </c>
      <c r="H328" s="7"/>
      <c r="I328" s="35" t="s">
        <v>997</v>
      </c>
      <c r="O328">
        <f t="shared" si="0"/>
        <v>1</v>
      </c>
      <c r="P328" s="34" t="str">
        <f t="shared" si="1"/>
        <v>MEDIUM</v>
      </c>
    </row>
    <row r="329" spans="1:16" ht="12" customHeight="1">
      <c r="A329" s="4" t="s">
        <v>851</v>
      </c>
      <c r="B329" s="17">
        <v>49</v>
      </c>
      <c r="C329" s="29"/>
      <c r="D329" s="30" t="s">
        <v>998</v>
      </c>
      <c r="E329" s="29"/>
      <c r="F329" s="31" t="s">
        <v>999</v>
      </c>
      <c r="G329" s="32" t="s">
        <v>993</v>
      </c>
      <c r="H329" s="7"/>
      <c r="I329" s="35" t="s">
        <v>1000</v>
      </c>
      <c r="O329">
        <f t="shared" si="0"/>
        <v>1</v>
      </c>
      <c r="P329" s="34" t="str">
        <f t="shared" si="1"/>
        <v>MEDIUM</v>
      </c>
    </row>
    <row r="330" spans="1:16" ht="12" customHeight="1">
      <c r="A330" s="4" t="s">
        <v>851</v>
      </c>
      <c r="B330" s="17">
        <v>50</v>
      </c>
      <c r="C330" s="29"/>
      <c r="D330" s="30" t="s">
        <v>1001</v>
      </c>
      <c r="E330" s="29"/>
      <c r="F330" s="31" t="s">
        <v>796</v>
      </c>
      <c r="G330" s="32" t="s">
        <v>1002</v>
      </c>
      <c r="H330" s="7" t="s">
        <v>1003</v>
      </c>
      <c r="I330" s="37" t="s">
        <v>1004</v>
      </c>
      <c r="O330">
        <f t="shared" si="0"/>
        <v>1</v>
      </c>
      <c r="P330" s="34" t="str">
        <f t="shared" si="1"/>
        <v>HIGH</v>
      </c>
    </row>
    <row r="331" spans="1:16" ht="12" customHeight="1">
      <c r="A331" s="4" t="s">
        <v>851</v>
      </c>
      <c r="B331" s="17">
        <v>51</v>
      </c>
      <c r="C331" s="29"/>
      <c r="D331" s="30" t="s">
        <v>1005</v>
      </c>
      <c r="E331" s="29"/>
      <c r="F331" s="31" t="s">
        <v>1006</v>
      </c>
      <c r="G331" s="36" t="s">
        <v>1007</v>
      </c>
      <c r="H331" s="7"/>
      <c r="I331" s="35" t="s">
        <v>1008</v>
      </c>
      <c r="O331">
        <f t="shared" si="0"/>
        <v>1</v>
      </c>
      <c r="P331" s="34" t="str">
        <f t="shared" si="1"/>
        <v>MEDIUM</v>
      </c>
    </row>
    <row r="332" spans="1:16" ht="12" customHeight="1">
      <c r="A332" s="4" t="s">
        <v>851</v>
      </c>
      <c r="B332" s="17">
        <v>52</v>
      </c>
      <c r="C332" s="29"/>
      <c r="D332" s="30" t="s">
        <v>1009</v>
      </c>
      <c r="E332" s="29"/>
      <c r="F332" s="31" t="s">
        <v>1010</v>
      </c>
      <c r="G332" s="36" t="s">
        <v>1011</v>
      </c>
      <c r="H332" s="7"/>
      <c r="I332" s="35" t="s">
        <v>1012</v>
      </c>
      <c r="O332">
        <f t="shared" si="0"/>
        <v>1</v>
      </c>
      <c r="P332" s="34" t="str">
        <f t="shared" si="1"/>
        <v>MEDIUM</v>
      </c>
    </row>
    <row r="333" spans="1:16" ht="12" customHeight="1">
      <c r="A333" s="4" t="s">
        <v>851</v>
      </c>
      <c r="B333" s="17">
        <v>53</v>
      </c>
      <c r="C333" s="29"/>
      <c r="D333" s="30" t="s">
        <v>1013</v>
      </c>
      <c r="E333" s="29"/>
      <c r="F333" s="31" t="s">
        <v>182</v>
      </c>
      <c r="G333" s="32" t="s">
        <v>1014</v>
      </c>
      <c r="H333" s="7"/>
      <c r="I333" s="7" t="s">
        <v>1015</v>
      </c>
      <c r="O333">
        <f t="shared" si="0"/>
        <v>1</v>
      </c>
      <c r="P333" s="34" t="str">
        <f t="shared" si="1"/>
        <v>HIGH</v>
      </c>
    </row>
    <row r="334" spans="1:16" ht="12" customHeight="1">
      <c r="A334" s="4" t="s">
        <v>851</v>
      </c>
      <c r="B334" s="17">
        <v>54</v>
      </c>
      <c r="C334" s="29"/>
      <c r="D334" s="30" t="s">
        <v>1016</v>
      </c>
      <c r="E334" s="29"/>
      <c r="F334" s="31" t="s">
        <v>182</v>
      </c>
      <c r="G334" s="32" t="s">
        <v>1017</v>
      </c>
      <c r="H334" s="7"/>
      <c r="I334" s="13" t="s">
        <v>1018</v>
      </c>
      <c r="O334">
        <f t="shared" si="0"/>
        <v>1</v>
      </c>
      <c r="P334" s="34" t="str">
        <f t="shared" si="1"/>
        <v>HIGH</v>
      </c>
    </row>
    <row r="335" spans="1:16" ht="12" customHeight="1">
      <c r="A335" s="4" t="s">
        <v>851</v>
      </c>
      <c r="B335" s="17">
        <v>55</v>
      </c>
      <c r="C335" s="29"/>
      <c r="D335" s="30" t="s">
        <v>1019</v>
      </c>
      <c r="E335" s="29"/>
      <c r="F335" s="31" t="s">
        <v>1010</v>
      </c>
      <c r="G335" s="36" t="s">
        <v>1020</v>
      </c>
      <c r="H335" s="7"/>
      <c r="I335" s="37" t="s">
        <v>1021</v>
      </c>
      <c r="O335">
        <f t="shared" si="0"/>
        <v>1</v>
      </c>
      <c r="P335" s="34" t="str">
        <f t="shared" si="1"/>
        <v>MEDIUM</v>
      </c>
    </row>
    <row r="336" spans="1:16" ht="12" customHeight="1">
      <c r="A336" s="4" t="s">
        <v>851</v>
      </c>
      <c r="B336" s="17">
        <v>56</v>
      </c>
      <c r="C336" s="29"/>
      <c r="D336" s="30" t="s">
        <v>1022</v>
      </c>
      <c r="E336" s="29"/>
      <c r="F336" s="31" t="s">
        <v>488</v>
      </c>
      <c r="G336" s="36" t="s">
        <v>1023</v>
      </c>
      <c r="H336" s="7"/>
      <c r="I336" s="37" t="s">
        <v>1024</v>
      </c>
      <c r="O336">
        <f t="shared" si="0"/>
        <v>1</v>
      </c>
      <c r="P336" s="34" t="str">
        <f t="shared" si="1"/>
        <v>MEDIUM</v>
      </c>
    </row>
    <row r="337" spans="1:16" ht="12" customHeight="1">
      <c r="A337" s="4" t="s">
        <v>851</v>
      </c>
      <c r="B337" s="17">
        <v>57</v>
      </c>
      <c r="C337" s="29"/>
      <c r="D337" s="30" t="s">
        <v>1025</v>
      </c>
      <c r="E337" s="29"/>
      <c r="F337" s="31" t="s">
        <v>796</v>
      </c>
      <c r="G337" s="32" t="s">
        <v>1026</v>
      </c>
      <c r="H337" s="7"/>
      <c r="I337" s="37" t="s">
        <v>1027</v>
      </c>
      <c r="O337">
        <f t="shared" si="0"/>
        <v>1</v>
      </c>
      <c r="P337" s="34" t="str">
        <f t="shared" si="1"/>
        <v>HIGH</v>
      </c>
    </row>
    <row r="338" spans="1:16" ht="12" customHeight="1">
      <c r="A338" s="4" t="s">
        <v>851</v>
      </c>
      <c r="B338" s="17">
        <v>58</v>
      </c>
      <c r="C338" s="29"/>
      <c r="D338" s="30" t="s">
        <v>28</v>
      </c>
      <c r="E338" s="29"/>
      <c r="F338" s="31" t="s">
        <v>1028</v>
      </c>
      <c r="G338" s="32" t="s">
        <v>1029</v>
      </c>
      <c r="H338" s="7" t="s">
        <v>1030</v>
      </c>
      <c r="I338" s="35" t="s">
        <v>1031</v>
      </c>
      <c r="O338">
        <f t="shared" si="0"/>
        <v>1</v>
      </c>
      <c r="P338" s="34" t="str">
        <f t="shared" si="1"/>
        <v>MEDIUM</v>
      </c>
    </row>
    <row r="339" spans="1:16" ht="12" customHeight="1">
      <c r="A339" s="4" t="s">
        <v>851</v>
      </c>
      <c r="B339" s="17">
        <v>59</v>
      </c>
      <c r="C339" s="29"/>
      <c r="D339" s="30" t="s">
        <v>1032</v>
      </c>
      <c r="E339" s="29"/>
      <c r="F339" s="31" t="s">
        <v>796</v>
      </c>
      <c r="G339" s="32" t="s">
        <v>1033</v>
      </c>
      <c r="H339" s="7"/>
      <c r="I339" s="37" t="s">
        <v>1034</v>
      </c>
      <c r="O339">
        <f t="shared" si="0"/>
        <v>1</v>
      </c>
      <c r="P339" s="34" t="str">
        <f t="shared" si="1"/>
        <v>MEDIUM</v>
      </c>
    </row>
    <row r="340" spans="1:16" ht="12" customHeight="1">
      <c r="A340" s="4" t="s">
        <v>851</v>
      </c>
      <c r="B340" s="17">
        <v>60</v>
      </c>
      <c r="C340" s="17" t="s">
        <v>67</v>
      </c>
      <c r="D340" s="30" t="s">
        <v>1032</v>
      </c>
      <c r="E340" s="29"/>
      <c r="F340" s="31" t="s">
        <v>796</v>
      </c>
      <c r="G340" s="32" t="s">
        <v>1033</v>
      </c>
      <c r="H340" s="7"/>
      <c r="I340" s="35" t="s">
        <v>1035</v>
      </c>
      <c r="O340">
        <f t="shared" si="0"/>
        <v>1</v>
      </c>
      <c r="P340" s="34" t="str">
        <f t="shared" si="1"/>
        <v>MEDIUM</v>
      </c>
    </row>
    <row r="341" spans="1:16" ht="12" customHeight="1">
      <c r="A341" s="4" t="s">
        <v>851</v>
      </c>
      <c r="B341" s="17">
        <v>61</v>
      </c>
      <c r="C341" s="29"/>
      <c r="D341" s="30" t="s">
        <v>1036</v>
      </c>
      <c r="E341" s="29"/>
      <c r="F341" s="31" t="s">
        <v>1037</v>
      </c>
      <c r="G341" s="32" t="s">
        <v>1038</v>
      </c>
      <c r="H341" s="7"/>
      <c r="I341" s="7" t="s">
        <v>1039</v>
      </c>
      <c r="O341">
        <f t="shared" si="0"/>
        <v>1</v>
      </c>
      <c r="P341" s="34" t="str">
        <f t="shared" si="1"/>
        <v>MEDIUM</v>
      </c>
    </row>
    <row r="342" spans="1:16" ht="12" customHeight="1">
      <c r="A342" s="4" t="s">
        <v>851</v>
      </c>
      <c r="B342" s="17">
        <v>62</v>
      </c>
      <c r="C342" s="29"/>
      <c r="D342" s="30" t="s">
        <v>28</v>
      </c>
      <c r="E342" s="29"/>
      <c r="F342" s="31" t="s">
        <v>1028</v>
      </c>
      <c r="G342" s="32" t="s">
        <v>1040</v>
      </c>
      <c r="H342" s="7" t="s">
        <v>1041</v>
      </c>
      <c r="I342" s="35" t="s">
        <v>1042</v>
      </c>
      <c r="O342">
        <f t="shared" si="0"/>
        <v>1</v>
      </c>
      <c r="P342" s="34" t="str">
        <f t="shared" si="1"/>
        <v>HIGH</v>
      </c>
    </row>
    <row r="343" spans="1:16" ht="12" customHeight="1">
      <c r="A343" s="4" t="s">
        <v>851</v>
      </c>
      <c r="B343" s="17">
        <v>63</v>
      </c>
      <c r="C343" s="29"/>
      <c r="D343" s="30" t="s">
        <v>1043</v>
      </c>
      <c r="E343" s="29"/>
      <c r="F343" s="31" t="s">
        <v>466</v>
      </c>
      <c r="G343" s="32" t="s">
        <v>1044</v>
      </c>
      <c r="H343" s="35" t="s">
        <v>1045</v>
      </c>
      <c r="I343" s="35" t="s">
        <v>1046</v>
      </c>
      <c r="O343">
        <f t="shared" si="0"/>
        <v>1</v>
      </c>
      <c r="P343" s="34" t="str">
        <f t="shared" si="1"/>
        <v>MEDIUM</v>
      </c>
    </row>
    <row r="344" spans="1:16" ht="12" customHeight="1">
      <c r="A344" s="4" t="s">
        <v>851</v>
      </c>
      <c r="B344" s="17">
        <v>64</v>
      </c>
      <c r="C344" s="29"/>
      <c r="D344" s="30" t="s">
        <v>1047</v>
      </c>
      <c r="E344" s="29"/>
      <c r="F344" s="31" t="s">
        <v>1048</v>
      </c>
      <c r="G344" s="36" t="s">
        <v>1049</v>
      </c>
      <c r="H344" s="7"/>
      <c r="I344" s="35" t="s">
        <v>1050</v>
      </c>
      <c r="O344">
        <f t="shared" si="0"/>
        <v>1</v>
      </c>
      <c r="P344" s="34" t="str">
        <f t="shared" si="1"/>
        <v>MEDIUM</v>
      </c>
    </row>
    <row r="345" spans="1:16" ht="12" customHeight="1">
      <c r="A345" s="4" t="s">
        <v>851</v>
      </c>
      <c r="B345" s="17">
        <v>65</v>
      </c>
      <c r="C345" s="29"/>
      <c r="D345" s="30" t="s">
        <v>28</v>
      </c>
      <c r="E345" s="29"/>
      <c r="F345" s="31" t="s">
        <v>1028</v>
      </c>
      <c r="G345" s="32" t="s">
        <v>1051</v>
      </c>
      <c r="H345" s="7" t="s">
        <v>1052</v>
      </c>
      <c r="I345" s="35" t="s">
        <v>1053</v>
      </c>
      <c r="O345">
        <f t="shared" si="0"/>
        <v>1</v>
      </c>
      <c r="P345" s="34" t="str">
        <f t="shared" si="1"/>
        <v>MEDIUM</v>
      </c>
    </row>
    <row r="346" spans="1:16" ht="12" customHeight="1">
      <c r="A346" s="4" t="s">
        <v>851</v>
      </c>
      <c r="B346" s="17">
        <v>66</v>
      </c>
      <c r="C346" s="29"/>
      <c r="D346" s="30" t="s">
        <v>1054</v>
      </c>
      <c r="E346" s="29"/>
      <c r="F346" s="31" t="s">
        <v>466</v>
      </c>
      <c r="G346" s="32" t="s">
        <v>1055</v>
      </c>
      <c r="H346" s="7" t="s">
        <v>1056</v>
      </c>
      <c r="I346" s="35" t="s">
        <v>1057</v>
      </c>
      <c r="O346">
        <f t="shared" si="0"/>
        <v>1</v>
      </c>
      <c r="P346" s="34" t="str">
        <f t="shared" si="1"/>
        <v>MEDIUM</v>
      </c>
    </row>
    <row r="347" spans="1:16" ht="12" customHeight="1">
      <c r="A347" s="4" t="s">
        <v>851</v>
      </c>
      <c r="B347" s="17">
        <v>67</v>
      </c>
      <c r="C347" s="29"/>
      <c r="D347" s="30" t="s">
        <v>1058</v>
      </c>
      <c r="E347" s="29"/>
      <c r="F347" s="31" t="s">
        <v>466</v>
      </c>
      <c r="G347" s="32" t="s">
        <v>1059</v>
      </c>
      <c r="H347" s="7" t="s">
        <v>1060</v>
      </c>
      <c r="I347" s="35" t="s">
        <v>1061</v>
      </c>
      <c r="O347">
        <f t="shared" si="0"/>
        <v>1</v>
      </c>
      <c r="P347" s="34" t="str">
        <f t="shared" si="1"/>
        <v>MEDIUM</v>
      </c>
    </row>
    <row r="348" spans="1:16" ht="12" customHeight="1">
      <c r="A348" s="4" t="s">
        <v>851</v>
      </c>
      <c r="B348" s="17">
        <v>68</v>
      </c>
      <c r="C348" s="17" t="s">
        <v>67</v>
      </c>
      <c r="D348" s="30" t="s">
        <v>1062</v>
      </c>
      <c r="E348" s="29"/>
      <c r="F348" s="31" t="s">
        <v>747</v>
      </c>
      <c r="G348" s="32" t="s">
        <v>1063</v>
      </c>
      <c r="H348" s="7"/>
      <c r="I348" s="35" t="s">
        <v>1064</v>
      </c>
      <c r="O348">
        <f t="shared" si="0"/>
        <v>1</v>
      </c>
      <c r="P348" s="34" t="str">
        <f t="shared" si="1"/>
        <v>HIGH</v>
      </c>
    </row>
    <row r="349" spans="1:16" ht="12" customHeight="1">
      <c r="A349" s="4" t="s">
        <v>851</v>
      </c>
      <c r="B349" s="17">
        <v>69</v>
      </c>
      <c r="C349" s="17">
        <v>117</v>
      </c>
      <c r="D349" s="30" t="s">
        <v>1065</v>
      </c>
      <c r="E349" s="17" t="s">
        <v>1066</v>
      </c>
      <c r="F349" s="31" t="s">
        <v>796</v>
      </c>
      <c r="G349" s="32" t="s">
        <v>1067</v>
      </c>
      <c r="H349" s="7"/>
      <c r="I349" s="37" t="s">
        <v>1068</v>
      </c>
      <c r="O349">
        <f t="shared" si="0"/>
        <v>2</v>
      </c>
      <c r="P349" s="34" t="str">
        <f t="shared" si="1"/>
        <v>MEDIUM</v>
      </c>
    </row>
    <row r="350" spans="1:16" ht="12" customHeight="1">
      <c r="A350" s="4" t="s">
        <v>851</v>
      </c>
      <c r="B350" s="17">
        <v>70</v>
      </c>
      <c r="C350" s="29"/>
      <c r="D350" s="30" t="s">
        <v>1069</v>
      </c>
      <c r="E350" s="29"/>
      <c r="F350" s="31" t="s">
        <v>466</v>
      </c>
      <c r="G350" s="32" t="s">
        <v>1070</v>
      </c>
      <c r="H350" s="7"/>
      <c r="I350" s="35" t="s">
        <v>1071</v>
      </c>
      <c r="O350">
        <f t="shared" si="0"/>
        <v>1</v>
      </c>
      <c r="P350" s="34" t="str">
        <f t="shared" si="1"/>
        <v>HIGH</v>
      </c>
    </row>
    <row r="351" spans="1:16" ht="12" customHeight="1">
      <c r="A351" s="4" t="s">
        <v>851</v>
      </c>
      <c r="B351" s="17">
        <v>71</v>
      </c>
      <c r="C351" s="29"/>
      <c r="D351" s="30" t="s">
        <v>1072</v>
      </c>
      <c r="E351" s="29"/>
      <c r="F351" s="31" t="s">
        <v>1073</v>
      </c>
      <c r="G351" s="36" t="s">
        <v>1074</v>
      </c>
      <c r="H351" s="7"/>
      <c r="I351" s="35" t="s">
        <v>1075</v>
      </c>
      <c r="O351">
        <f t="shared" si="0"/>
        <v>1</v>
      </c>
      <c r="P351" s="34" t="str">
        <f t="shared" si="1"/>
        <v>HIGH</v>
      </c>
    </row>
    <row r="352" spans="1:16" ht="12" customHeight="1">
      <c r="A352" s="4" t="s">
        <v>851</v>
      </c>
      <c r="B352" s="17">
        <v>72</v>
      </c>
      <c r="C352" s="29"/>
      <c r="D352" s="30" t="s">
        <v>1076</v>
      </c>
      <c r="E352" s="29"/>
      <c r="F352" s="31" t="s">
        <v>1073</v>
      </c>
      <c r="G352" s="36" t="s">
        <v>1077</v>
      </c>
      <c r="H352" s="7"/>
      <c r="I352" s="35" t="s">
        <v>1078</v>
      </c>
      <c r="O352">
        <f t="shared" si="0"/>
        <v>1</v>
      </c>
      <c r="P352" s="34" t="str">
        <f t="shared" si="1"/>
        <v>HIGH</v>
      </c>
    </row>
    <row r="353" spans="1:16" ht="12" customHeight="1">
      <c r="A353" s="4" t="s">
        <v>851</v>
      </c>
      <c r="B353" s="17">
        <v>73</v>
      </c>
      <c r="C353" s="29"/>
      <c r="D353" s="30" t="s">
        <v>1079</v>
      </c>
      <c r="E353" s="29"/>
      <c r="F353" s="31" t="s">
        <v>1073</v>
      </c>
      <c r="G353" s="32" t="s">
        <v>1080</v>
      </c>
      <c r="H353" s="7"/>
      <c r="I353" s="35" t="s">
        <v>1081</v>
      </c>
      <c r="O353">
        <f t="shared" si="0"/>
        <v>1</v>
      </c>
      <c r="P353" s="34" t="str">
        <f t="shared" si="1"/>
        <v>MEDIUM</v>
      </c>
    </row>
    <row r="354" spans="1:16" ht="12" customHeight="1">
      <c r="A354" s="4" t="s">
        <v>851</v>
      </c>
      <c r="B354" s="17">
        <v>74</v>
      </c>
      <c r="C354" s="29"/>
      <c r="D354" s="30" t="s">
        <v>1082</v>
      </c>
      <c r="E354" s="29"/>
      <c r="F354" s="31" t="s">
        <v>1073</v>
      </c>
      <c r="G354" s="32" t="s">
        <v>1083</v>
      </c>
      <c r="H354" s="7"/>
      <c r="I354" s="35" t="s">
        <v>1084</v>
      </c>
      <c r="O354">
        <f t="shared" si="0"/>
        <v>1</v>
      </c>
      <c r="P354" s="34" t="str">
        <f t="shared" si="1"/>
        <v>HIGH</v>
      </c>
    </row>
    <row r="355" spans="1:16" ht="12" customHeight="1">
      <c r="A355" s="4" t="s">
        <v>851</v>
      </c>
      <c r="B355" s="17">
        <v>75</v>
      </c>
      <c r="C355" s="17">
        <v>113</v>
      </c>
      <c r="D355" s="30" t="s">
        <v>1085</v>
      </c>
      <c r="E355" s="17" t="s">
        <v>1086</v>
      </c>
      <c r="F355" s="31" t="s">
        <v>1073</v>
      </c>
      <c r="G355" s="32" t="s">
        <v>1086</v>
      </c>
      <c r="H355" s="7"/>
      <c r="I355" s="35" t="s">
        <v>1087</v>
      </c>
      <c r="O355">
        <f t="shared" si="0"/>
        <v>2</v>
      </c>
      <c r="P355" s="34" t="str">
        <f t="shared" si="1"/>
        <v>HIGH</v>
      </c>
    </row>
    <row r="356" spans="1:16" ht="12" customHeight="1">
      <c r="A356" s="4" t="s">
        <v>851</v>
      </c>
      <c r="B356" s="17">
        <v>76</v>
      </c>
      <c r="C356" s="29"/>
      <c r="D356" s="30" t="s">
        <v>1088</v>
      </c>
      <c r="E356" s="29"/>
      <c r="F356" s="31" t="s">
        <v>1073</v>
      </c>
      <c r="G356" s="36" t="s">
        <v>1089</v>
      </c>
      <c r="H356" s="7"/>
      <c r="I356" s="35" t="s">
        <v>1090</v>
      </c>
      <c r="O356">
        <f t="shared" si="0"/>
        <v>1</v>
      </c>
      <c r="P356" s="34" t="str">
        <f t="shared" si="1"/>
        <v>HIGH</v>
      </c>
    </row>
    <row r="357" spans="1:16" ht="12" customHeight="1">
      <c r="A357" s="4" t="s">
        <v>851</v>
      </c>
      <c r="B357" s="17">
        <v>77</v>
      </c>
      <c r="C357" s="29"/>
      <c r="D357" s="30" t="s">
        <v>1091</v>
      </c>
      <c r="E357" s="29"/>
      <c r="F357" s="31" t="s">
        <v>1073</v>
      </c>
      <c r="G357" s="32" t="s">
        <v>1092</v>
      </c>
      <c r="H357" s="7"/>
      <c r="I357" s="35" t="s">
        <v>1093</v>
      </c>
      <c r="O357">
        <f t="shared" si="0"/>
        <v>1</v>
      </c>
      <c r="P357" s="34" t="str">
        <f t="shared" si="1"/>
        <v>MEDIUM</v>
      </c>
    </row>
    <row r="358" spans="1:16" ht="12" customHeight="1">
      <c r="A358" s="4" t="s">
        <v>851</v>
      </c>
      <c r="B358" s="17">
        <v>78</v>
      </c>
      <c r="C358" s="29"/>
      <c r="D358" s="30" t="s">
        <v>1094</v>
      </c>
      <c r="E358" s="29"/>
      <c r="F358" s="31" t="s">
        <v>466</v>
      </c>
      <c r="G358" s="32" t="s">
        <v>1095</v>
      </c>
      <c r="H358" s="7" t="s">
        <v>1096</v>
      </c>
      <c r="I358" s="35" t="s">
        <v>1097</v>
      </c>
      <c r="O358">
        <f t="shared" si="0"/>
        <v>1</v>
      </c>
      <c r="P358" s="34" t="str">
        <f t="shared" si="1"/>
        <v>HIGH</v>
      </c>
    </row>
    <row r="359" spans="1:16" ht="12" customHeight="1">
      <c r="A359" s="4" t="s">
        <v>851</v>
      </c>
      <c r="B359" s="17">
        <v>79</v>
      </c>
      <c r="C359" s="29"/>
      <c r="D359" s="30" t="s">
        <v>1098</v>
      </c>
      <c r="E359" s="29"/>
      <c r="F359" s="31" t="s">
        <v>466</v>
      </c>
      <c r="G359" s="55" t="s">
        <v>1099</v>
      </c>
      <c r="H359" s="7" t="s">
        <v>1100</v>
      </c>
      <c r="I359" s="35" t="s">
        <v>1101</v>
      </c>
      <c r="O359">
        <f t="shared" si="0"/>
        <v>1</v>
      </c>
      <c r="P359" s="34" t="str">
        <f t="shared" si="1"/>
        <v>MEDIUM</v>
      </c>
    </row>
    <row r="360" spans="1:16" ht="12" customHeight="1">
      <c r="A360" s="4" t="s">
        <v>851</v>
      </c>
      <c r="B360" s="17">
        <v>80</v>
      </c>
      <c r="C360" s="29"/>
      <c r="D360" s="30" t="s">
        <v>1102</v>
      </c>
      <c r="E360" s="29"/>
      <c r="F360" s="31" t="s">
        <v>466</v>
      </c>
      <c r="G360" s="32" t="s">
        <v>1103</v>
      </c>
      <c r="H360" s="7" t="s">
        <v>1104</v>
      </c>
      <c r="I360" s="35" t="s">
        <v>1105</v>
      </c>
      <c r="O360">
        <f t="shared" si="0"/>
        <v>1</v>
      </c>
      <c r="P360" s="34" t="str">
        <f t="shared" si="1"/>
        <v>HIGH</v>
      </c>
    </row>
    <row r="361" spans="1:16" ht="12" customHeight="1">
      <c r="A361" s="4" t="s">
        <v>851</v>
      </c>
      <c r="B361" s="17">
        <v>81</v>
      </c>
      <c r="C361" s="29"/>
      <c r="D361" s="30" t="s">
        <v>1106</v>
      </c>
      <c r="E361" s="29"/>
      <c r="F361" s="31" t="s">
        <v>1107</v>
      </c>
      <c r="G361" s="32" t="s">
        <v>1108</v>
      </c>
      <c r="H361" s="7"/>
      <c r="I361" s="35" t="s">
        <v>1109</v>
      </c>
      <c r="O361">
        <f t="shared" si="0"/>
        <v>1</v>
      </c>
      <c r="P361" s="34" t="str">
        <f t="shared" si="1"/>
        <v>HIGH</v>
      </c>
    </row>
    <row r="362" spans="1:16" ht="12" customHeight="1">
      <c r="A362" s="4" t="s">
        <v>851</v>
      </c>
      <c r="B362" s="17">
        <v>82</v>
      </c>
      <c r="C362" s="29"/>
      <c r="D362" s="30" t="s">
        <v>1106</v>
      </c>
      <c r="E362" s="29"/>
      <c r="F362" s="31" t="s">
        <v>1107</v>
      </c>
      <c r="G362" s="32" t="s">
        <v>1108</v>
      </c>
      <c r="H362" s="7"/>
      <c r="I362" s="35" t="s">
        <v>1110</v>
      </c>
      <c r="O362">
        <f t="shared" si="0"/>
        <v>1</v>
      </c>
      <c r="P362" s="34" t="str">
        <f t="shared" si="1"/>
        <v>MEDIUM</v>
      </c>
    </row>
    <row r="363" spans="1:16" ht="12" customHeight="1">
      <c r="A363" s="4" t="s">
        <v>851</v>
      </c>
      <c r="B363" s="17">
        <v>83</v>
      </c>
      <c r="C363" s="29"/>
      <c r="D363" s="30" t="s">
        <v>1111</v>
      </c>
      <c r="E363" s="29"/>
      <c r="F363" s="31" t="s">
        <v>466</v>
      </c>
      <c r="G363" s="32" t="s">
        <v>1112</v>
      </c>
      <c r="H363" s="7" t="s">
        <v>1113</v>
      </c>
      <c r="I363" s="35" t="s">
        <v>1114</v>
      </c>
      <c r="O363">
        <f t="shared" si="0"/>
        <v>1</v>
      </c>
      <c r="P363" s="34" t="str">
        <f t="shared" si="1"/>
        <v>HIGH</v>
      </c>
    </row>
    <row r="364" spans="1:16" ht="12" customHeight="1">
      <c r="A364" s="4" t="s">
        <v>851</v>
      </c>
      <c r="B364" s="17">
        <v>84</v>
      </c>
      <c r="C364" s="29"/>
      <c r="D364" s="30" t="s">
        <v>1115</v>
      </c>
      <c r="E364" s="29"/>
      <c r="F364" s="31" t="s">
        <v>466</v>
      </c>
      <c r="G364" s="36" t="s">
        <v>1116</v>
      </c>
      <c r="H364" s="7" t="s">
        <v>1117</v>
      </c>
      <c r="I364" s="35" t="s">
        <v>1118</v>
      </c>
      <c r="O364">
        <f t="shared" si="0"/>
        <v>1</v>
      </c>
      <c r="P364" s="34" t="str">
        <f t="shared" si="1"/>
        <v>HIGH</v>
      </c>
    </row>
    <row r="365" spans="1:16" ht="12" customHeight="1">
      <c r="A365" s="4" t="s">
        <v>851</v>
      </c>
      <c r="B365" s="17">
        <v>85</v>
      </c>
      <c r="C365" s="29"/>
      <c r="D365" s="30" t="s">
        <v>1119</v>
      </c>
      <c r="E365" s="29"/>
      <c r="F365" s="31" t="s">
        <v>466</v>
      </c>
      <c r="G365" s="32" t="s">
        <v>1120</v>
      </c>
      <c r="H365" s="7" t="s">
        <v>1121</v>
      </c>
      <c r="I365" s="35" t="s">
        <v>1122</v>
      </c>
      <c r="O365">
        <f t="shared" si="0"/>
        <v>1</v>
      </c>
      <c r="P365" s="34" t="str">
        <f t="shared" si="1"/>
        <v>MEDIUM</v>
      </c>
    </row>
    <row r="366" spans="1:16" ht="12" customHeight="1">
      <c r="A366" s="4" t="s">
        <v>851</v>
      </c>
      <c r="B366" s="17">
        <v>86</v>
      </c>
      <c r="C366" s="29"/>
      <c r="D366" s="30" t="s">
        <v>1123</v>
      </c>
      <c r="E366" s="29"/>
      <c r="F366" s="31" t="s">
        <v>466</v>
      </c>
      <c r="G366" s="32" t="s">
        <v>1124</v>
      </c>
      <c r="H366" s="7" t="s">
        <v>1125</v>
      </c>
      <c r="I366" s="35" t="s">
        <v>1126</v>
      </c>
      <c r="O366">
        <f t="shared" si="0"/>
        <v>1</v>
      </c>
      <c r="P366" s="34" t="str">
        <f t="shared" si="1"/>
        <v>LOW</v>
      </c>
    </row>
    <row r="367" spans="1:16" ht="12" customHeight="1">
      <c r="A367" s="4" t="s">
        <v>851</v>
      </c>
      <c r="B367" s="17">
        <v>87</v>
      </c>
      <c r="C367" s="29"/>
      <c r="D367" s="30" t="s">
        <v>1127</v>
      </c>
      <c r="E367" s="29"/>
      <c r="F367" s="31" t="s">
        <v>466</v>
      </c>
      <c r="G367" s="36" t="s">
        <v>1128</v>
      </c>
      <c r="H367" s="7" t="s">
        <v>1129</v>
      </c>
      <c r="I367" s="35" t="s">
        <v>1130</v>
      </c>
      <c r="O367">
        <f t="shared" si="0"/>
        <v>1</v>
      </c>
      <c r="P367" s="34" t="str">
        <f t="shared" si="1"/>
        <v>HIGH</v>
      </c>
    </row>
    <row r="368" spans="1:16" ht="12" customHeight="1">
      <c r="A368" s="4" t="s">
        <v>851</v>
      </c>
      <c r="B368" s="17">
        <v>88</v>
      </c>
      <c r="C368" s="29"/>
      <c r="D368" s="30" t="s">
        <v>1131</v>
      </c>
      <c r="E368" s="29"/>
      <c r="F368" s="31" t="s">
        <v>466</v>
      </c>
      <c r="G368" s="36" t="s">
        <v>1132</v>
      </c>
      <c r="H368" s="7" t="s">
        <v>1133</v>
      </c>
      <c r="I368" s="35" t="s">
        <v>1134</v>
      </c>
      <c r="O368">
        <f t="shared" si="0"/>
        <v>1</v>
      </c>
      <c r="P368" s="34" t="str">
        <f t="shared" si="1"/>
        <v>HIGH</v>
      </c>
    </row>
    <row r="369" spans="1:16" ht="12" customHeight="1">
      <c r="A369" s="4" t="s">
        <v>851</v>
      </c>
      <c r="B369" s="17">
        <v>89</v>
      </c>
      <c r="C369" s="29"/>
      <c r="D369" s="30" t="s">
        <v>1135</v>
      </c>
      <c r="E369" s="29"/>
      <c r="F369" s="31" t="s">
        <v>796</v>
      </c>
      <c r="G369" s="32" t="s">
        <v>1136</v>
      </c>
      <c r="H369" s="7"/>
      <c r="I369" s="37" t="s">
        <v>1137</v>
      </c>
      <c r="O369">
        <f t="shared" si="0"/>
        <v>1</v>
      </c>
      <c r="P369" s="34" t="str">
        <f t="shared" si="1"/>
        <v>HIGH</v>
      </c>
    </row>
    <row r="370" spans="1:16" ht="12" customHeight="1">
      <c r="A370" s="4" t="s">
        <v>851</v>
      </c>
      <c r="B370" s="17">
        <v>90</v>
      </c>
      <c r="C370" s="29"/>
      <c r="D370" s="30" t="s">
        <v>1138</v>
      </c>
      <c r="E370" s="29"/>
      <c r="F370" s="31" t="s">
        <v>796</v>
      </c>
      <c r="G370" s="32" t="s">
        <v>1139</v>
      </c>
      <c r="H370" s="7"/>
      <c r="I370" s="37" t="s">
        <v>1140</v>
      </c>
      <c r="O370">
        <f t="shared" si="0"/>
        <v>1</v>
      </c>
      <c r="P370" s="34" t="str">
        <f t="shared" si="1"/>
        <v>MEDIUM</v>
      </c>
    </row>
    <row r="371" spans="1:16" ht="12" customHeight="1">
      <c r="A371" s="4" t="s">
        <v>851</v>
      </c>
      <c r="B371" s="17">
        <v>91</v>
      </c>
      <c r="C371" s="29"/>
      <c r="D371" s="30" t="s">
        <v>1141</v>
      </c>
      <c r="E371" s="29"/>
      <c r="F371" s="31" t="s">
        <v>796</v>
      </c>
      <c r="G371" s="32" t="s">
        <v>1142</v>
      </c>
      <c r="H371" s="7"/>
      <c r="I371" s="37" t="s">
        <v>1143</v>
      </c>
      <c r="O371">
        <f t="shared" si="0"/>
        <v>1</v>
      </c>
      <c r="P371" s="34" t="str">
        <f t="shared" si="1"/>
        <v>MEDIUM</v>
      </c>
    </row>
    <row r="372" spans="1:16" ht="12" customHeight="1">
      <c r="A372" s="4" t="s">
        <v>851</v>
      </c>
      <c r="B372" s="17">
        <v>92</v>
      </c>
      <c r="C372" s="29"/>
      <c r="D372" s="30" t="s">
        <v>1144</v>
      </c>
      <c r="E372" s="29"/>
      <c r="F372" s="31" t="s">
        <v>796</v>
      </c>
      <c r="G372" s="32" t="s">
        <v>1145</v>
      </c>
      <c r="H372" s="7"/>
      <c r="I372" s="37" t="s">
        <v>1146</v>
      </c>
      <c r="O372">
        <f t="shared" si="0"/>
        <v>1</v>
      </c>
      <c r="P372" s="34" t="str">
        <f t="shared" si="1"/>
        <v>MEDIUM</v>
      </c>
    </row>
    <row r="373" spans="1:16" ht="12" customHeight="1">
      <c r="A373" s="4" t="s">
        <v>851</v>
      </c>
      <c r="B373" s="17">
        <v>93</v>
      </c>
      <c r="C373" s="29"/>
      <c r="D373" s="30" t="s">
        <v>1147</v>
      </c>
      <c r="E373" s="29"/>
      <c r="F373" s="31" t="s">
        <v>1148</v>
      </c>
      <c r="G373" s="32" t="s">
        <v>1149</v>
      </c>
      <c r="H373" s="7"/>
      <c r="I373" s="37" t="s">
        <v>1150</v>
      </c>
      <c r="O373">
        <f t="shared" si="0"/>
        <v>1</v>
      </c>
      <c r="P373" s="34" t="str">
        <f t="shared" si="1"/>
        <v>MEDIUM</v>
      </c>
    </row>
    <row r="374" spans="1:16" ht="12" customHeight="1">
      <c r="A374" s="4" t="s">
        <v>851</v>
      </c>
      <c r="B374" s="17">
        <v>94</v>
      </c>
      <c r="C374" s="29"/>
      <c r="D374" s="30" t="s">
        <v>1151</v>
      </c>
      <c r="E374" s="29"/>
      <c r="F374" s="31" t="s">
        <v>1152</v>
      </c>
      <c r="G374" s="36" t="s">
        <v>1153</v>
      </c>
      <c r="H374" s="7"/>
      <c r="I374" s="37" t="s">
        <v>1154</v>
      </c>
      <c r="O374">
        <f t="shared" si="0"/>
        <v>1</v>
      </c>
      <c r="P374" s="34" t="str">
        <f t="shared" si="1"/>
        <v>HIGH</v>
      </c>
    </row>
    <row r="375" spans="1:16" ht="12" customHeight="1">
      <c r="A375" s="4" t="s">
        <v>851</v>
      </c>
      <c r="B375" s="17">
        <v>95</v>
      </c>
      <c r="C375" s="29"/>
      <c r="D375" s="30" t="s">
        <v>1155</v>
      </c>
      <c r="E375" s="29"/>
      <c r="F375" s="31" t="s">
        <v>796</v>
      </c>
      <c r="G375" s="32" t="s">
        <v>1156</v>
      </c>
      <c r="H375" s="7" t="s">
        <v>1157</v>
      </c>
      <c r="I375" s="37" t="s">
        <v>1158</v>
      </c>
      <c r="O375">
        <f t="shared" si="0"/>
        <v>1</v>
      </c>
      <c r="P375" s="34" t="str">
        <f t="shared" si="1"/>
        <v>HIGH</v>
      </c>
    </row>
    <row r="376" spans="1:16" ht="12" customHeight="1">
      <c r="A376" s="4" t="s">
        <v>851</v>
      </c>
      <c r="B376" s="17">
        <v>96</v>
      </c>
      <c r="C376" s="17">
        <v>121</v>
      </c>
      <c r="D376" s="30" t="s">
        <v>1159</v>
      </c>
      <c r="E376" s="17" t="s">
        <v>1160</v>
      </c>
      <c r="F376" s="31" t="s">
        <v>796</v>
      </c>
      <c r="G376" s="32" t="s">
        <v>1161</v>
      </c>
      <c r="H376" s="7"/>
      <c r="I376" s="35" t="s">
        <v>1162</v>
      </c>
      <c r="O376">
        <f t="shared" si="0"/>
        <v>2</v>
      </c>
      <c r="P376" s="34" t="str">
        <f t="shared" si="1"/>
        <v>HIGH</v>
      </c>
    </row>
    <row r="377" spans="1:16" ht="12" customHeight="1">
      <c r="A377" s="4" t="s">
        <v>851</v>
      </c>
      <c r="B377" s="17">
        <v>97</v>
      </c>
      <c r="C377" s="29"/>
      <c r="D377" s="30" t="s">
        <v>28</v>
      </c>
      <c r="E377" s="29"/>
      <c r="F377" s="31" t="s">
        <v>254</v>
      </c>
      <c r="G377" s="79" t="s">
        <v>19258</v>
      </c>
      <c r="H377" s="7" t="s">
        <v>1163</v>
      </c>
      <c r="I377" s="203" t="s">
        <v>19259</v>
      </c>
      <c r="O377">
        <f t="shared" si="0"/>
        <v>1</v>
      </c>
      <c r="P377" s="34" t="str">
        <f t="shared" si="1"/>
        <v>HIGH</v>
      </c>
    </row>
    <row r="378" spans="1:16" ht="12" customHeight="1">
      <c r="A378" s="4" t="s">
        <v>851</v>
      </c>
      <c r="B378" s="17">
        <v>98</v>
      </c>
      <c r="C378" s="29"/>
      <c r="D378" s="30" t="s">
        <v>1164</v>
      </c>
      <c r="E378" s="29"/>
      <c r="F378" s="31" t="s">
        <v>897</v>
      </c>
      <c r="G378" s="32" t="s">
        <v>1165</v>
      </c>
      <c r="H378" s="7"/>
      <c r="I378" s="13" t="s">
        <v>1166</v>
      </c>
      <c r="O378">
        <f t="shared" si="0"/>
        <v>1</v>
      </c>
      <c r="P378" s="34" t="str">
        <f t="shared" si="1"/>
        <v>MEDIUM</v>
      </c>
    </row>
    <row r="379" spans="1:16" ht="12" customHeight="1">
      <c r="A379" s="4" t="s">
        <v>851</v>
      </c>
      <c r="B379" s="17">
        <v>99</v>
      </c>
      <c r="C379" s="29"/>
      <c r="D379" s="30" t="s">
        <v>28</v>
      </c>
      <c r="E379" s="29"/>
      <c r="F379" s="31" t="s">
        <v>897</v>
      </c>
      <c r="G379" s="32" t="s">
        <v>1167</v>
      </c>
      <c r="H379" s="7" t="s">
        <v>1168</v>
      </c>
      <c r="I379" s="7" t="s">
        <v>1169</v>
      </c>
      <c r="O379">
        <f t="shared" si="0"/>
        <v>1</v>
      </c>
      <c r="P379" s="34" t="str">
        <f t="shared" si="1"/>
        <v>HIGH</v>
      </c>
    </row>
    <row r="380" spans="1:16" ht="12" customHeight="1">
      <c r="A380" s="4" t="s">
        <v>851</v>
      </c>
      <c r="B380" s="17">
        <v>100</v>
      </c>
      <c r="C380" s="17" t="s">
        <v>67</v>
      </c>
      <c r="D380" s="30" t="s">
        <v>1170</v>
      </c>
      <c r="E380" s="29"/>
      <c r="F380" s="31" t="s">
        <v>747</v>
      </c>
      <c r="G380" s="32" t="s">
        <v>1171</v>
      </c>
      <c r="H380" s="7" t="s">
        <v>1172</v>
      </c>
      <c r="I380" s="35" t="s">
        <v>1173</v>
      </c>
      <c r="O380">
        <f t="shared" si="0"/>
        <v>1</v>
      </c>
      <c r="P380" s="34" t="str">
        <f t="shared" si="1"/>
        <v>HIGH</v>
      </c>
    </row>
    <row r="381" spans="1:16" ht="12" customHeight="1">
      <c r="A381" s="4" t="s">
        <v>851</v>
      </c>
      <c r="B381" s="17">
        <v>101</v>
      </c>
      <c r="C381" s="17" t="s">
        <v>67</v>
      </c>
      <c r="D381" s="30" t="s">
        <v>28</v>
      </c>
      <c r="E381" s="29"/>
      <c r="F381" s="31" t="s">
        <v>1174</v>
      </c>
      <c r="G381" s="32" t="s">
        <v>1175</v>
      </c>
      <c r="H381" s="7" t="s">
        <v>1176</v>
      </c>
      <c r="I381" s="7" t="s">
        <v>1169</v>
      </c>
      <c r="O381">
        <f t="shared" si="0"/>
        <v>1</v>
      </c>
      <c r="P381" s="34" t="str">
        <f t="shared" si="1"/>
        <v>HIGH</v>
      </c>
    </row>
    <row r="382" spans="1:16" ht="12" customHeight="1">
      <c r="A382" s="4" t="s">
        <v>851</v>
      </c>
      <c r="B382" s="17">
        <v>102</v>
      </c>
      <c r="C382" s="29"/>
      <c r="D382" s="30" t="s">
        <v>1177</v>
      </c>
      <c r="E382" s="29"/>
      <c r="F382" s="31" t="s">
        <v>747</v>
      </c>
      <c r="G382" s="32" t="s">
        <v>1178</v>
      </c>
      <c r="H382" s="7" t="s">
        <v>1179</v>
      </c>
      <c r="I382" s="37" t="s">
        <v>1180</v>
      </c>
      <c r="O382">
        <f t="shared" si="0"/>
        <v>1</v>
      </c>
      <c r="P382" s="34" t="str">
        <f t="shared" si="1"/>
        <v>MEDIUM</v>
      </c>
    </row>
    <row r="383" spans="1:16" ht="12" customHeight="1">
      <c r="A383" s="4" t="s">
        <v>851</v>
      </c>
      <c r="B383" s="17">
        <v>103</v>
      </c>
      <c r="C383" s="29"/>
      <c r="D383" s="30" t="s">
        <v>1181</v>
      </c>
      <c r="E383" s="29"/>
      <c r="F383" s="31" t="s">
        <v>897</v>
      </c>
      <c r="G383" s="32" t="s">
        <v>1182</v>
      </c>
      <c r="H383" s="7"/>
      <c r="I383" s="7" t="s">
        <v>1169</v>
      </c>
      <c r="O383">
        <f t="shared" si="0"/>
        <v>1</v>
      </c>
      <c r="P383" s="34" t="str">
        <f t="shared" si="1"/>
        <v>HIGH</v>
      </c>
    </row>
    <row r="384" spans="1:16" ht="12" customHeight="1">
      <c r="A384" s="4" t="s">
        <v>851</v>
      </c>
      <c r="B384" s="17">
        <v>104</v>
      </c>
      <c r="C384" s="29"/>
      <c r="D384" s="30" t="s">
        <v>28</v>
      </c>
      <c r="E384" s="29"/>
      <c r="F384" s="31" t="s">
        <v>897</v>
      </c>
      <c r="G384" s="32" t="s">
        <v>1183</v>
      </c>
      <c r="H384" s="7" t="s">
        <v>1184</v>
      </c>
      <c r="I384" s="7" t="s">
        <v>1185</v>
      </c>
      <c r="O384">
        <f t="shared" si="0"/>
        <v>1</v>
      </c>
      <c r="P384" s="34" t="str">
        <f t="shared" si="1"/>
        <v>MEDIUM</v>
      </c>
    </row>
    <row r="385" spans="1:16" ht="12" customHeight="1">
      <c r="A385" s="4" t="s">
        <v>851</v>
      </c>
      <c r="B385" s="17">
        <v>105</v>
      </c>
      <c r="C385" s="17" t="s">
        <v>67</v>
      </c>
      <c r="D385" s="30" t="s">
        <v>1186</v>
      </c>
      <c r="E385" s="29"/>
      <c r="F385" s="31" t="s">
        <v>796</v>
      </c>
      <c r="G385" s="32" t="s">
        <v>1187</v>
      </c>
      <c r="H385" s="7" t="s">
        <v>1188</v>
      </c>
      <c r="I385" s="37" t="s">
        <v>1189</v>
      </c>
      <c r="O385">
        <f t="shared" si="0"/>
        <v>1</v>
      </c>
      <c r="P385" s="34" t="str">
        <f t="shared" si="1"/>
        <v>HIGH</v>
      </c>
    </row>
    <row r="386" spans="1:16" ht="12" customHeight="1">
      <c r="A386" s="4" t="s">
        <v>851</v>
      </c>
      <c r="B386" s="17">
        <v>106</v>
      </c>
      <c r="C386" s="29"/>
      <c r="D386" s="30" t="s">
        <v>1190</v>
      </c>
      <c r="E386" s="29"/>
      <c r="F386" s="31" t="s">
        <v>1191</v>
      </c>
      <c r="G386" s="32" t="s">
        <v>1192</v>
      </c>
      <c r="H386" s="35" t="s">
        <v>1193</v>
      </c>
      <c r="I386" s="7" t="s">
        <v>1194</v>
      </c>
      <c r="O386">
        <f t="shared" si="0"/>
        <v>1</v>
      </c>
      <c r="P386" s="34" t="str">
        <f t="shared" si="1"/>
        <v>MEDIUM</v>
      </c>
    </row>
    <row r="387" spans="1:16" ht="12" customHeight="1">
      <c r="A387" s="4" t="s">
        <v>851</v>
      </c>
      <c r="B387" s="17">
        <v>107</v>
      </c>
      <c r="C387" s="17" t="s">
        <v>1195</v>
      </c>
      <c r="D387" s="30" t="s">
        <v>1196</v>
      </c>
      <c r="E387" s="17" t="s">
        <v>1197</v>
      </c>
      <c r="F387" s="31" t="s">
        <v>992</v>
      </c>
      <c r="G387" s="32" t="s">
        <v>1197</v>
      </c>
      <c r="H387" s="7"/>
      <c r="I387" s="7" t="s">
        <v>1169</v>
      </c>
      <c r="O387">
        <f t="shared" si="0"/>
        <v>2</v>
      </c>
      <c r="P387" s="34" t="str">
        <f t="shared" si="1"/>
        <v>HIGH</v>
      </c>
    </row>
    <row r="388" spans="1:16" ht="12" customHeight="1">
      <c r="A388" s="4" t="s">
        <v>851</v>
      </c>
      <c r="B388" s="17">
        <v>108</v>
      </c>
      <c r="C388" s="29"/>
      <c r="D388" s="30" t="s">
        <v>1198</v>
      </c>
      <c r="E388" s="29"/>
      <c r="F388" s="56" t="s">
        <v>1199</v>
      </c>
      <c r="G388" s="32" t="s">
        <v>1200</v>
      </c>
      <c r="H388" s="57"/>
      <c r="I388" s="35" t="s">
        <v>1201</v>
      </c>
      <c r="O388">
        <f t="shared" si="0"/>
        <v>1</v>
      </c>
      <c r="P388" s="34" t="str">
        <f t="shared" si="1"/>
        <v>HIGH</v>
      </c>
    </row>
    <row r="389" spans="1:16" ht="12" customHeight="1">
      <c r="A389" s="4" t="s">
        <v>851</v>
      </c>
      <c r="B389" s="17">
        <v>109</v>
      </c>
      <c r="C389" s="29"/>
      <c r="D389" s="30" t="s">
        <v>1202</v>
      </c>
      <c r="E389" s="29"/>
      <c r="F389" s="31" t="s">
        <v>254</v>
      </c>
      <c r="G389" s="32" t="s">
        <v>1203</v>
      </c>
      <c r="H389" s="7"/>
      <c r="I389" s="7" t="s">
        <v>1204</v>
      </c>
      <c r="O389">
        <f t="shared" si="0"/>
        <v>1</v>
      </c>
      <c r="P389" s="34" t="str">
        <f t="shared" si="1"/>
        <v>HIGH</v>
      </c>
    </row>
    <row r="390" spans="1:16" ht="12" customHeight="1">
      <c r="A390" s="4" t="s">
        <v>851</v>
      </c>
      <c r="B390" s="17">
        <v>110</v>
      </c>
      <c r="C390" s="29"/>
      <c r="D390" s="30" t="s">
        <v>1205</v>
      </c>
      <c r="E390" s="29"/>
      <c r="F390" s="31" t="s">
        <v>254</v>
      </c>
      <c r="G390" s="32" t="s">
        <v>1206</v>
      </c>
      <c r="H390" s="7"/>
      <c r="I390" s="7" t="s">
        <v>1207</v>
      </c>
      <c r="O390">
        <f t="shared" si="0"/>
        <v>1</v>
      </c>
      <c r="P390" s="34" t="str">
        <f t="shared" si="1"/>
        <v>MEDIUM</v>
      </c>
    </row>
    <row r="391" spans="1:16" ht="12" customHeight="1">
      <c r="A391" s="4" t="s">
        <v>851</v>
      </c>
      <c r="B391" s="17">
        <v>111</v>
      </c>
      <c r="C391" s="29"/>
      <c r="D391" s="30" t="s">
        <v>1208</v>
      </c>
      <c r="E391" s="29"/>
      <c r="F391" s="31" t="s">
        <v>796</v>
      </c>
      <c r="G391" s="32" t="s">
        <v>1209</v>
      </c>
      <c r="H391" s="7" t="s">
        <v>1210</v>
      </c>
      <c r="I391" s="37" t="s">
        <v>1211</v>
      </c>
      <c r="O391">
        <f t="shared" si="0"/>
        <v>1</v>
      </c>
      <c r="P391" s="34" t="str">
        <f t="shared" si="1"/>
        <v>HIGH</v>
      </c>
    </row>
    <row r="392" spans="1:16" ht="12" customHeight="1">
      <c r="A392" s="4" t="s">
        <v>851</v>
      </c>
      <c r="B392" s="17">
        <v>112</v>
      </c>
      <c r="C392" s="29"/>
      <c r="D392" s="30" t="s">
        <v>1212</v>
      </c>
      <c r="E392" s="29"/>
      <c r="F392" s="31" t="s">
        <v>796</v>
      </c>
      <c r="G392" s="32" t="s">
        <v>1213</v>
      </c>
      <c r="H392" s="7" t="s">
        <v>1214</v>
      </c>
      <c r="I392" s="35" t="s">
        <v>1215</v>
      </c>
      <c r="O392">
        <f t="shared" si="0"/>
        <v>1</v>
      </c>
      <c r="P392" s="34" t="str">
        <f t="shared" si="1"/>
        <v>HIGH</v>
      </c>
    </row>
    <row r="393" spans="1:16" ht="12" customHeight="1">
      <c r="A393" s="4" t="s">
        <v>851</v>
      </c>
      <c r="B393" s="17">
        <v>113</v>
      </c>
      <c r="C393" s="29"/>
      <c r="D393" s="30" t="s">
        <v>1216</v>
      </c>
      <c r="E393" s="29"/>
      <c r="F393" s="31" t="s">
        <v>796</v>
      </c>
      <c r="G393" s="32" t="s">
        <v>1217</v>
      </c>
      <c r="H393" s="7" t="s">
        <v>1218</v>
      </c>
      <c r="I393" s="37" t="s">
        <v>1219</v>
      </c>
      <c r="O393">
        <f t="shared" si="0"/>
        <v>1</v>
      </c>
      <c r="P393" s="34" t="str">
        <f t="shared" si="1"/>
        <v>HIGH</v>
      </c>
    </row>
    <row r="394" spans="1:16" ht="12" customHeight="1">
      <c r="A394" s="4" t="s">
        <v>851</v>
      </c>
      <c r="B394" s="17">
        <v>114</v>
      </c>
      <c r="C394" s="29"/>
      <c r="D394" s="30" t="s">
        <v>28</v>
      </c>
      <c r="E394" s="29"/>
      <c r="F394" s="31" t="s">
        <v>254</v>
      </c>
      <c r="G394" s="32" t="s">
        <v>1220</v>
      </c>
      <c r="H394" s="7" t="s">
        <v>1221</v>
      </c>
      <c r="I394" s="7" t="s">
        <v>1222</v>
      </c>
      <c r="O394">
        <f t="shared" si="0"/>
        <v>1</v>
      </c>
      <c r="P394" s="34" t="str">
        <f t="shared" si="1"/>
        <v>HIGH</v>
      </c>
    </row>
    <row r="395" spans="1:16" ht="12" customHeight="1">
      <c r="A395" s="4" t="s">
        <v>851</v>
      </c>
      <c r="B395" s="17">
        <v>115</v>
      </c>
      <c r="C395" s="29"/>
      <c r="D395" s="30" t="s">
        <v>1223</v>
      </c>
      <c r="E395" s="29"/>
      <c r="F395" s="31" t="s">
        <v>796</v>
      </c>
      <c r="G395" s="32" t="s">
        <v>1224</v>
      </c>
      <c r="H395" s="7" t="s">
        <v>1225</v>
      </c>
      <c r="I395" s="37" t="s">
        <v>1226</v>
      </c>
      <c r="O395">
        <f t="shared" si="0"/>
        <v>1</v>
      </c>
      <c r="P395" s="34" t="str">
        <f t="shared" si="1"/>
        <v>HIGH</v>
      </c>
    </row>
    <row r="396" spans="1:16" ht="12" customHeight="1">
      <c r="A396" s="4" t="s">
        <v>851</v>
      </c>
      <c r="B396" s="17">
        <v>116</v>
      </c>
      <c r="C396" s="29"/>
      <c r="D396" s="30" t="s">
        <v>1227</v>
      </c>
      <c r="E396" s="29"/>
      <c r="F396" s="31" t="s">
        <v>796</v>
      </c>
      <c r="G396" s="32" t="s">
        <v>1228</v>
      </c>
      <c r="H396" s="26" t="s">
        <v>1229</v>
      </c>
      <c r="I396" s="35" t="s">
        <v>1230</v>
      </c>
      <c r="O396">
        <f t="shared" si="0"/>
        <v>1</v>
      </c>
      <c r="P396" s="34" t="str">
        <f t="shared" si="1"/>
        <v>MEDIUM</v>
      </c>
    </row>
    <row r="397" spans="1:16" ht="12" customHeight="1">
      <c r="A397" s="4" t="s">
        <v>851</v>
      </c>
      <c r="B397" s="17">
        <v>117</v>
      </c>
      <c r="C397" s="29"/>
      <c r="D397" s="30" t="s">
        <v>1231</v>
      </c>
      <c r="E397" s="29"/>
      <c r="F397" s="31" t="s">
        <v>796</v>
      </c>
      <c r="G397" s="32" t="s">
        <v>1232</v>
      </c>
      <c r="H397" s="7"/>
      <c r="I397" s="37" t="s">
        <v>1233</v>
      </c>
      <c r="O397">
        <f t="shared" si="0"/>
        <v>1</v>
      </c>
      <c r="P397" s="34" t="str">
        <f t="shared" si="1"/>
        <v>MEDIUM</v>
      </c>
    </row>
    <row r="398" spans="1:16" ht="12" customHeight="1">
      <c r="A398" s="4" t="s">
        <v>851</v>
      </c>
      <c r="B398" s="17">
        <v>118</v>
      </c>
      <c r="C398" s="29"/>
      <c r="D398" s="30" t="s">
        <v>28</v>
      </c>
      <c r="E398" s="29"/>
      <c r="F398" s="31" t="s">
        <v>254</v>
      </c>
      <c r="G398" s="32" t="s">
        <v>1234</v>
      </c>
      <c r="H398" s="7" t="s">
        <v>1235</v>
      </c>
      <c r="I398" s="7" t="s">
        <v>1222</v>
      </c>
      <c r="O398">
        <f t="shared" si="0"/>
        <v>1</v>
      </c>
      <c r="P398" s="34" t="str">
        <f t="shared" si="1"/>
        <v>HIGH</v>
      </c>
    </row>
    <row r="399" spans="1:16" ht="12" customHeight="1">
      <c r="A399" s="4" t="s">
        <v>851</v>
      </c>
      <c r="B399" s="17">
        <v>119</v>
      </c>
      <c r="C399" s="29"/>
      <c r="D399" s="30" t="s">
        <v>1236</v>
      </c>
      <c r="E399" s="29"/>
      <c r="F399" s="31" t="s">
        <v>254</v>
      </c>
      <c r="G399" s="32" t="s">
        <v>1237</v>
      </c>
      <c r="H399" s="7"/>
      <c r="I399" s="7" t="s">
        <v>1222</v>
      </c>
      <c r="O399">
        <f t="shared" si="0"/>
        <v>1</v>
      </c>
      <c r="P399" s="34" t="str">
        <f t="shared" si="1"/>
        <v>HIGH</v>
      </c>
    </row>
    <row r="400" spans="1:16" ht="12" customHeight="1">
      <c r="A400" s="4" t="s">
        <v>851</v>
      </c>
      <c r="B400" s="17">
        <v>120</v>
      </c>
      <c r="C400" s="29"/>
      <c r="D400" s="30" t="s">
        <v>1238</v>
      </c>
      <c r="E400" s="29"/>
      <c r="F400" s="31" t="s">
        <v>1037</v>
      </c>
      <c r="G400" s="32" t="s">
        <v>1239</v>
      </c>
      <c r="H400" s="7"/>
      <c r="I400" s="7" t="s">
        <v>1222</v>
      </c>
      <c r="O400">
        <f t="shared" si="0"/>
        <v>1</v>
      </c>
      <c r="P400" s="34" t="str">
        <f t="shared" si="1"/>
        <v>HIGH</v>
      </c>
    </row>
    <row r="401" spans="1:16" ht="12" customHeight="1">
      <c r="A401" s="4" t="s">
        <v>851</v>
      </c>
      <c r="B401" s="17">
        <v>121</v>
      </c>
      <c r="C401" s="29"/>
      <c r="D401" s="30" t="s">
        <v>1240</v>
      </c>
      <c r="E401" s="29"/>
      <c r="F401" s="31" t="s">
        <v>254</v>
      </c>
      <c r="G401" s="32" t="s">
        <v>1241</v>
      </c>
      <c r="H401" s="7"/>
      <c r="I401" s="7" t="s">
        <v>1222</v>
      </c>
      <c r="O401">
        <f t="shared" si="0"/>
        <v>1</v>
      </c>
      <c r="P401" s="34" t="str">
        <f t="shared" si="1"/>
        <v>HIGH</v>
      </c>
    </row>
    <row r="402" spans="1:16" ht="12" customHeight="1">
      <c r="A402" s="4" t="s">
        <v>851</v>
      </c>
      <c r="B402" s="17">
        <v>122</v>
      </c>
      <c r="C402" s="29"/>
      <c r="D402" s="30" t="s">
        <v>28</v>
      </c>
      <c r="E402" s="29"/>
      <c r="F402" s="31" t="s">
        <v>1242</v>
      </c>
      <c r="G402" s="32" t="s">
        <v>1243</v>
      </c>
      <c r="H402" s="7" t="s">
        <v>1244</v>
      </c>
      <c r="I402" s="58" t="s">
        <v>1245</v>
      </c>
      <c r="O402">
        <f t="shared" si="0"/>
        <v>1</v>
      </c>
      <c r="P402" s="34" t="str">
        <f t="shared" si="1"/>
        <v>MEDIUM</v>
      </c>
    </row>
    <row r="403" spans="1:16" ht="12" customHeight="1">
      <c r="A403" s="4" t="s">
        <v>851</v>
      </c>
      <c r="B403" s="17">
        <v>123</v>
      </c>
      <c r="C403" s="29"/>
      <c r="D403" s="30" t="s">
        <v>1246</v>
      </c>
      <c r="E403" s="29"/>
      <c r="F403" s="31" t="s">
        <v>897</v>
      </c>
      <c r="G403" s="32" t="s">
        <v>1247</v>
      </c>
      <c r="H403" s="7"/>
      <c r="I403" s="7" t="s">
        <v>1248</v>
      </c>
      <c r="O403">
        <f t="shared" si="0"/>
        <v>1</v>
      </c>
      <c r="P403" s="34" t="str">
        <f t="shared" si="1"/>
        <v>MEDIUM</v>
      </c>
    </row>
    <row r="404" spans="1:16" ht="12" customHeight="1">
      <c r="A404" s="4" t="s">
        <v>851</v>
      </c>
      <c r="B404" s="17">
        <v>124</v>
      </c>
      <c r="C404" s="29"/>
      <c r="D404" s="30" t="s">
        <v>28</v>
      </c>
      <c r="E404" s="29"/>
      <c r="F404" s="31" t="s">
        <v>1249</v>
      </c>
      <c r="G404" s="32" t="s">
        <v>1250</v>
      </c>
      <c r="H404" s="7" t="s">
        <v>1251</v>
      </c>
      <c r="I404" s="7" t="s">
        <v>1252</v>
      </c>
      <c r="O404">
        <f t="shared" si="0"/>
        <v>1</v>
      </c>
      <c r="P404" s="34" t="str">
        <f t="shared" si="1"/>
        <v>MEDIUM</v>
      </c>
    </row>
    <row r="405" spans="1:16" ht="12" customHeight="1">
      <c r="A405" s="4" t="s">
        <v>851</v>
      </c>
      <c r="B405" s="17">
        <v>125</v>
      </c>
      <c r="C405" s="29"/>
      <c r="D405" s="30" t="s">
        <v>1253</v>
      </c>
      <c r="E405" s="29"/>
      <c r="F405" s="31" t="s">
        <v>897</v>
      </c>
      <c r="G405" s="32" t="s">
        <v>1254</v>
      </c>
      <c r="H405" s="7"/>
      <c r="I405" s="7" t="s">
        <v>1255</v>
      </c>
      <c r="O405">
        <f t="shared" si="0"/>
        <v>1</v>
      </c>
      <c r="P405" s="34" t="str">
        <f t="shared" si="1"/>
        <v>HIGH</v>
      </c>
    </row>
    <row r="406" spans="1:16" ht="12" customHeight="1">
      <c r="A406" s="4" t="s">
        <v>851</v>
      </c>
      <c r="B406" s="17">
        <v>126</v>
      </c>
      <c r="C406" s="29"/>
      <c r="D406" s="30" t="s">
        <v>1256</v>
      </c>
      <c r="E406" s="29"/>
      <c r="F406" s="31" t="s">
        <v>897</v>
      </c>
      <c r="G406" s="32" t="s">
        <v>1257</v>
      </c>
      <c r="H406" s="7"/>
      <c r="I406" s="7" t="s">
        <v>1258</v>
      </c>
      <c r="O406">
        <f t="shared" si="0"/>
        <v>1</v>
      </c>
      <c r="P406" s="34" t="str">
        <f t="shared" si="1"/>
        <v>LOW</v>
      </c>
    </row>
    <row r="407" spans="1:16" ht="12" customHeight="1">
      <c r="A407" s="4" t="s">
        <v>851</v>
      </c>
      <c r="B407" s="17">
        <v>127</v>
      </c>
      <c r="C407" s="17" t="s">
        <v>67</v>
      </c>
      <c r="D407" s="30" t="s">
        <v>1259</v>
      </c>
      <c r="E407" s="29"/>
      <c r="F407" s="31" t="s">
        <v>897</v>
      </c>
      <c r="G407" s="32" t="s">
        <v>1260</v>
      </c>
      <c r="H407" s="7"/>
      <c r="I407" s="7" t="s">
        <v>1261</v>
      </c>
      <c r="O407">
        <f t="shared" si="0"/>
        <v>1</v>
      </c>
      <c r="P407" s="34" t="str">
        <f t="shared" si="1"/>
        <v>HIGH</v>
      </c>
    </row>
    <row r="408" spans="1:16" ht="12" customHeight="1">
      <c r="A408" s="4" t="s">
        <v>851</v>
      </c>
      <c r="B408" s="17">
        <v>128</v>
      </c>
      <c r="C408" s="29"/>
      <c r="D408" s="30" t="s">
        <v>1262</v>
      </c>
      <c r="E408" s="29"/>
      <c r="F408" s="31" t="s">
        <v>897</v>
      </c>
      <c r="G408" s="32" t="s">
        <v>1263</v>
      </c>
      <c r="H408" s="7"/>
      <c r="I408" s="59" t="s">
        <v>1264</v>
      </c>
      <c r="O408">
        <f t="shared" si="0"/>
        <v>1</v>
      </c>
      <c r="P408" s="34" t="str">
        <f t="shared" si="1"/>
        <v>HIGH</v>
      </c>
    </row>
    <row r="409" spans="1:16" ht="12" customHeight="1">
      <c r="A409" s="4" t="s">
        <v>851</v>
      </c>
      <c r="B409" s="17">
        <v>129</v>
      </c>
      <c r="C409" s="29"/>
      <c r="D409" s="30" t="s">
        <v>1265</v>
      </c>
      <c r="E409" s="29"/>
      <c r="F409" s="31" t="s">
        <v>897</v>
      </c>
      <c r="G409" s="32" t="s">
        <v>1266</v>
      </c>
      <c r="H409" s="7"/>
      <c r="I409" s="59" t="s">
        <v>1264</v>
      </c>
      <c r="O409">
        <f t="shared" si="0"/>
        <v>1</v>
      </c>
      <c r="P409" s="34" t="str">
        <f t="shared" si="1"/>
        <v>HIGH</v>
      </c>
    </row>
    <row r="410" spans="1:16" ht="12" customHeight="1">
      <c r="A410" s="4" t="s">
        <v>851</v>
      </c>
      <c r="B410" s="17">
        <v>130</v>
      </c>
      <c r="C410" s="29"/>
      <c r="D410" s="30" t="s">
        <v>1267</v>
      </c>
      <c r="E410" s="29"/>
      <c r="F410" s="31" t="s">
        <v>897</v>
      </c>
      <c r="G410" s="32" t="s">
        <v>1268</v>
      </c>
      <c r="H410" s="7"/>
      <c r="I410" s="59" t="s">
        <v>1264</v>
      </c>
      <c r="O410">
        <f t="shared" si="0"/>
        <v>1</v>
      </c>
      <c r="P410" s="34" t="str">
        <f t="shared" si="1"/>
        <v>HIGH</v>
      </c>
    </row>
    <row r="411" spans="1:16" ht="12" customHeight="1">
      <c r="A411" s="4" t="s">
        <v>851</v>
      </c>
      <c r="B411" s="17">
        <v>131</v>
      </c>
      <c r="C411" s="29"/>
      <c r="D411" s="30" t="s">
        <v>1269</v>
      </c>
      <c r="E411" s="29"/>
      <c r="F411" s="31" t="s">
        <v>897</v>
      </c>
      <c r="G411" s="32" t="s">
        <v>1268</v>
      </c>
      <c r="H411" s="7"/>
      <c r="I411" s="59" t="s">
        <v>1270</v>
      </c>
      <c r="O411">
        <f t="shared" si="0"/>
        <v>1</v>
      </c>
      <c r="P411" s="34" t="str">
        <f t="shared" si="1"/>
        <v>HIGH</v>
      </c>
    </row>
    <row r="412" spans="1:16" ht="12" customHeight="1">
      <c r="A412" s="4" t="s">
        <v>851</v>
      </c>
      <c r="B412" s="17">
        <v>132</v>
      </c>
      <c r="C412" s="29"/>
      <c r="D412" s="30" t="s">
        <v>28</v>
      </c>
      <c r="E412" s="29"/>
      <c r="F412" s="31" t="s">
        <v>897</v>
      </c>
      <c r="G412" s="32" t="s">
        <v>1271</v>
      </c>
      <c r="H412" s="7" t="s">
        <v>1272</v>
      </c>
      <c r="I412" s="59" t="s">
        <v>1270</v>
      </c>
      <c r="O412">
        <f t="shared" si="0"/>
        <v>1</v>
      </c>
      <c r="P412" s="34" t="str">
        <f t="shared" si="1"/>
        <v>HIGH</v>
      </c>
    </row>
    <row r="413" spans="1:16" ht="12" customHeight="1">
      <c r="A413" s="4" t="s">
        <v>851</v>
      </c>
      <c r="B413" s="17">
        <v>133</v>
      </c>
      <c r="C413" s="29"/>
      <c r="D413" s="30" t="s">
        <v>1273</v>
      </c>
      <c r="E413" s="29"/>
      <c r="F413" s="31" t="s">
        <v>1274</v>
      </c>
      <c r="G413" s="32" t="s">
        <v>1275</v>
      </c>
      <c r="H413" s="7"/>
      <c r="I413" s="37" t="s">
        <v>1276</v>
      </c>
      <c r="O413">
        <f t="shared" si="0"/>
        <v>1</v>
      </c>
      <c r="P413" s="34" t="str">
        <f t="shared" si="1"/>
        <v>MEDIUM</v>
      </c>
    </row>
    <row r="414" spans="1:16" ht="12" customHeight="1">
      <c r="A414" s="4" t="s">
        <v>851</v>
      </c>
      <c r="B414" s="17">
        <v>134</v>
      </c>
      <c r="C414" s="29"/>
      <c r="D414" s="30" t="s">
        <v>1273</v>
      </c>
      <c r="E414" s="29"/>
      <c r="F414" s="31" t="s">
        <v>1274</v>
      </c>
      <c r="G414" s="32" t="s">
        <v>1275</v>
      </c>
      <c r="H414" s="7"/>
      <c r="I414" s="35" t="s">
        <v>1277</v>
      </c>
      <c r="O414">
        <f t="shared" si="0"/>
        <v>1</v>
      </c>
      <c r="P414" s="34" t="str">
        <f t="shared" si="1"/>
        <v>MEDIUM</v>
      </c>
    </row>
    <row r="415" spans="1:16" ht="12" customHeight="1">
      <c r="A415" s="4" t="s">
        <v>851</v>
      </c>
      <c r="B415" s="17">
        <v>135</v>
      </c>
      <c r="C415" s="17" t="s">
        <v>1278</v>
      </c>
      <c r="D415" s="30" t="s">
        <v>1279</v>
      </c>
      <c r="E415" s="17" t="s">
        <v>1280</v>
      </c>
      <c r="F415" s="31" t="s">
        <v>897</v>
      </c>
      <c r="G415" s="32" t="s">
        <v>1280</v>
      </c>
      <c r="H415" s="7"/>
      <c r="I415" s="7" t="s">
        <v>1281</v>
      </c>
      <c r="O415">
        <f t="shared" si="0"/>
        <v>2</v>
      </c>
      <c r="P415" s="34" t="str">
        <f t="shared" si="1"/>
        <v>HIGH</v>
      </c>
    </row>
    <row r="416" spans="1:16" ht="12" customHeight="1">
      <c r="A416" s="4" t="s">
        <v>851</v>
      </c>
      <c r="B416" s="17">
        <v>136</v>
      </c>
      <c r="C416" s="29"/>
      <c r="D416" s="30" t="s">
        <v>1282</v>
      </c>
      <c r="E416" s="29"/>
      <c r="F416" s="31" t="s">
        <v>897</v>
      </c>
      <c r="G416" s="32" t="s">
        <v>1283</v>
      </c>
      <c r="H416" s="7"/>
      <c r="I416" s="7" t="s">
        <v>1284</v>
      </c>
      <c r="O416">
        <f t="shared" si="0"/>
        <v>1</v>
      </c>
      <c r="P416" s="34" t="str">
        <f t="shared" si="1"/>
        <v>MEDIUM</v>
      </c>
    </row>
    <row r="417" spans="1:16" ht="12" customHeight="1">
      <c r="A417" s="4" t="s">
        <v>851</v>
      </c>
      <c r="B417" s="17">
        <v>137</v>
      </c>
      <c r="C417" s="29"/>
      <c r="D417" s="30" t="s">
        <v>1285</v>
      </c>
      <c r="E417" s="29"/>
      <c r="F417" s="31" t="s">
        <v>897</v>
      </c>
      <c r="G417" s="32" t="s">
        <v>1286</v>
      </c>
      <c r="H417" s="7"/>
      <c r="I417" s="7" t="s">
        <v>1287</v>
      </c>
      <c r="O417">
        <f t="shared" si="0"/>
        <v>1</v>
      </c>
      <c r="P417" s="34" t="str">
        <f t="shared" si="1"/>
        <v>HIGH</v>
      </c>
    </row>
    <row r="418" spans="1:16" ht="12" customHeight="1">
      <c r="A418" s="4" t="s">
        <v>851</v>
      </c>
      <c r="B418" s="17">
        <v>138</v>
      </c>
      <c r="C418" s="29"/>
      <c r="D418" s="30" t="s">
        <v>1288</v>
      </c>
      <c r="E418" s="29"/>
      <c r="F418" s="31" t="s">
        <v>897</v>
      </c>
      <c r="G418" s="32" t="s">
        <v>1289</v>
      </c>
      <c r="H418" s="7"/>
      <c r="I418" s="7" t="s">
        <v>1290</v>
      </c>
      <c r="O418">
        <f t="shared" si="0"/>
        <v>1</v>
      </c>
      <c r="P418" s="34" t="str">
        <f t="shared" si="1"/>
        <v>HIGH</v>
      </c>
    </row>
    <row r="419" spans="1:16" ht="12" customHeight="1">
      <c r="A419" s="4" t="s">
        <v>851</v>
      </c>
      <c r="B419" s="17">
        <v>139</v>
      </c>
      <c r="C419" s="29"/>
      <c r="D419" s="30" t="s">
        <v>1291</v>
      </c>
      <c r="E419" s="29"/>
      <c r="F419" s="31" t="s">
        <v>897</v>
      </c>
      <c r="G419" s="32" t="s">
        <v>1292</v>
      </c>
      <c r="H419" s="7"/>
      <c r="I419" s="7" t="s">
        <v>1293</v>
      </c>
      <c r="O419">
        <f t="shared" si="0"/>
        <v>1</v>
      </c>
      <c r="P419" s="34" t="str">
        <f t="shared" si="1"/>
        <v>HIGH</v>
      </c>
    </row>
    <row r="420" spans="1:16" ht="12" customHeight="1">
      <c r="A420" s="4" t="s">
        <v>851</v>
      </c>
      <c r="B420" s="17">
        <v>140</v>
      </c>
      <c r="C420" s="29"/>
      <c r="D420" s="30" t="s">
        <v>1294</v>
      </c>
      <c r="E420" s="29"/>
      <c r="F420" s="31" t="s">
        <v>897</v>
      </c>
      <c r="G420" s="32" t="s">
        <v>1295</v>
      </c>
      <c r="H420" s="7"/>
      <c r="I420" s="7" t="s">
        <v>1290</v>
      </c>
      <c r="O420">
        <f t="shared" si="0"/>
        <v>1</v>
      </c>
      <c r="P420" s="34" t="str">
        <f t="shared" si="1"/>
        <v>HIGH</v>
      </c>
    </row>
    <row r="421" spans="1:16" ht="12" customHeight="1">
      <c r="A421" s="4" t="s">
        <v>851</v>
      </c>
      <c r="B421" s="17">
        <v>141</v>
      </c>
      <c r="C421" s="29"/>
      <c r="D421" s="30" t="s">
        <v>1296</v>
      </c>
      <c r="E421" s="29"/>
      <c r="F421" s="31" t="s">
        <v>796</v>
      </c>
      <c r="G421" s="32" t="s">
        <v>1297</v>
      </c>
      <c r="H421" s="7"/>
      <c r="I421" s="7" t="s">
        <v>1298</v>
      </c>
      <c r="O421">
        <f t="shared" si="0"/>
        <v>1</v>
      </c>
      <c r="P421" s="34" t="str">
        <f t="shared" si="1"/>
        <v>MEDIUM</v>
      </c>
    </row>
    <row r="422" spans="1:16" ht="12" customHeight="1">
      <c r="A422" s="4" t="s">
        <v>851</v>
      </c>
      <c r="B422" s="17">
        <v>142</v>
      </c>
      <c r="C422" s="29"/>
      <c r="D422" s="30" t="s">
        <v>1299</v>
      </c>
      <c r="E422" s="29"/>
      <c r="F422" s="31" t="s">
        <v>796</v>
      </c>
      <c r="G422" s="32" t="s">
        <v>1300</v>
      </c>
      <c r="H422" s="7"/>
      <c r="I422" s="37" t="s">
        <v>1301</v>
      </c>
      <c r="O422">
        <f t="shared" si="0"/>
        <v>1</v>
      </c>
      <c r="P422" s="34" t="str">
        <f t="shared" si="1"/>
        <v>HIGH</v>
      </c>
    </row>
    <row r="423" spans="1:16" ht="12" customHeight="1">
      <c r="A423" s="4" t="s">
        <v>851</v>
      </c>
      <c r="B423" s="17">
        <v>143</v>
      </c>
      <c r="C423" s="29"/>
      <c r="D423" s="30" t="s">
        <v>1302</v>
      </c>
      <c r="E423" s="29"/>
      <c r="F423" s="31" t="s">
        <v>796</v>
      </c>
      <c r="G423" s="32" t="s">
        <v>1303</v>
      </c>
      <c r="H423" s="7"/>
      <c r="I423" s="37" t="s">
        <v>1304</v>
      </c>
      <c r="O423">
        <f t="shared" si="0"/>
        <v>1</v>
      </c>
      <c r="P423" s="34" t="str">
        <f t="shared" si="1"/>
        <v>HIGH</v>
      </c>
    </row>
    <row r="424" spans="1:16" ht="12" customHeight="1">
      <c r="A424" s="4" t="s">
        <v>851</v>
      </c>
      <c r="B424" s="17">
        <v>144</v>
      </c>
      <c r="C424" s="29"/>
      <c r="D424" s="30" t="s">
        <v>1305</v>
      </c>
      <c r="E424" s="29"/>
      <c r="F424" s="31" t="s">
        <v>796</v>
      </c>
      <c r="G424" s="32" t="s">
        <v>1306</v>
      </c>
      <c r="H424" s="7"/>
      <c r="I424" s="37" t="s">
        <v>1307</v>
      </c>
      <c r="O424">
        <f t="shared" si="0"/>
        <v>1</v>
      </c>
      <c r="P424" s="34" t="str">
        <f t="shared" si="1"/>
        <v>HIGH</v>
      </c>
    </row>
    <row r="425" spans="1:16" ht="12" customHeight="1">
      <c r="A425" s="4" t="s">
        <v>851</v>
      </c>
      <c r="B425" s="17">
        <v>145</v>
      </c>
      <c r="C425" s="17">
        <v>151</v>
      </c>
      <c r="D425" s="30" t="s">
        <v>1308</v>
      </c>
      <c r="E425" s="17" t="s">
        <v>1309</v>
      </c>
      <c r="F425" s="31" t="s">
        <v>796</v>
      </c>
      <c r="G425" s="32" t="s">
        <v>1309</v>
      </c>
      <c r="H425" s="7"/>
      <c r="I425" s="7" t="s">
        <v>1310</v>
      </c>
      <c r="O425">
        <f t="shared" si="0"/>
        <v>2</v>
      </c>
      <c r="P425" s="34" t="str">
        <f t="shared" si="1"/>
        <v>HIGH</v>
      </c>
    </row>
    <row r="426" spans="1:16" ht="12" customHeight="1">
      <c r="A426" s="4" t="s">
        <v>851</v>
      </c>
      <c r="B426" s="17">
        <v>146</v>
      </c>
      <c r="C426" s="29"/>
      <c r="D426" s="30" t="s">
        <v>28</v>
      </c>
      <c r="E426" s="29"/>
      <c r="F426" s="31" t="s">
        <v>1311</v>
      </c>
      <c r="G426" s="55" t="s">
        <v>1312</v>
      </c>
      <c r="H426" s="35" t="s">
        <v>1313</v>
      </c>
      <c r="I426" s="35" t="s">
        <v>1314</v>
      </c>
      <c r="O426">
        <f t="shared" si="0"/>
        <v>1</v>
      </c>
      <c r="P426" s="34" t="str">
        <f t="shared" si="1"/>
        <v>LOW</v>
      </c>
    </row>
    <row r="427" spans="1:16" ht="12" customHeight="1">
      <c r="A427" s="4" t="s">
        <v>851</v>
      </c>
      <c r="B427" s="17">
        <v>147</v>
      </c>
      <c r="C427" s="29"/>
      <c r="D427" s="30" t="s">
        <v>1315</v>
      </c>
      <c r="E427" s="29"/>
      <c r="F427" s="31" t="s">
        <v>796</v>
      </c>
      <c r="G427" s="32" t="s">
        <v>1316</v>
      </c>
      <c r="H427" s="7" t="s">
        <v>1317</v>
      </c>
      <c r="I427" s="37" t="s">
        <v>1318</v>
      </c>
      <c r="O427">
        <f t="shared" si="0"/>
        <v>1</v>
      </c>
      <c r="P427" s="34" t="str">
        <f t="shared" si="1"/>
        <v>HIGH</v>
      </c>
    </row>
    <row r="428" spans="1:16" ht="12" customHeight="1">
      <c r="A428" s="4" t="s">
        <v>851</v>
      </c>
      <c r="B428" s="17">
        <v>148</v>
      </c>
      <c r="C428" s="29"/>
      <c r="D428" s="30" t="s">
        <v>1319</v>
      </c>
      <c r="E428" s="29"/>
      <c r="F428" s="31" t="s">
        <v>897</v>
      </c>
      <c r="G428" s="32" t="s">
        <v>1320</v>
      </c>
      <c r="H428" s="7"/>
      <c r="I428" s="7" t="s">
        <v>1321</v>
      </c>
      <c r="O428">
        <f t="shared" si="0"/>
        <v>1</v>
      </c>
      <c r="P428" s="34" t="str">
        <f t="shared" si="1"/>
        <v>HIGH</v>
      </c>
    </row>
    <row r="429" spans="1:16" ht="12" customHeight="1">
      <c r="A429" s="4" t="s">
        <v>851</v>
      </c>
      <c r="B429" s="17">
        <v>149</v>
      </c>
      <c r="C429" s="29"/>
      <c r="D429" s="30" t="s">
        <v>1322</v>
      </c>
      <c r="E429" s="29"/>
      <c r="F429" s="31" t="s">
        <v>897</v>
      </c>
      <c r="G429" s="32" t="s">
        <v>1323</v>
      </c>
      <c r="H429" s="7"/>
      <c r="I429" s="7" t="s">
        <v>1324</v>
      </c>
      <c r="O429">
        <f t="shared" si="0"/>
        <v>1</v>
      </c>
      <c r="P429" s="34" t="str">
        <f t="shared" si="1"/>
        <v>MEDIUM</v>
      </c>
    </row>
    <row r="430" spans="1:16" ht="12" customHeight="1">
      <c r="A430" s="4" t="s">
        <v>851</v>
      </c>
      <c r="B430" s="17">
        <v>150</v>
      </c>
      <c r="C430" s="29"/>
      <c r="D430" s="30" t="s">
        <v>1325</v>
      </c>
      <c r="E430" s="29"/>
      <c r="F430" s="31" t="s">
        <v>1037</v>
      </c>
      <c r="G430" s="32" t="s">
        <v>1326</v>
      </c>
      <c r="H430" s="7"/>
      <c r="I430" s="7" t="s">
        <v>1327</v>
      </c>
      <c r="O430">
        <f t="shared" si="0"/>
        <v>1</v>
      </c>
      <c r="P430" s="34" t="str">
        <f t="shared" si="1"/>
        <v>MEDIUM</v>
      </c>
    </row>
    <row r="431" spans="1:16" ht="12" customHeight="1">
      <c r="A431" s="4" t="s">
        <v>851</v>
      </c>
      <c r="B431" s="17">
        <v>151</v>
      </c>
      <c r="C431" s="29"/>
      <c r="D431" s="30" t="s">
        <v>28</v>
      </c>
      <c r="E431" s="29"/>
      <c r="F431" s="31" t="s">
        <v>1174</v>
      </c>
      <c r="G431" s="32" t="s">
        <v>1328</v>
      </c>
      <c r="H431" s="7" t="s">
        <v>1329</v>
      </c>
      <c r="I431" s="7" t="s">
        <v>1330</v>
      </c>
      <c r="O431">
        <f t="shared" si="0"/>
        <v>1</v>
      </c>
      <c r="P431" s="34" t="str">
        <f t="shared" si="1"/>
        <v>LOW</v>
      </c>
    </row>
    <row r="432" spans="1:16" ht="12" customHeight="1">
      <c r="A432" s="4" t="s">
        <v>851</v>
      </c>
      <c r="B432" s="17">
        <v>152</v>
      </c>
      <c r="C432" s="17">
        <v>149</v>
      </c>
      <c r="D432" s="30" t="s">
        <v>1331</v>
      </c>
      <c r="E432" s="29"/>
      <c r="F432" s="31" t="s">
        <v>1332</v>
      </c>
      <c r="G432" s="32" t="s">
        <v>1333</v>
      </c>
      <c r="H432" s="7" t="s">
        <v>1334</v>
      </c>
      <c r="I432" s="7" t="s">
        <v>1335</v>
      </c>
      <c r="O432">
        <f t="shared" si="0"/>
        <v>1</v>
      </c>
      <c r="P432" s="34" t="str">
        <f t="shared" si="1"/>
        <v>HIGH</v>
      </c>
    </row>
    <row r="433" spans="1:16" ht="12" customHeight="1">
      <c r="A433" s="4" t="s">
        <v>851</v>
      </c>
      <c r="B433" s="17">
        <v>153</v>
      </c>
      <c r="C433" s="29"/>
      <c r="D433" s="30" t="s">
        <v>1336</v>
      </c>
      <c r="E433" s="29"/>
      <c r="F433" s="31" t="s">
        <v>1037</v>
      </c>
      <c r="G433" s="32" t="s">
        <v>1337</v>
      </c>
      <c r="H433" s="7"/>
      <c r="I433" s="7" t="s">
        <v>1338</v>
      </c>
      <c r="O433">
        <f t="shared" si="0"/>
        <v>1</v>
      </c>
      <c r="P433" s="34" t="str">
        <f t="shared" si="1"/>
        <v>HIGH</v>
      </c>
    </row>
    <row r="434" spans="1:16" ht="12" customHeight="1">
      <c r="A434" s="4" t="s">
        <v>851</v>
      </c>
      <c r="B434" s="17">
        <v>154</v>
      </c>
      <c r="C434" s="29"/>
      <c r="D434" s="30" t="s">
        <v>1339</v>
      </c>
      <c r="E434" s="29"/>
      <c r="F434" s="31" t="s">
        <v>91</v>
      </c>
      <c r="G434" s="32" t="s">
        <v>1340</v>
      </c>
      <c r="H434" s="7"/>
      <c r="I434" s="35" t="s">
        <v>1341</v>
      </c>
      <c r="O434">
        <f t="shared" si="0"/>
        <v>1</v>
      </c>
      <c r="P434" s="34" t="str">
        <f t="shared" si="1"/>
        <v>HIGH</v>
      </c>
    </row>
    <row r="435" spans="1:16" ht="12" customHeight="1">
      <c r="A435" s="4" t="s">
        <v>851</v>
      </c>
      <c r="B435" s="17">
        <v>155</v>
      </c>
      <c r="C435" s="17" t="s">
        <v>1342</v>
      </c>
      <c r="D435" s="30" t="s">
        <v>1343</v>
      </c>
      <c r="E435" s="17" t="s">
        <v>1344</v>
      </c>
      <c r="F435" s="31" t="s">
        <v>91</v>
      </c>
      <c r="G435" s="36" t="s">
        <v>1344</v>
      </c>
      <c r="H435" s="7"/>
      <c r="I435" s="7" t="s">
        <v>1345</v>
      </c>
      <c r="O435">
        <f t="shared" si="0"/>
        <v>2</v>
      </c>
      <c r="P435" s="34" t="str">
        <f t="shared" si="1"/>
        <v>HIGH</v>
      </c>
    </row>
    <row r="436" spans="1:16" ht="12" customHeight="1">
      <c r="A436" s="4" t="s">
        <v>851</v>
      </c>
      <c r="B436" s="17">
        <v>156</v>
      </c>
      <c r="C436" s="29"/>
      <c r="D436" s="30" t="s">
        <v>1346</v>
      </c>
      <c r="E436" s="29"/>
      <c r="F436" s="31" t="s">
        <v>91</v>
      </c>
      <c r="G436" s="32" t="s">
        <v>1347</v>
      </c>
      <c r="H436" s="7"/>
      <c r="I436" s="35" t="s">
        <v>1348</v>
      </c>
      <c r="O436">
        <f t="shared" si="0"/>
        <v>1</v>
      </c>
      <c r="P436" s="34" t="str">
        <f t="shared" si="1"/>
        <v>HIGH</v>
      </c>
    </row>
    <row r="437" spans="1:16" ht="12" customHeight="1">
      <c r="A437" s="4" t="s">
        <v>851</v>
      </c>
      <c r="B437" s="17">
        <v>157</v>
      </c>
      <c r="C437" s="29"/>
      <c r="D437" s="30" t="s">
        <v>1349</v>
      </c>
      <c r="E437" s="29"/>
      <c r="F437" s="31" t="s">
        <v>1037</v>
      </c>
      <c r="G437" s="32" t="s">
        <v>1350</v>
      </c>
      <c r="H437" s="7"/>
      <c r="I437" s="7" t="s">
        <v>1351</v>
      </c>
      <c r="O437">
        <f t="shared" si="0"/>
        <v>1</v>
      </c>
      <c r="P437" s="34" t="str">
        <f t="shared" si="1"/>
        <v>MEDIUM</v>
      </c>
    </row>
    <row r="438" spans="1:16" ht="12" customHeight="1">
      <c r="A438" s="4" t="s">
        <v>851</v>
      </c>
      <c r="B438" s="17">
        <v>158</v>
      </c>
      <c r="C438" s="29"/>
      <c r="D438" s="30" t="s">
        <v>28</v>
      </c>
      <c r="E438" s="29"/>
      <c r="F438" s="31" t="s">
        <v>1174</v>
      </c>
      <c r="G438" s="32" t="s">
        <v>1352</v>
      </c>
      <c r="H438" s="7" t="s">
        <v>1353</v>
      </c>
      <c r="I438" s="7" t="s">
        <v>1354</v>
      </c>
      <c r="O438">
        <f t="shared" si="0"/>
        <v>1</v>
      </c>
      <c r="P438" s="34" t="str">
        <f t="shared" si="1"/>
        <v>MEDIUM</v>
      </c>
    </row>
    <row r="439" spans="1:16" ht="12" customHeight="1">
      <c r="A439" s="4" t="s">
        <v>851</v>
      </c>
      <c r="B439" s="17">
        <v>159</v>
      </c>
      <c r="C439" s="29"/>
      <c r="D439" s="30" t="s">
        <v>1355</v>
      </c>
      <c r="E439" s="29"/>
      <c r="F439" s="31" t="s">
        <v>1037</v>
      </c>
      <c r="G439" s="32" t="s">
        <v>1356</v>
      </c>
      <c r="H439" s="7"/>
      <c r="I439" s="7" t="s">
        <v>1351</v>
      </c>
      <c r="O439">
        <f t="shared" si="0"/>
        <v>1</v>
      </c>
      <c r="P439" s="34" t="str">
        <f t="shared" si="1"/>
        <v>MEDIUM</v>
      </c>
    </row>
    <row r="440" spans="1:16" ht="12" customHeight="1">
      <c r="A440" s="4" t="s">
        <v>851</v>
      </c>
      <c r="B440" s="17">
        <v>160</v>
      </c>
      <c r="C440" s="29"/>
      <c r="D440" s="30" t="s">
        <v>1357</v>
      </c>
      <c r="E440" s="29"/>
      <c r="F440" s="31" t="s">
        <v>254</v>
      </c>
      <c r="G440" s="32" t="s">
        <v>1358</v>
      </c>
      <c r="H440" s="7"/>
      <c r="I440" s="7" t="s">
        <v>1359</v>
      </c>
      <c r="O440">
        <f t="shared" si="0"/>
        <v>1</v>
      </c>
      <c r="P440" s="34" t="str">
        <f t="shared" si="1"/>
        <v>HIGH</v>
      </c>
    </row>
    <row r="441" spans="1:16" ht="12" customHeight="1">
      <c r="A441" s="4" t="s">
        <v>851</v>
      </c>
      <c r="B441" s="17">
        <v>161</v>
      </c>
      <c r="C441" s="29"/>
      <c r="D441" s="30" t="s">
        <v>1360</v>
      </c>
      <c r="E441" s="29"/>
      <c r="F441" s="31" t="s">
        <v>796</v>
      </c>
      <c r="G441" s="32" t="s">
        <v>1361</v>
      </c>
      <c r="H441" s="7"/>
      <c r="I441" s="7" t="s">
        <v>1362</v>
      </c>
      <c r="O441">
        <f t="shared" si="0"/>
        <v>1</v>
      </c>
      <c r="P441" s="34" t="str">
        <f t="shared" si="1"/>
        <v>MEDIUM</v>
      </c>
    </row>
    <row r="442" spans="1:16" ht="12" customHeight="1">
      <c r="A442" s="4" t="s">
        <v>851</v>
      </c>
      <c r="B442" s="17">
        <v>162</v>
      </c>
      <c r="C442" s="29"/>
      <c r="D442" s="30" t="s">
        <v>1363</v>
      </c>
      <c r="E442" s="29"/>
      <c r="F442" s="31" t="s">
        <v>1332</v>
      </c>
      <c r="G442" s="32" t="s">
        <v>1364</v>
      </c>
      <c r="H442" s="7"/>
      <c r="I442" s="7" t="s">
        <v>1365</v>
      </c>
      <c r="O442">
        <f t="shared" si="0"/>
        <v>1</v>
      </c>
      <c r="P442" s="34" t="str">
        <f t="shared" si="1"/>
        <v>HIGH</v>
      </c>
    </row>
    <row r="443" spans="1:16" ht="12" customHeight="1">
      <c r="A443" s="4" t="s">
        <v>851</v>
      </c>
      <c r="B443" s="17">
        <v>163</v>
      </c>
      <c r="C443" s="29"/>
      <c r="D443" s="30" t="s">
        <v>1366</v>
      </c>
      <c r="E443" s="29"/>
      <c r="F443" s="31" t="s">
        <v>796</v>
      </c>
      <c r="G443" s="32" t="s">
        <v>1367</v>
      </c>
      <c r="H443" s="7"/>
      <c r="I443" s="37" t="s">
        <v>1368</v>
      </c>
      <c r="O443">
        <f t="shared" si="0"/>
        <v>1</v>
      </c>
      <c r="P443" s="34" t="str">
        <f t="shared" si="1"/>
        <v>HIGH</v>
      </c>
    </row>
    <row r="444" spans="1:16" ht="12" customHeight="1">
      <c r="A444" s="4" t="s">
        <v>851</v>
      </c>
      <c r="B444" s="17">
        <v>164</v>
      </c>
      <c r="C444" s="17">
        <v>162</v>
      </c>
      <c r="D444" s="30" t="s">
        <v>19406</v>
      </c>
      <c r="E444" s="17" t="s">
        <v>1369</v>
      </c>
      <c r="F444" s="31" t="s">
        <v>796</v>
      </c>
      <c r="G444" s="32" t="s">
        <v>1369</v>
      </c>
      <c r="H444" s="7"/>
      <c r="I444" s="35" t="s">
        <v>1370</v>
      </c>
      <c r="O444">
        <f t="shared" si="0"/>
        <v>2</v>
      </c>
      <c r="P444" s="34" t="str">
        <f t="shared" si="1"/>
        <v>HIGH</v>
      </c>
    </row>
    <row r="445" spans="1:16" ht="12" customHeight="1">
      <c r="A445" s="4" t="s">
        <v>851</v>
      </c>
      <c r="B445" s="17">
        <v>165</v>
      </c>
      <c r="C445" s="29"/>
      <c r="D445" s="30" t="s">
        <v>1371</v>
      </c>
      <c r="E445" s="29"/>
      <c r="F445" s="31" t="s">
        <v>796</v>
      </c>
      <c r="G445" s="32" t="s">
        <v>1372</v>
      </c>
      <c r="H445" s="7" t="s">
        <v>1373</v>
      </c>
      <c r="I445" s="37" t="s">
        <v>1374</v>
      </c>
      <c r="O445">
        <f t="shared" si="0"/>
        <v>1</v>
      </c>
      <c r="P445" s="34" t="str">
        <f t="shared" si="1"/>
        <v>HIGH</v>
      </c>
    </row>
    <row r="446" spans="1:16" ht="12" customHeight="1">
      <c r="A446" s="4" t="s">
        <v>851</v>
      </c>
      <c r="B446" s="17">
        <v>166</v>
      </c>
      <c r="C446" s="29"/>
      <c r="D446" s="30" t="s">
        <v>1375</v>
      </c>
      <c r="E446" s="29"/>
      <c r="F446" s="31" t="s">
        <v>796</v>
      </c>
      <c r="G446" s="32" t="s">
        <v>1376</v>
      </c>
      <c r="H446" s="7"/>
      <c r="I446" s="37" t="s">
        <v>1377</v>
      </c>
      <c r="O446">
        <f t="shared" si="0"/>
        <v>1</v>
      </c>
      <c r="P446" s="34" t="str">
        <f t="shared" si="1"/>
        <v>HIGH</v>
      </c>
    </row>
    <row r="447" spans="1:16" ht="12" customHeight="1">
      <c r="A447" s="4" t="s">
        <v>851</v>
      </c>
      <c r="B447" s="17">
        <v>167</v>
      </c>
      <c r="C447" s="29"/>
      <c r="D447" s="30" t="s">
        <v>1378</v>
      </c>
      <c r="E447" s="29"/>
      <c r="F447" s="31" t="s">
        <v>796</v>
      </c>
      <c r="G447" s="32" t="s">
        <v>1379</v>
      </c>
      <c r="H447" s="7"/>
      <c r="I447" s="35" t="s">
        <v>130</v>
      </c>
      <c r="O447">
        <f t="shared" si="0"/>
        <v>1</v>
      </c>
      <c r="P447" s="34" t="str">
        <f t="shared" si="1"/>
        <v>MEDIUM</v>
      </c>
    </row>
    <row r="448" spans="1:16" ht="12" customHeight="1">
      <c r="A448" s="4" t="s">
        <v>851</v>
      </c>
      <c r="B448" s="17">
        <v>168</v>
      </c>
      <c r="C448" s="29"/>
      <c r="D448" s="30" t="s">
        <v>28</v>
      </c>
      <c r="E448" s="29"/>
      <c r="F448" s="31" t="s">
        <v>254</v>
      </c>
      <c r="G448" s="32" t="s">
        <v>1380</v>
      </c>
      <c r="H448" s="7" t="s">
        <v>1381</v>
      </c>
      <c r="I448" s="13" t="s">
        <v>1382</v>
      </c>
      <c r="O448">
        <f t="shared" si="0"/>
        <v>1</v>
      </c>
      <c r="P448" s="34" t="str">
        <f t="shared" si="1"/>
        <v>MEDIUM</v>
      </c>
    </row>
    <row r="449" spans="1:16" ht="12" customHeight="1">
      <c r="A449" s="4" t="s">
        <v>851</v>
      </c>
      <c r="B449" s="17">
        <v>169</v>
      </c>
      <c r="C449" s="29"/>
      <c r="D449" s="30" t="s">
        <v>1383</v>
      </c>
      <c r="E449" s="29"/>
      <c r="F449" s="31" t="s">
        <v>897</v>
      </c>
      <c r="G449" s="32" t="s">
        <v>1384</v>
      </c>
      <c r="H449" s="7"/>
      <c r="I449" s="7" t="s">
        <v>1385</v>
      </c>
      <c r="O449">
        <f t="shared" si="0"/>
        <v>1</v>
      </c>
      <c r="P449" s="34" t="str">
        <f t="shared" si="1"/>
        <v>HIGH</v>
      </c>
    </row>
    <row r="450" spans="1:16" ht="12" customHeight="1">
      <c r="A450" s="4" t="s">
        <v>851</v>
      </c>
      <c r="B450" s="17">
        <v>170</v>
      </c>
      <c r="C450" s="29"/>
      <c r="D450" s="30" t="s">
        <v>28</v>
      </c>
      <c r="E450" s="29"/>
      <c r="F450" s="31" t="s">
        <v>254</v>
      </c>
      <c r="G450" s="32" t="s">
        <v>1386</v>
      </c>
      <c r="H450" s="7" t="s">
        <v>1387</v>
      </c>
      <c r="I450" s="7" t="s">
        <v>1388</v>
      </c>
      <c r="O450">
        <f t="shared" si="0"/>
        <v>1</v>
      </c>
      <c r="P450" s="34" t="str">
        <f t="shared" si="1"/>
        <v>HIGH</v>
      </c>
    </row>
    <row r="451" spans="1:16" ht="12" customHeight="1">
      <c r="A451" s="4" t="s">
        <v>1389</v>
      </c>
      <c r="B451" s="17">
        <v>2</v>
      </c>
      <c r="C451" s="29"/>
      <c r="D451" s="30" t="s">
        <v>1390</v>
      </c>
      <c r="E451" s="29"/>
      <c r="F451" s="31" t="s">
        <v>1391</v>
      </c>
      <c r="G451" s="204" t="s">
        <v>19263</v>
      </c>
      <c r="H451" s="7"/>
      <c r="I451" s="103" t="s">
        <v>19262</v>
      </c>
      <c r="O451">
        <f t="shared" si="0"/>
        <v>1</v>
      </c>
      <c r="P451" s="34" t="str">
        <f t="shared" si="1"/>
        <v>HIGH</v>
      </c>
    </row>
    <row r="452" spans="1:16" ht="12" customHeight="1">
      <c r="A452" s="4" t="s">
        <v>1389</v>
      </c>
      <c r="B452" s="17">
        <v>3</v>
      </c>
      <c r="C452" s="29"/>
      <c r="D452" s="30" t="s">
        <v>1392</v>
      </c>
      <c r="E452" s="29"/>
      <c r="F452" s="31" t="s">
        <v>1391</v>
      </c>
      <c r="G452" s="204" t="s">
        <v>19261</v>
      </c>
      <c r="H452" s="7"/>
      <c r="I452" s="103" t="s">
        <v>19260</v>
      </c>
      <c r="O452">
        <f t="shared" si="0"/>
        <v>1</v>
      </c>
      <c r="P452" s="34" t="str">
        <f t="shared" si="1"/>
        <v>LOW</v>
      </c>
    </row>
    <row r="453" spans="1:16" ht="12" customHeight="1">
      <c r="A453" s="4" t="s">
        <v>1389</v>
      </c>
      <c r="B453" s="17">
        <v>4</v>
      </c>
      <c r="C453" s="17">
        <v>325</v>
      </c>
      <c r="D453" s="30" t="s">
        <v>1393</v>
      </c>
      <c r="E453" s="17" t="s">
        <v>1394</v>
      </c>
      <c r="F453" s="31" t="s">
        <v>1395</v>
      </c>
      <c r="G453" s="36" t="s">
        <v>1394</v>
      </c>
      <c r="H453" s="7"/>
      <c r="I453" s="35" t="s">
        <v>1396</v>
      </c>
      <c r="O453">
        <f t="shared" si="0"/>
        <v>2</v>
      </c>
      <c r="P453" s="34" t="str">
        <f t="shared" si="1"/>
        <v>MEDIUM</v>
      </c>
    </row>
    <row r="454" spans="1:16" ht="12" customHeight="1">
      <c r="A454" s="4" t="s">
        <v>1389</v>
      </c>
      <c r="B454" s="17">
        <v>5</v>
      </c>
      <c r="C454" s="29"/>
      <c r="D454" s="30" t="s">
        <v>1397</v>
      </c>
      <c r="E454" s="29"/>
      <c r="F454" s="31" t="s">
        <v>1395</v>
      </c>
      <c r="G454" s="32" t="s">
        <v>1398</v>
      </c>
      <c r="H454" s="7"/>
      <c r="I454" s="35" t="s">
        <v>1399</v>
      </c>
      <c r="O454">
        <f t="shared" si="0"/>
        <v>1</v>
      </c>
      <c r="P454" s="34" t="str">
        <f t="shared" si="1"/>
        <v>HIGH</v>
      </c>
    </row>
    <row r="455" spans="1:16" ht="12" customHeight="1">
      <c r="A455" s="4" t="s">
        <v>1389</v>
      </c>
      <c r="B455" s="17">
        <v>6</v>
      </c>
      <c r="C455" s="29"/>
      <c r="D455" s="30" t="s">
        <v>1400</v>
      </c>
      <c r="E455" s="29"/>
      <c r="F455" s="31" t="s">
        <v>1395</v>
      </c>
      <c r="G455" s="36" t="s">
        <v>1401</v>
      </c>
      <c r="H455" s="7"/>
      <c r="I455" s="35" t="s">
        <v>1399</v>
      </c>
      <c r="O455">
        <f t="shared" si="0"/>
        <v>1</v>
      </c>
      <c r="P455" s="34" t="str">
        <f t="shared" si="1"/>
        <v>HIGH</v>
      </c>
    </row>
    <row r="456" spans="1:16" ht="12" customHeight="1">
      <c r="A456" s="4" t="s">
        <v>1389</v>
      </c>
      <c r="B456" s="17">
        <v>7</v>
      </c>
      <c r="C456" s="29"/>
      <c r="D456" s="30" t="s">
        <v>1402</v>
      </c>
      <c r="E456" s="29"/>
      <c r="F456" s="31" t="s">
        <v>1395</v>
      </c>
      <c r="G456" s="32" t="s">
        <v>1403</v>
      </c>
      <c r="H456" s="7"/>
      <c r="I456" s="35" t="s">
        <v>1399</v>
      </c>
      <c r="O456">
        <f t="shared" si="0"/>
        <v>1</v>
      </c>
      <c r="P456" s="34" t="str">
        <f t="shared" si="1"/>
        <v>HIGH</v>
      </c>
    </row>
    <row r="457" spans="1:16" ht="12" customHeight="1">
      <c r="A457" s="4" t="s">
        <v>1389</v>
      </c>
      <c r="B457" s="17">
        <v>8</v>
      </c>
      <c r="C457" s="29"/>
      <c r="D457" s="30" t="s">
        <v>1404</v>
      </c>
      <c r="E457" s="29"/>
      <c r="F457" s="31" t="s">
        <v>1405</v>
      </c>
      <c r="G457" s="32" t="s">
        <v>1406</v>
      </c>
      <c r="H457" s="7"/>
      <c r="I457" s="35" t="s">
        <v>1407</v>
      </c>
      <c r="O457">
        <f t="shared" si="0"/>
        <v>1</v>
      </c>
      <c r="P457" s="34" t="str">
        <f t="shared" si="1"/>
        <v>HIGH</v>
      </c>
    </row>
    <row r="458" spans="1:16" ht="12" customHeight="1">
      <c r="A458" s="4" t="s">
        <v>1389</v>
      </c>
      <c r="B458" s="17">
        <v>9</v>
      </c>
      <c r="C458" s="17"/>
      <c r="D458" s="30" t="s">
        <v>28</v>
      </c>
      <c r="E458" s="17"/>
      <c r="F458" s="31" t="s">
        <v>1408</v>
      </c>
      <c r="G458" s="36" t="s">
        <v>1409</v>
      </c>
      <c r="H458" s="35" t="s">
        <v>1410</v>
      </c>
      <c r="I458" s="37" t="s">
        <v>1411</v>
      </c>
      <c r="O458">
        <f t="shared" si="0"/>
        <v>1</v>
      </c>
      <c r="P458" s="34" t="str">
        <f t="shared" si="1"/>
        <v>MEDIUM</v>
      </c>
    </row>
    <row r="459" spans="1:16" ht="12" customHeight="1">
      <c r="A459" s="4" t="s">
        <v>1389</v>
      </c>
      <c r="B459" s="17">
        <v>10</v>
      </c>
      <c r="C459" s="29"/>
      <c r="D459" s="30" t="s">
        <v>1412</v>
      </c>
      <c r="E459" s="29"/>
      <c r="F459" s="31" t="s">
        <v>1395</v>
      </c>
      <c r="G459" s="32" t="s">
        <v>1413</v>
      </c>
      <c r="H459" s="7"/>
      <c r="I459" s="35" t="s">
        <v>1414</v>
      </c>
      <c r="O459">
        <f t="shared" si="0"/>
        <v>1</v>
      </c>
      <c r="P459" s="34" t="str">
        <f t="shared" si="1"/>
        <v>HIGH</v>
      </c>
    </row>
    <row r="460" spans="1:16" ht="12" customHeight="1">
      <c r="A460" s="4" t="s">
        <v>1389</v>
      </c>
      <c r="B460" s="17">
        <v>11</v>
      </c>
      <c r="C460" s="29"/>
      <c r="D460" s="30" t="s">
        <v>1415</v>
      </c>
      <c r="E460" s="29"/>
      <c r="F460" s="31" t="s">
        <v>1405</v>
      </c>
      <c r="G460" s="36" t="s">
        <v>1416</v>
      </c>
      <c r="H460" s="7"/>
      <c r="I460" s="35" t="s">
        <v>1417</v>
      </c>
      <c r="O460">
        <f t="shared" si="0"/>
        <v>1</v>
      </c>
      <c r="P460" s="34" t="str">
        <f t="shared" si="1"/>
        <v>HIGH</v>
      </c>
    </row>
    <row r="461" spans="1:16" ht="12" customHeight="1">
      <c r="A461" s="4" t="s">
        <v>1389</v>
      </c>
      <c r="B461" s="17">
        <v>12</v>
      </c>
      <c r="C461" s="17">
        <v>384</v>
      </c>
      <c r="D461" s="30" t="s">
        <v>1418</v>
      </c>
      <c r="E461" s="17" t="s">
        <v>1419</v>
      </c>
      <c r="F461" s="31" t="s">
        <v>717</v>
      </c>
      <c r="G461" s="36" t="s">
        <v>1420</v>
      </c>
      <c r="H461" s="7"/>
      <c r="I461" s="37" t="s">
        <v>1421</v>
      </c>
      <c r="O461">
        <f t="shared" si="0"/>
        <v>2</v>
      </c>
      <c r="P461" s="34" t="str">
        <f t="shared" si="1"/>
        <v>HIGH</v>
      </c>
    </row>
    <row r="462" spans="1:16" ht="12" customHeight="1">
      <c r="A462" s="4" t="s">
        <v>1389</v>
      </c>
      <c r="B462" s="17">
        <v>13</v>
      </c>
      <c r="C462" s="17">
        <v>385</v>
      </c>
      <c r="D462" s="30" t="s">
        <v>1422</v>
      </c>
      <c r="E462" s="17" t="s">
        <v>1423</v>
      </c>
      <c r="F462" s="31" t="s">
        <v>796</v>
      </c>
      <c r="G462" s="32" t="s">
        <v>1424</v>
      </c>
      <c r="H462" s="7"/>
      <c r="I462" s="35" t="s">
        <v>1425</v>
      </c>
      <c r="O462">
        <f t="shared" si="0"/>
        <v>2</v>
      </c>
      <c r="P462" s="34" t="str">
        <f t="shared" si="1"/>
        <v>HIGH</v>
      </c>
    </row>
    <row r="463" spans="1:16" ht="12" customHeight="1">
      <c r="A463" s="4" t="s">
        <v>1389</v>
      </c>
      <c r="B463" s="17">
        <v>14</v>
      </c>
      <c r="C463" s="17" t="s">
        <v>67</v>
      </c>
      <c r="D463" s="30" t="s">
        <v>1426</v>
      </c>
      <c r="E463" s="29"/>
      <c r="F463" s="31" t="s">
        <v>1427</v>
      </c>
      <c r="G463" s="32" t="s">
        <v>1428</v>
      </c>
      <c r="H463" s="7"/>
      <c r="I463" s="37" t="s">
        <v>1429</v>
      </c>
      <c r="O463">
        <f t="shared" si="0"/>
        <v>1</v>
      </c>
      <c r="P463" s="34" t="str">
        <f t="shared" si="1"/>
        <v>MEDIUM</v>
      </c>
    </row>
    <row r="464" spans="1:16" ht="12" customHeight="1">
      <c r="A464" s="4" t="s">
        <v>1389</v>
      </c>
      <c r="B464" s="17">
        <v>15</v>
      </c>
      <c r="C464" s="29"/>
      <c r="D464" s="30" t="s">
        <v>28</v>
      </c>
      <c r="E464" s="29"/>
      <c r="F464" s="31" t="s">
        <v>1430</v>
      </c>
      <c r="G464" s="32" t="s">
        <v>1431</v>
      </c>
      <c r="H464" s="7" t="s">
        <v>1432</v>
      </c>
      <c r="I464" s="35" t="s">
        <v>1433</v>
      </c>
      <c r="O464">
        <f t="shared" si="0"/>
        <v>1</v>
      </c>
      <c r="P464" s="34" t="str">
        <f t="shared" si="1"/>
        <v>LOW</v>
      </c>
    </row>
    <row r="465" spans="1:16" ht="12" customHeight="1">
      <c r="A465" s="4" t="s">
        <v>1389</v>
      </c>
      <c r="B465" s="17">
        <v>16</v>
      </c>
      <c r="C465" s="29"/>
      <c r="D465" s="30" t="s">
        <v>1434</v>
      </c>
      <c r="E465" s="29"/>
      <c r="F465" s="31" t="s">
        <v>1332</v>
      </c>
      <c r="G465" s="32" t="s">
        <v>1435</v>
      </c>
      <c r="H465" s="7"/>
      <c r="I465" s="37" t="s">
        <v>1436</v>
      </c>
      <c r="O465">
        <f t="shared" si="0"/>
        <v>1</v>
      </c>
      <c r="P465" s="34" t="str">
        <f t="shared" si="1"/>
        <v>MEDIUM</v>
      </c>
    </row>
    <row r="466" spans="1:16" ht="12" customHeight="1">
      <c r="A466" s="4" t="s">
        <v>1389</v>
      </c>
      <c r="B466" s="17">
        <v>17</v>
      </c>
      <c r="C466" s="17">
        <v>386</v>
      </c>
      <c r="D466" s="30" t="s">
        <v>1434</v>
      </c>
      <c r="E466" s="17" t="s">
        <v>1435</v>
      </c>
      <c r="F466" s="31" t="s">
        <v>796</v>
      </c>
      <c r="G466" s="32" t="s">
        <v>1437</v>
      </c>
      <c r="H466" s="7"/>
      <c r="I466" s="37" t="s">
        <v>1438</v>
      </c>
      <c r="O466">
        <f t="shared" si="0"/>
        <v>2</v>
      </c>
      <c r="P466" s="34" t="str">
        <f t="shared" si="1"/>
        <v>HIGH</v>
      </c>
    </row>
    <row r="467" spans="1:16" ht="12" customHeight="1">
      <c r="A467" s="4" t="s">
        <v>1389</v>
      </c>
      <c r="B467" s="17">
        <v>18</v>
      </c>
      <c r="C467" s="29"/>
      <c r="D467" s="30" t="s">
        <v>1439</v>
      </c>
      <c r="E467" s="29"/>
      <c r="F467" s="31" t="s">
        <v>897</v>
      </c>
      <c r="G467" s="32" t="s">
        <v>1440</v>
      </c>
      <c r="H467" s="7"/>
      <c r="I467" s="7" t="s">
        <v>1441</v>
      </c>
      <c r="O467">
        <f t="shared" si="0"/>
        <v>1</v>
      </c>
      <c r="P467" s="34" t="str">
        <f t="shared" si="1"/>
        <v>HIGH</v>
      </c>
    </row>
    <row r="468" spans="1:16" ht="12" customHeight="1">
      <c r="A468" s="4" t="s">
        <v>1389</v>
      </c>
      <c r="B468" s="17">
        <v>19</v>
      </c>
      <c r="C468" s="29"/>
      <c r="D468" s="30" t="s">
        <v>1442</v>
      </c>
      <c r="E468" s="29"/>
      <c r="F468" s="31" t="s">
        <v>897</v>
      </c>
      <c r="G468" s="32" t="s">
        <v>1443</v>
      </c>
      <c r="H468" s="7"/>
      <c r="I468" s="7" t="s">
        <v>1444</v>
      </c>
      <c r="O468">
        <f t="shared" si="0"/>
        <v>1</v>
      </c>
      <c r="P468" s="34" t="str">
        <f t="shared" si="1"/>
        <v>HIGH</v>
      </c>
    </row>
    <row r="469" spans="1:16" ht="12" customHeight="1">
      <c r="A469" s="4" t="s">
        <v>1389</v>
      </c>
      <c r="B469" s="17">
        <v>20</v>
      </c>
      <c r="C469" s="29"/>
      <c r="D469" s="30" t="s">
        <v>1442</v>
      </c>
      <c r="E469" s="29"/>
      <c r="F469" s="31" t="s">
        <v>897</v>
      </c>
      <c r="G469" s="32" t="s">
        <v>1443</v>
      </c>
      <c r="H469" s="7"/>
      <c r="I469" s="35" t="s">
        <v>1445</v>
      </c>
      <c r="O469">
        <f t="shared" si="0"/>
        <v>1</v>
      </c>
      <c r="P469" s="34" t="str">
        <f t="shared" si="1"/>
        <v>HIGH</v>
      </c>
    </row>
    <row r="470" spans="1:16" ht="12" customHeight="1">
      <c r="A470" s="4" t="s">
        <v>1389</v>
      </c>
      <c r="B470" s="17">
        <v>21</v>
      </c>
      <c r="C470" s="29"/>
      <c r="D470" s="30" t="s">
        <v>1446</v>
      </c>
      <c r="E470" s="29"/>
      <c r="F470" s="31" t="s">
        <v>897</v>
      </c>
      <c r="G470" s="32" t="s">
        <v>1447</v>
      </c>
      <c r="H470" s="7"/>
      <c r="I470" s="35" t="s">
        <v>1444</v>
      </c>
      <c r="O470">
        <f t="shared" si="0"/>
        <v>1</v>
      </c>
      <c r="P470" s="34" t="str">
        <f t="shared" si="1"/>
        <v>HIGH</v>
      </c>
    </row>
    <row r="471" spans="1:16" ht="12" customHeight="1">
      <c r="A471" s="4" t="s">
        <v>1389</v>
      </c>
      <c r="B471" s="17">
        <v>22</v>
      </c>
      <c r="C471" s="29"/>
      <c r="D471" s="30" t="s">
        <v>1448</v>
      </c>
      <c r="E471" s="29"/>
      <c r="F471" s="31" t="s">
        <v>1395</v>
      </c>
      <c r="G471" s="32" t="s">
        <v>1449</v>
      </c>
      <c r="H471" s="7"/>
      <c r="I471" s="35" t="s">
        <v>184</v>
      </c>
      <c r="O471">
        <f t="shared" si="0"/>
        <v>1</v>
      </c>
      <c r="P471" s="34" t="str">
        <f t="shared" si="1"/>
        <v>HIGH</v>
      </c>
    </row>
    <row r="472" spans="1:16" ht="12" customHeight="1">
      <c r="A472" s="4" t="s">
        <v>1389</v>
      </c>
      <c r="B472" s="17">
        <v>23</v>
      </c>
      <c r="C472" s="29"/>
      <c r="D472" s="30" t="s">
        <v>1450</v>
      </c>
      <c r="E472" s="29"/>
      <c r="F472" s="31" t="s">
        <v>1395</v>
      </c>
      <c r="G472" s="32" t="s">
        <v>1451</v>
      </c>
      <c r="H472" s="7"/>
      <c r="I472" s="35" t="s">
        <v>1452</v>
      </c>
      <c r="O472">
        <f t="shared" si="0"/>
        <v>1</v>
      </c>
      <c r="P472" s="34" t="str">
        <f t="shared" si="1"/>
        <v>MEDIUM</v>
      </c>
    </row>
    <row r="473" spans="1:16" ht="12" customHeight="1">
      <c r="A473" s="4" t="s">
        <v>1389</v>
      </c>
      <c r="B473" s="17">
        <v>24</v>
      </c>
      <c r="C473" s="29"/>
      <c r="D473" s="30" t="s">
        <v>28</v>
      </c>
      <c r="E473" s="29"/>
      <c r="F473" s="31" t="s">
        <v>1430</v>
      </c>
      <c r="G473" s="36" t="s">
        <v>1453</v>
      </c>
      <c r="H473" s="7" t="s">
        <v>1454</v>
      </c>
      <c r="I473" s="35" t="s">
        <v>1455</v>
      </c>
      <c r="O473">
        <f t="shared" si="0"/>
        <v>1</v>
      </c>
      <c r="P473" s="34" t="str">
        <f t="shared" si="1"/>
        <v>HIGH</v>
      </c>
    </row>
    <row r="474" spans="1:16" ht="12" customHeight="1">
      <c r="A474" s="4" t="s">
        <v>1389</v>
      </c>
      <c r="B474" s="17">
        <v>25</v>
      </c>
      <c r="C474" s="29"/>
      <c r="D474" s="30" t="s">
        <v>1456</v>
      </c>
      <c r="E474" s="29"/>
      <c r="F474" s="3"/>
      <c r="G474" s="32" t="s">
        <v>1457</v>
      </c>
      <c r="H474" s="7"/>
      <c r="I474" s="35" t="s">
        <v>1458</v>
      </c>
      <c r="O474">
        <f t="shared" si="0"/>
        <v>1</v>
      </c>
      <c r="P474" s="34" t="str">
        <f t="shared" si="1"/>
        <v>HIGH</v>
      </c>
    </row>
    <row r="475" spans="1:16" ht="12" customHeight="1">
      <c r="A475" s="4" t="s">
        <v>1389</v>
      </c>
      <c r="B475" s="17">
        <v>26</v>
      </c>
      <c r="C475" s="17" t="s">
        <v>1459</v>
      </c>
      <c r="D475" s="30" t="s">
        <v>1460</v>
      </c>
      <c r="E475" s="17" t="s">
        <v>1461</v>
      </c>
      <c r="F475" s="31" t="s">
        <v>796</v>
      </c>
      <c r="G475" s="32" t="s">
        <v>1462</v>
      </c>
      <c r="H475" s="7"/>
      <c r="I475" s="37" t="s">
        <v>1463</v>
      </c>
      <c r="O475">
        <f t="shared" si="0"/>
        <v>2</v>
      </c>
      <c r="P475" s="34" t="str">
        <f t="shared" si="1"/>
        <v>HIGH</v>
      </c>
    </row>
    <row r="476" spans="1:16" ht="12" customHeight="1">
      <c r="A476" s="4" t="s">
        <v>1389</v>
      </c>
      <c r="B476" s="17">
        <v>27</v>
      </c>
      <c r="C476" s="29"/>
      <c r="D476" s="30" t="s">
        <v>1464</v>
      </c>
      <c r="E476" s="29"/>
      <c r="F476" s="31" t="s">
        <v>1395</v>
      </c>
      <c r="G476" s="32" t="s">
        <v>1465</v>
      </c>
      <c r="H476" s="7"/>
      <c r="I476" s="35" t="s">
        <v>1466</v>
      </c>
      <c r="O476">
        <f t="shared" si="0"/>
        <v>1</v>
      </c>
      <c r="P476" s="34" t="str">
        <f t="shared" si="1"/>
        <v>HIGH</v>
      </c>
    </row>
    <row r="477" spans="1:16" ht="12" customHeight="1">
      <c r="A477" s="4" t="s">
        <v>1389</v>
      </c>
      <c r="B477" s="17">
        <v>28</v>
      </c>
      <c r="C477" s="29"/>
      <c r="D477" s="30" t="s">
        <v>1467</v>
      </c>
      <c r="E477" s="29"/>
      <c r="F477" s="3"/>
      <c r="G477" s="31" t="s">
        <v>1468</v>
      </c>
      <c r="H477" s="7"/>
      <c r="I477" s="35" t="s">
        <v>1469</v>
      </c>
      <c r="O477">
        <f t="shared" si="0"/>
        <v>1</v>
      </c>
      <c r="P477" s="34" t="str">
        <f t="shared" si="1"/>
        <v>HIGH</v>
      </c>
    </row>
    <row r="478" spans="1:16" ht="12" customHeight="1">
      <c r="A478" s="4" t="s">
        <v>1389</v>
      </c>
      <c r="B478" s="17">
        <v>29</v>
      </c>
      <c r="C478" s="29"/>
      <c r="D478" s="30" t="s">
        <v>1470</v>
      </c>
      <c r="E478" s="29"/>
      <c r="F478" s="3"/>
      <c r="G478" s="31" t="s">
        <v>1471</v>
      </c>
      <c r="H478" s="7"/>
      <c r="I478" s="35" t="s">
        <v>1472</v>
      </c>
      <c r="O478">
        <f t="shared" si="0"/>
        <v>1</v>
      </c>
      <c r="P478" s="34" t="str">
        <f t="shared" si="1"/>
        <v>MEDIUM</v>
      </c>
    </row>
    <row r="479" spans="1:16" ht="12" customHeight="1">
      <c r="A479" s="4" t="s">
        <v>1389</v>
      </c>
      <c r="B479" s="17">
        <v>30</v>
      </c>
      <c r="C479" s="29"/>
      <c r="D479" s="30" t="s">
        <v>28</v>
      </c>
      <c r="E479" s="29"/>
      <c r="F479" s="31" t="s">
        <v>1430</v>
      </c>
      <c r="G479" s="32" t="s">
        <v>1473</v>
      </c>
      <c r="H479" s="7" t="s">
        <v>1474</v>
      </c>
      <c r="I479" s="35" t="s">
        <v>1475</v>
      </c>
      <c r="O479">
        <f t="shared" si="0"/>
        <v>1</v>
      </c>
      <c r="P479" s="34" t="str">
        <f t="shared" si="1"/>
        <v>MEDIUM</v>
      </c>
    </row>
    <row r="480" spans="1:16" ht="12" customHeight="1">
      <c r="A480" s="4" t="s">
        <v>1389</v>
      </c>
      <c r="B480" s="17">
        <v>31</v>
      </c>
      <c r="C480" s="29"/>
      <c r="D480" s="30" t="s">
        <v>1476</v>
      </c>
      <c r="E480" s="29"/>
      <c r="F480" s="3"/>
      <c r="G480" s="36" t="s">
        <v>1477</v>
      </c>
      <c r="H480" s="7"/>
      <c r="I480" s="35" t="s">
        <v>1478</v>
      </c>
      <c r="O480">
        <f t="shared" si="0"/>
        <v>1</v>
      </c>
      <c r="P480" s="34" t="str">
        <f t="shared" si="1"/>
        <v>HIGH</v>
      </c>
    </row>
    <row r="481" spans="1:16" ht="12" customHeight="1">
      <c r="A481" s="4" t="s">
        <v>1389</v>
      </c>
      <c r="B481" s="17">
        <v>32</v>
      </c>
      <c r="C481" s="29"/>
      <c r="D481" s="30" t="s">
        <v>1479</v>
      </c>
      <c r="E481" s="29"/>
      <c r="F481" s="31" t="s">
        <v>1395</v>
      </c>
      <c r="G481" s="31" t="s">
        <v>1480</v>
      </c>
      <c r="H481" s="7"/>
      <c r="I481" s="35" t="s">
        <v>1481</v>
      </c>
      <c r="O481">
        <f t="shared" si="0"/>
        <v>1</v>
      </c>
      <c r="P481" s="34" t="str">
        <f t="shared" si="1"/>
        <v>HIGH</v>
      </c>
    </row>
    <row r="482" spans="1:16" ht="12" customHeight="1">
      <c r="A482" s="4" t="s">
        <v>1389</v>
      </c>
      <c r="B482" s="17">
        <v>33</v>
      </c>
      <c r="C482" s="29"/>
      <c r="D482" s="30" t="s">
        <v>1482</v>
      </c>
      <c r="E482" s="29"/>
      <c r="F482" s="31" t="s">
        <v>1395</v>
      </c>
      <c r="G482" s="31" t="s">
        <v>1483</v>
      </c>
      <c r="H482" s="7"/>
      <c r="I482" s="35" t="s">
        <v>1484</v>
      </c>
      <c r="O482">
        <f t="shared" si="0"/>
        <v>1</v>
      </c>
      <c r="P482" s="34" t="str">
        <f t="shared" si="1"/>
        <v>MEDIUM</v>
      </c>
    </row>
    <row r="483" spans="1:16" ht="12" customHeight="1">
      <c r="A483" s="4" t="s">
        <v>1389</v>
      </c>
      <c r="B483" s="17">
        <v>34</v>
      </c>
      <c r="C483" s="17">
        <v>411</v>
      </c>
      <c r="D483" s="30" t="s">
        <v>1485</v>
      </c>
      <c r="E483" s="17" t="s">
        <v>1486</v>
      </c>
      <c r="F483" s="31" t="s">
        <v>796</v>
      </c>
      <c r="G483" s="32" t="s">
        <v>1487</v>
      </c>
      <c r="H483" s="7"/>
      <c r="I483" s="37" t="s">
        <v>1488</v>
      </c>
      <c r="O483">
        <f t="shared" si="0"/>
        <v>2</v>
      </c>
      <c r="P483" s="34" t="str">
        <f t="shared" si="1"/>
        <v>HIGH</v>
      </c>
    </row>
    <row r="484" spans="1:16" ht="12" customHeight="1">
      <c r="A484" s="4" t="s">
        <v>1389</v>
      </c>
      <c r="B484" s="17">
        <v>35</v>
      </c>
      <c r="C484" s="29"/>
      <c r="D484" s="30" t="s">
        <v>1489</v>
      </c>
      <c r="E484" s="29"/>
      <c r="F484" s="31" t="s">
        <v>1395</v>
      </c>
      <c r="G484" s="32" t="s">
        <v>1490</v>
      </c>
      <c r="H484" s="7"/>
      <c r="I484" s="35" t="s">
        <v>1491</v>
      </c>
      <c r="O484">
        <f t="shared" si="0"/>
        <v>1</v>
      </c>
      <c r="P484" s="34" t="str">
        <f t="shared" si="1"/>
        <v>HIGH</v>
      </c>
    </row>
    <row r="485" spans="1:16" ht="12" customHeight="1">
      <c r="A485" s="4" t="s">
        <v>1389</v>
      </c>
      <c r="B485" s="17">
        <v>36</v>
      </c>
      <c r="C485" s="29"/>
      <c r="D485" s="30" t="s">
        <v>1492</v>
      </c>
      <c r="E485" s="29"/>
      <c r="F485" s="31" t="s">
        <v>1395</v>
      </c>
      <c r="G485" s="32" t="s">
        <v>1493</v>
      </c>
      <c r="H485" s="7"/>
      <c r="I485" s="35" t="s">
        <v>1494</v>
      </c>
      <c r="O485">
        <f t="shared" si="0"/>
        <v>1</v>
      </c>
      <c r="P485" s="34" t="str">
        <f t="shared" si="1"/>
        <v>MEDIUM</v>
      </c>
    </row>
    <row r="486" spans="1:16" ht="12" customHeight="1">
      <c r="A486" s="4" t="s">
        <v>1389</v>
      </c>
      <c r="B486" s="17">
        <v>37</v>
      </c>
      <c r="C486" s="29"/>
      <c r="D486" s="30" t="s">
        <v>1495</v>
      </c>
      <c r="E486" s="29"/>
      <c r="F486" s="31" t="s">
        <v>182</v>
      </c>
      <c r="G486" s="32" t="s">
        <v>1496</v>
      </c>
      <c r="H486" s="7"/>
      <c r="I486" s="35" t="s">
        <v>1497</v>
      </c>
      <c r="O486">
        <f t="shared" si="0"/>
        <v>1</v>
      </c>
      <c r="P486" s="34" t="str">
        <f t="shared" si="1"/>
        <v>MEDIUM</v>
      </c>
    </row>
    <row r="487" spans="1:16" ht="12" customHeight="1">
      <c r="A487" s="4" t="s">
        <v>1389</v>
      </c>
      <c r="B487" s="17">
        <v>38</v>
      </c>
      <c r="C487" s="29"/>
      <c r="D487" s="30" t="s">
        <v>28</v>
      </c>
      <c r="E487" s="29"/>
      <c r="F487" s="31" t="s">
        <v>1430</v>
      </c>
      <c r="G487" s="79" t="s">
        <v>19264</v>
      </c>
      <c r="H487" s="35" t="s">
        <v>1498</v>
      </c>
      <c r="I487" s="103" t="s">
        <v>19265</v>
      </c>
      <c r="O487">
        <f t="shared" si="0"/>
        <v>1</v>
      </c>
      <c r="P487" s="34" t="str">
        <f t="shared" si="1"/>
        <v>HIGH</v>
      </c>
    </row>
    <row r="488" spans="1:16" ht="12" customHeight="1">
      <c r="A488" s="4" t="s">
        <v>1389</v>
      </c>
      <c r="B488" s="17">
        <v>39</v>
      </c>
      <c r="C488" s="29"/>
      <c r="D488" s="30" t="s">
        <v>1499</v>
      </c>
      <c r="E488" s="29"/>
      <c r="F488" s="31" t="s">
        <v>182</v>
      </c>
      <c r="G488" s="32" t="s">
        <v>1500</v>
      </c>
      <c r="H488" s="7"/>
      <c r="I488" s="7" t="s">
        <v>1501</v>
      </c>
      <c r="O488">
        <f t="shared" si="0"/>
        <v>1</v>
      </c>
      <c r="P488" s="34" t="str">
        <f t="shared" si="1"/>
        <v>HIGH</v>
      </c>
    </row>
    <row r="489" spans="1:16" ht="12" customHeight="1">
      <c r="A489" s="4" t="s">
        <v>1389</v>
      </c>
      <c r="B489" s="17">
        <v>40</v>
      </c>
      <c r="C489" s="29"/>
      <c r="D489" s="30" t="s">
        <v>1502</v>
      </c>
      <c r="E489" s="29"/>
      <c r="F489" s="31" t="s">
        <v>182</v>
      </c>
      <c r="G489" s="32" t="s">
        <v>1503</v>
      </c>
      <c r="H489" s="7"/>
      <c r="I489" s="7" t="s">
        <v>1504</v>
      </c>
      <c r="O489">
        <f t="shared" si="0"/>
        <v>1</v>
      </c>
      <c r="P489" s="34" t="str">
        <f t="shared" si="1"/>
        <v>HIGH</v>
      </c>
    </row>
    <row r="490" spans="1:16" ht="12" customHeight="1">
      <c r="A490" s="4" t="s">
        <v>1389</v>
      </c>
      <c r="B490" s="17">
        <v>41</v>
      </c>
      <c r="C490" s="17">
        <v>407</v>
      </c>
      <c r="D490" s="30" t="s">
        <v>1505</v>
      </c>
      <c r="E490" s="17" t="s">
        <v>1506</v>
      </c>
      <c r="F490" s="31" t="s">
        <v>796</v>
      </c>
      <c r="G490" s="32" t="s">
        <v>1506</v>
      </c>
      <c r="H490" s="7"/>
      <c r="I490" s="13" t="s">
        <v>1507</v>
      </c>
      <c r="O490">
        <f t="shared" si="0"/>
        <v>2</v>
      </c>
      <c r="P490" s="34" t="str">
        <f t="shared" si="1"/>
        <v>HIGH</v>
      </c>
    </row>
    <row r="491" spans="1:16" ht="12" customHeight="1">
      <c r="A491" s="4" t="s">
        <v>1389</v>
      </c>
      <c r="B491" s="17">
        <v>42</v>
      </c>
      <c r="C491" s="29"/>
      <c r="D491" s="30" t="s">
        <v>1508</v>
      </c>
      <c r="E491" s="29"/>
      <c r="F491" s="31" t="s">
        <v>1395</v>
      </c>
      <c r="G491" s="31" t="s">
        <v>1509</v>
      </c>
      <c r="H491" s="7"/>
      <c r="I491" s="35" t="s">
        <v>1510</v>
      </c>
      <c r="O491">
        <f t="shared" si="0"/>
        <v>1</v>
      </c>
      <c r="P491" s="34" t="str">
        <f t="shared" si="1"/>
        <v>MEDIUM</v>
      </c>
    </row>
    <row r="492" spans="1:16" ht="12" customHeight="1">
      <c r="A492" s="4" t="s">
        <v>1389</v>
      </c>
      <c r="B492" s="17">
        <v>43</v>
      </c>
      <c r="C492" s="29"/>
      <c r="D492" s="30" t="s">
        <v>1511</v>
      </c>
      <c r="E492" s="29"/>
      <c r="F492" s="31" t="s">
        <v>182</v>
      </c>
      <c r="G492" s="32" t="s">
        <v>1512</v>
      </c>
      <c r="H492" s="7"/>
      <c r="I492" s="7" t="s">
        <v>1504</v>
      </c>
      <c r="O492">
        <f t="shared" si="0"/>
        <v>1</v>
      </c>
      <c r="P492" s="34" t="str">
        <f t="shared" si="1"/>
        <v>HIGH</v>
      </c>
    </row>
    <row r="493" spans="1:16" ht="12" customHeight="1">
      <c r="A493" s="4" t="s">
        <v>1389</v>
      </c>
      <c r="B493" s="17">
        <v>44</v>
      </c>
      <c r="C493" s="29"/>
      <c r="D493" s="30" t="s">
        <v>1513</v>
      </c>
      <c r="E493" s="29"/>
      <c r="F493" s="31" t="s">
        <v>182</v>
      </c>
      <c r="G493" s="32" t="s">
        <v>1514</v>
      </c>
      <c r="H493" s="7"/>
      <c r="I493" s="7" t="s">
        <v>1504</v>
      </c>
      <c r="O493">
        <f t="shared" si="0"/>
        <v>1</v>
      </c>
      <c r="P493" s="34" t="str">
        <f t="shared" si="1"/>
        <v>HIGH</v>
      </c>
    </row>
    <row r="494" spans="1:16" ht="12" customHeight="1">
      <c r="A494" s="4" t="s">
        <v>1389</v>
      </c>
      <c r="B494" s="17">
        <v>45</v>
      </c>
      <c r="C494" s="29"/>
      <c r="D494" s="30" t="s">
        <v>1515</v>
      </c>
      <c r="E494" s="29"/>
      <c r="F494" s="31" t="s">
        <v>182</v>
      </c>
      <c r="G494" s="32" t="s">
        <v>1516</v>
      </c>
      <c r="H494" s="7"/>
      <c r="I494" s="7" t="s">
        <v>1517</v>
      </c>
      <c r="O494">
        <f t="shared" si="0"/>
        <v>1</v>
      </c>
      <c r="P494" s="34" t="str">
        <f t="shared" si="1"/>
        <v>MEDIUM</v>
      </c>
    </row>
    <row r="495" spans="1:16" ht="12" customHeight="1">
      <c r="A495" s="4" t="s">
        <v>1389</v>
      </c>
      <c r="B495" s="17">
        <v>46</v>
      </c>
      <c r="C495" s="29"/>
      <c r="D495" s="30" t="s">
        <v>1518</v>
      </c>
      <c r="E495" s="29"/>
      <c r="F495" s="31" t="s">
        <v>182</v>
      </c>
      <c r="G495" s="32" t="s">
        <v>1519</v>
      </c>
      <c r="H495" s="7"/>
      <c r="I495" s="7" t="s">
        <v>1520</v>
      </c>
      <c r="O495">
        <f t="shared" si="0"/>
        <v>1</v>
      </c>
      <c r="P495" s="34" t="str">
        <f t="shared" si="1"/>
        <v>HIGH</v>
      </c>
    </row>
    <row r="496" spans="1:16" ht="12" customHeight="1">
      <c r="A496" s="4" t="s">
        <v>1389</v>
      </c>
      <c r="B496" s="17">
        <v>47</v>
      </c>
      <c r="C496" s="29"/>
      <c r="D496" s="30" t="s">
        <v>1521</v>
      </c>
      <c r="E496" s="29"/>
      <c r="F496" s="31" t="s">
        <v>182</v>
      </c>
      <c r="G496" s="32" t="s">
        <v>1522</v>
      </c>
      <c r="H496" s="7"/>
      <c r="I496" s="7" t="s">
        <v>1523</v>
      </c>
      <c r="O496">
        <f t="shared" si="0"/>
        <v>1</v>
      </c>
      <c r="P496" s="34" t="str">
        <f t="shared" si="1"/>
        <v>HIGH</v>
      </c>
    </row>
    <row r="497" spans="1:16" ht="12" customHeight="1">
      <c r="A497" s="4" t="s">
        <v>1389</v>
      </c>
      <c r="B497" s="17">
        <v>48</v>
      </c>
      <c r="C497" s="17">
        <v>394</v>
      </c>
      <c r="D497" s="30" t="s">
        <v>1524</v>
      </c>
      <c r="E497" s="17" t="s">
        <v>1525</v>
      </c>
      <c r="F497" s="31" t="s">
        <v>796</v>
      </c>
      <c r="G497" s="32" t="s">
        <v>1525</v>
      </c>
      <c r="H497" s="7"/>
      <c r="I497" s="37" t="s">
        <v>1526</v>
      </c>
      <c r="O497">
        <f t="shared" si="0"/>
        <v>2</v>
      </c>
      <c r="P497" s="34" t="str">
        <f t="shared" si="1"/>
        <v>HIGH</v>
      </c>
    </row>
    <row r="498" spans="1:16" ht="12" customHeight="1">
      <c r="A498" s="4" t="s">
        <v>1389</v>
      </c>
      <c r="B498" s="17">
        <v>49</v>
      </c>
      <c r="C498" s="29"/>
      <c r="D498" s="30" t="s">
        <v>1527</v>
      </c>
      <c r="E498" s="29"/>
      <c r="F498" s="31" t="s">
        <v>182</v>
      </c>
      <c r="G498" s="32" t="s">
        <v>1528</v>
      </c>
      <c r="H498" s="7"/>
      <c r="I498" s="7" t="s">
        <v>1529</v>
      </c>
      <c r="O498">
        <f t="shared" si="0"/>
        <v>1</v>
      </c>
      <c r="P498" s="34" t="str">
        <f t="shared" si="1"/>
        <v>HIGH</v>
      </c>
    </row>
    <row r="499" spans="1:16" ht="12" customHeight="1">
      <c r="A499" s="4" t="s">
        <v>1389</v>
      </c>
      <c r="B499" s="17">
        <v>50</v>
      </c>
      <c r="C499" s="29"/>
      <c r="D499" s="30" t="s">
        <v>28</v>
      </c>
      <c r="E499" s="29"/>
      <c r="F499" s="31" t="s">
        <v>1430</v>
      </c>
      <c r="G499" s="32" t="s">
        <v>1530</v>
      </c>
      <c r="H499" s="7" t="s">
        <v>1531</v>
      </c>
      <c r="I499" s="35" t="s">
        <v>1532</v>
      </c>
      <c r="O499">
        <f t="shared" si="0"/>
        <v>1</v>
      </c>
      <c r="P499" s="34" t="str">
        <f t="shared" si="1"/>
        <v>HIGH</v>
      </c>
    </row>
    <row r="500" spans="1:16" ht="12" customHeight="1">
      <c r="A500" s="4" t="s">
        <v>1389</v>
      </c>
      <c r="B500" s="17">
        <v>51</v>
      </c>
      <c r="C500" s="29"/>
      <c r="D500" s="30" t="s">
        <v>1533</v>
      </c>
      <c r="E500" s="29"/>
      <c r="F500" s="31" t="s">
        <v>1395</v>
      </c>
      <c r="G500" s="32" t="s">
        <v>1534</v>
      </c>
      <c r="H500" s="7"/>
      <c r="I500" s="35" t="s">
        <v>1535</v>
      </c>
      <c r="O500">
        <f t="shared" si="0"/>
        <v>1</v>
      </c>
      <c r="P500" s="34" t="str">
        <f t="shared" si="1"/>
        <v>HIGH</v>
      </c>
    </row>
    <row r="501" spans="1:16" ht="12" customHeight="1">
      <c r="A501" s="4" t="s">
        <v>1389</v>
      </c>
      <c r="B501" s="17">
        <v>52</v>
      </c>
      <c r="C501" s="29"/>
      <c r="D501" s="30" t="s">
        <v>1536</v>
      </c>
      <c r="E501" s="29"/>
      <c r="F501" s="31" t="s">
        <v>182</v>
      </c>
      <c r="G501" s="32" t="s">
        <v>1537</v>
      </c>
      <c r="H501" s="7"/>
      <c r="I501" s="7" t="s">
        <v>1538</v>
      </c>
      <c r="O501">
        <f t="shared" si="0"/>
        <v>1</v>
      </c>
      <c r="P501" s="34" t="str">
        <f t="shared" si="1"/>
        <v>HIGH</v>
      </c>
    </row>
    <row r="502" spans="1:16" ht="12" customHeight="1">
      <c r="A502" s="4" t="s">
        <v>1389</v>
      </c>
      <c r="B502" s="17">
        <v>53</v>
      </c>
      <c r="C502" s="29"/>
      <c r="D502" s="30" t="s">
        <v>1539</v>
      </c>
      <c r="E502" s="29"/>
      <c r="F502" s="31" t="s">
        <v>1430</v>
      </c>
      <c r="G502" s="32" t="s">
        <v>1540</v>
      </c>
      <c r="H502" s="7"/>
      <c r="I502" s="35" t="s">
        <v>424</v>
      </c>
      <c r="O502">
        <f t="shared" si="0"/>
        <v>1</v>
      </c>
      <c r="P502" s="34" t="str">
        <f t="shared" si="1"/>
        <v>HIGH</v>
      </c>
    </row>
    <row r="503" spans="1:16" ht="12" customHeight="1">
      <c r="A503" s="4" t="s">
        <v>1389</v>
      </c>
      <c r="B503" s="17">
        <v>54</v>
      </c>
      <c r="C503" s="29"/>
      <c r="D503" s="30" t="s">
        <v>1541</v>
      </c>
      <c r="E503" s="29"/>
      <c r="F503" s="31" t="s">
        <v>1395</v>
      </c>
      <c r="G503" s="32" t="s">
        <v>1542</v>
      </c>
      <c r="H503" s="7"/>
      <c r="I503" s="35" t="s">
        <v>1543</v>
      </c>
      <c r="O503">
        <f t="shared" si="0"/>
        <v>1</v>
      </c>
      <c r="P503" s="34" t="str">
        <f t="shared" si="1"/>
        <v>HIGH</v>
      </c>
    </row>
    <row r="504" spans="1:16" ht="12" customHeight="1">
      <c r="A504" s="4" t="s">
        <v>1389</v>
      </c>
      <c r="B504" s="17">
        <v>55</v>
      </c>
      <c r="C504" s="29"/>
      <c r="D504" s="30" t="s">
        <v>1544</v>
      </c>
      <c r="E504" s="29"/>
      <c r="F504" s="3"/>
      <c r="G504" s="32" t="s">
        <v>1545</v>
      </c>
      <c r="H504" s="7"/>
      <c r="I504" s="35" t="s">
        <v>1546</v>
      </c>
      <c r="O504">
        <f t="shared" si="0"/>
        <v>1</v>
      </c>
      <c r="P504" s="34" t="str">
        <f t="shared" si="1"/>
        <v>MEDIUM</v>
      </c>
    </row>
    <row r="505" spans="1:16" ht="12" customHeight="1">
      <c r="A505" s="4" t="s">
        <v>1389</v>
      </c>
      <c r="B505" s="17">
        <v>56</v>
      </c>
      <c r="C505" s="29"/>
      <c r="D505" s="30" t="s">
        <v>1547</v>
      </c>
      <c r="E505" s="29"/>
      <c r="F505" s="3"/>
      <c r="G505" s="32" t="s">
        <v>1548</v>
      </c>
      <c r="H505" s="7"/>
      <c r="I505" s="35" t="s">
        <v>1549</v>
      </c>
      <c r="O505">
        <f t="shared" si="0"/>
        <v>1</v>
      </c>
      <c r="P505" s="34" t="str">
        <f t="shared" si="1"/>
        <v>MEDIUM</v>
      </c>
    </row>
    <row r="506" spans="1:16" ht="12" customHeight="1">
      <c r="A506" s="4" t="s">
        <v>1389</v>
      </c>
      <c r="B506" s="17">
        <v>57</v>
      </c>
      <c r="C506" s="29"/>
      <c r="D506" s="30" t="s">
        <v>28</v>
      </c>
      <c r="E506" s="29"/>
      <c r="F506" s="31" t="s">
        <v>1550</v>
      </c>
      <c r="G506" s="32" t="s">
        <v>1551</v>
      </c>
      <c r="H506" s="7" t="s">
        <v>1552</v>
      </c>
      <c r="I506" s="35" t="s">
        <v>1553</v>
      </c>
      <c r="O506">
        <f t="shared" si="0"/>
        <v>1</v>
      </c>
      <c r="P506" s="34" t="str">
        <f t="shared" si="1"/>
        <v>MEDIUM</v>
      </c>
    </row>
    <row r="507" spans="1:16" ht="12" customHeight="1">
      <c r="A507" s="4" t="s">
        <v>1389</v>
      </c>
      <c r="B507" s="17">
        <v>58</v>
      </c>
      <c r="C507" s="29"/>
      <c r="D507" s="30" t="s">
        <v>1554</v>
      </c>
      <c r="E507" s="29"/>
      <c r="F507" s="31" t="s">
        <v>1395</v>
      </c>
      <c r="G507" s="32" t="s">
        <v>1555</v>
      </c>
      <c r="H507" s="7"/>
      <c r="I507" s="35" t="s">
        <v>1556</v>
      </c>
      <c r="O507">
        <f t="shared" si="0"/>
        <v>1</v>
      </c>
      <c r="P507" s="34" t="str">
        <f t="shared" si="1"/>
        <v>MEDIUM</v>
      </c>
    </row>
    <row r="508" spans="1:16" ht="12" customHeight="1">
      <c r="A508" s="4" t="s">
        <v>1389</v>
      </c>
      <c r="B508" s="17">
        <v>59</v>
      </c>
      <c r="C508" s="29"/>
      <c r="D508" s="30" t="s">
        <v>1557</v>
      </c>
      <c r="E508" s="29"/>
      <c r="F508" s="31" t="s">
        <v>1405</v>
      </c>
      <c r="G508" s="32" t="s">
        <v>1558</v>
      </c>
      <c r="H508" s="7" t="s">
        <v>1559</v>
      </c>
      <c r="I508" s="35" t="s">
        <v>1560</v>
      </c>
      <c r="O508">
        <f t="shared" si="0"/>
        <v>1</v>
      </c>
      <c r="P508" s="34" t="str">
        <f t="shared" si="1"/>
        <v>MEDIUM</v>
      </c>
    </row>
    <row r="509" spans="1:16" ht="12" customHeight="1">
      <c r="A509" s="4" t="s">
        <v>1389</v>
      </c>
      <c r="B509" s="17">
        <v>60</v>
      </c>
      <c r="C509" s="29"/>
      <c r="D509" s="30" t="s">
        <v>1561</v>
      </c>
      <c r="E509" s="29"/>
      <c r="F509" s="31" t="s">
        <v>1395</v>
      </c>
      <c r="G509" s="32" t="s">
        <v>1562</v>
      </c>
      <c r="H509" s="7"/>
      <c r="I509" s="35" t="s">
        <v>1563</v>
      </c>
      <c r="O509">
        <f t="shared" si="0"/>
        <v>1</v>
      </c>
      <c r="P509" s="34" t="str">
        <f t="shared" si="1"/>
        <v>MEDIUM</v>
      </c>
    </row>
    <row r="510" spans="1:16" ht="12" customHeight="1">
      <c r="A510" s="4" t="s">
        <v>1389</v>
      </c>
      <c r="B510" s="17">
        <v>61</v>
      </c>
      <c r="C510" s="29"/>
      <c r="D510" s="30" t="s">
        <v>1564</v>
      </c>
      <c r="E510" s="29"/>
      <c r="F510" s="31" t="s">
        <v>1395</v>
      </c>
      <c r="G510" s="36" t="s">
        <v>1565</v>
      </c>
      <c r="H510" s="7"/>
      <c r="I510" s="35" t="s">
        <v>1566</v>
      </c>
      <c r="O510">
        <f t="shared" si="0"/>
        <v>1</v>
      </c>
      <c r="P510" s="34" t="str">
        <f t="shared" si="1"/>
        <v>HIGH</v>
      </c>
    </row>
    <row r="511" spans="1:16" ht="12" customHeight="1">
      <c r="A511" s="4" t="s">
        <v>1389</v>
      </c>
      <c r="B511" s="17">
        <v>62</v>
      </c>
      <c r="C511" s="29"/>
      <c r="D511" s="30" t="s">
        <v>1567</v>
      </c>
      <c r="E511" s="29"/>
      <c r="F511" s="31" t="s">
        <v>1395</v>
      </c>
      <c r="G511" s="31" t="s">
        <v>1568</v>
      </c>
      <c r="H511" s="7"/>
      <c r="I511" s="35" t="s">
        <v>1569</v>
      </c>
      <c r="O511">
        <f t="shared" si="0"/>
        <v>1</v>
      </c>
      <c r="P511" s="34" t="str">
        <f t="shared" si="1"/>
        <v>MEDIUM</v>
      </c>
    </row>
    <row r="512" spans="1:16" ht="12" customHeight="1">
      <c r="A512" s="4" t="s">
        <v>1389</v>
      </c>
      <c r="B512" s="17">
        <v>63</v>
      </c>
      <c r="C512" s="29"/>
      <c r="D512" s="30" t="s">
        <v>1570</v>
      </c>
      <c r="E512" s="29"/>
      <c r="F512" s="31" t="s">
        <v>1395</v>
      </c>
      <c r="G512" s="32" t="s">
        <v>1571</v>
      </c>
      <c r="H512" s="7"/>
      <c r="I512" s="35" t="s">
        <v>1572</v>
      </c>
      <c r="O512">
        <f t="shared" si="0"/>
        <v>1</v>
      </c>
      <c r="P512" s="34" t="str">
        <f t="shared" si="1"/>
        <v>HIGH</v>
      </c>
    </row>
    <row r="513" spans="1:16" ht="12" customHeight="1">
      <c r="A513" s="4" t="s">
        <v>1389</v>
      </c>
      <c r="B513" s="17">
        <v>64</v>
      </c>
      <c r="C513" s="29"/>
      <c r="D513" s="30" t="s">
        <v>28</v>
      </c>
      <c r="E513" s="29"/>
      <c r="F513" s="31" t="s">
        <v>1573</v>
      </c>
      <c r="G513" s="32" t="s">
        <v>1574</v>
      </c>
      <c r="H513" s="7" t="s">
        <v>1575</v>
      </c>
      <c r="I513" s="35" t="s">
        <v>1576</v>
      </c>
      <c r="O513">
        <f t="shared" si="0"/>
        <v>1</v>
      </c>
      <c r="P513" s="34" t="str">
        <f t="shared" si="1"/>
        <v>MEDIUM</v>
      </c>
    </row>
    <row r="514" spans="1:16" ht="12" customHeight="1">
      <c r="A514" s="4" t="s">
        <v>1389</v>
      </c>
      <c r="B514" s="17">
        <v>65</v>
      </c>
      <c r="C514" s="29"/>
      <c r="D514" s="30" t="s">
        <v>1577</v>
      </c>
      <c r="E514" s="29"/>
      <c r="F514" s="31" t="s">
        <v>1395</v>
      </c>
      <c r="G514" s="32" t="s">
        <v>1578</v>
      </c>
      <c r="H514" s="7"/>
      <c r="I514" s="35" t="s">
        <v>1579</v>
      </c>
      <c r="O514">
        <f t="shared" si="0"/>
        <v>1</v>
      </c>
      <c r="P514" s="34" t="str">
        <f t="shared" si="1"/>
        <v>LOW</v>
      </c>
    </row>
    <row r="515" spans="1:16" ht="12" customHeight="1">
      <c r="A515" s="4" t="s">
        <v>1389</v>
      </c>
      <c r="B515" s="17">
        <v>66</v>
      </c>
      <c r="C515" s="29"/>
      <c r="D515" s="30" t="s">
        <v>1580</v>
      </c>
      <c r="E515" s="29"/>
      <c r="F515" s="31" t="s">
        <v>144</v>
      </c>
      <c r="G515" s="32" t="s">
        <v>1581</v>
      </c>
      <c r="H515" s="7"/>
      <c r="I515" s="13" t="s">
        <v>1582</v>
      </c>
      <c r="O515">
        <f t="shared" si="0"/>
        <v>1</v>
      </c>
      <c r="P515" s="34" t="str">
        <f t="shared" si="1"/>
        <v>HIGH</v>
      </c>
    </row>
    <row r="516" spans="1:16" ht="12" customHeight="1">
      <c r="A516" s="4" t="s">
        <v>1389</v>
      </c>
      <c r="B516" s="17">
        <v>67</v>
      </c>
      <c r="C516" s="17">
        <v>400</v>
      </c>
      <c r="D516" s="30" t="s">
        <v>1583</v>
      </c>
      <c r="E516" s="17" t="s">
        <v>1584</v>
      </c>
      <c r="F516" s="31" t="s">
        <v>796</v>
      </c>
      <c r="G516" s="32" t="s">
        <v>1585</v>
      </c>
      <c r="H516" s="7"/>
      <c r="I516" s="37" t="s">
        <v>1586</v>
      </c>
      <c r="O516">
        <f t="shared" si="0"/>
        <v>2</v>
      </c>
      <c r="P516" s="34" t="str">
        <f t="shared" si="1"/>
        <v>HIGH</v>
      </c>
    </row>
    <row r="517" spans="1:16" ht="12" customHeight="1">
      <c r="A517" s="4" t="s">
        <v>1389</v>
      </c>
      <c r="B517" s="17">
        <v>68</v>
      </c>
      <c r="C517" s="29"/>
      <c r="D517" s="30" t="s">
        <v>1587</v>
      </c>
      <c r="E517" s="29"/>
      <c r="F517" s="31" t="s">
        <v>1395</v>
      </c>
      <c r="G517" s="60" t="s">
        <v>1588</v>
      </c>
      <c r="H517" s="7"/>
      <c r="I517" s="35" t="s">
        <v>1589</v>
      </c>
      <c r="O517">
        <f t="shared" si="0"/>
        <v>1</v>
      </c>
      <c r="P517" s="34" t="str">
        <f t="shared" si="1"/>
        <v>MEDIUM</v>
      </c>
    </row>
    <row r="518" spans="1:16" ht="12" customHeight="1">
      <c r="A518" s="4" t="s">
        <v>1389</v>
      </c>
      <c r="B518" s="17">
        <v>69</v>
      </c>
      <c r="C518" s="29"/>
      <c r="D518" s="30" t="s">
        <v>1590</v>
      </c>
      <c r="E518" s="29"/>
      <c r="F518" s="31" t="s">
        <v>1395</v>
      </c>
      <c r="G518" s="32" t="s">
        <v>1591</v>
      </c>
      <c r="H518" s="7"/>
      <c r="I518" s="35" t="s">
        <v>1592</v>
      </c>
      <c r="O518">
        <f t="shared" si="0"/>
        <v>1</v>
      </c>
      <c r="P518" s="34" t="str">
        <f t="shared" si="1"/>
        <v>MEDIUM</v>
      </c>
    </row>
    <row r="519" spans="1:16" ht="12" customHeight="1">
      <c r="A519" s="4" t="s">
        <v>1389</v>
      </c>
      <c r="B519" s="17">
        <v>70</v>
      </c>
      <c r="C519" s="29"/>
      <c r="D519" s="30" t="s">
        <v>1593</v>
      </c>
      <c r="E519" s="29"/>
      <c r="F519" s="31" t="s">
        <v>1395</v>
      </c>
      <c r="G519" s="32" t="s">
        <v>1594</v>
      </c>
      <c r="H519" s="7"/>
      <c r="I519" s="35" t="s">
        <v>1595</v>
      </c>
      <c r="O519">
        <f t="shared" si="0"/>
        <v>1</v>
      </c>
      <c r="P519" s="34" t="str">
        <f t="shared" si="1"/>
        <v>HIGH</v>
      </c>
    </row>
    <row r="520" spans="1:16" ht="12" customHeight="1">
      <c r="A520" s="4" t="s">
        <v>1389</v>
      </c>
      <c r="B520" s="17">
        <v>71</v>
      </c>
      <c r="C520" s="29"/>
      <c r="D520" s="30" t="s">
        <v>1596</v>
      </c>
      <c r="E520" s="29"/>
      <c r="F520" s="31" t="s">
        <v>1395</v>
      </c>
      <c r="G520" s="32" t="s">
        <v>1597</v>
      </c>
      <c r="H520" s="7"/>
      <c r="I520" s="35" t="s">
        <v>1598</v>
      </c>
      <c r="O520">
        <f t="shared" si="0"/>
        <v>1</v>
      </c>
      <c r="P520" s="34" t="str">
        <f t="shared" si="1"/>
        <v>HIGH</v>
      </c>
    </row>
    <row r="521" spans="1:16" ht="12" customHeight="1">
      <c r="A521" s="4" t="s">
        <v>1389</v>
      </c>
      <c r="B521" s="17">
        <v>72</v>
      </c>
      <c r="C521" s="29"/>
      <c r="D521" s="30" t="s">
        <v>28</v>
      </c>
      <c r="E521" s="29"/>
      <c r="F521" s="31" t="s">
        <v>1599</v>
      </c>
      <c r="G521" s="32" t="s">
        <v>1600</v>
      </c>
      <c r="H521" s="7" t="s">
        <v>1601</v>
      </c>
      <c r="I521" s="7" t="s">
        <v>1602</v>
      </c>
      <c r="O521">
        <f t="shared" si="0"/>
        <v>1</v>
      </c>
      <c r="P521" s="34" t="str">
        <f t="shared" si="1"/>
        <v>HIGH</v>
      </c>
    </row>
    <row r="522" spans="1:16" ht="12" customHeight="1">
      <c r="A522" s="4" t="s">
        <v>1389</v>
      </c>
      <c r="B522" s="17">
        <v>73</v>
      </c>
      <c r="C522" s="29"/>
      <c r="D522" s="30" t="s">
        <v>1603</v>
      </c>
      <c r="E522" s="29"/>
      <c r="F522" s="31" t="s">
        <v>1395</v>
      </c>
      <c r="G522" s="31" t="s">
        <v>1604</v>
      </c>
      <c r="H522" s="7"/>
      <c r="I522" s="39" t="s">
        <v>1605</v>
      </c>
      <c r="O522">
        <f t="shared" si="0"/>
        <v>1</v>
      </c>
      <c r="P522" s="34" t="str">
        <f t="shared" si="1"/>
        <v>HIGH</v>
      </c>
    </row>
    <row r="523" spans="1:16" ht="12" customHeight="1">
      <c r="A523" s="4" t="s">
        <v>1389</v>
      </c>
      <c r="B523" s="17">
        <v>74</v>
      </c>
      <c r="C523" s="29">
        <v>417</v>
      </c>
      <c r="D523" s="30" t="s">
        <v>1606</v>
      </c>
      <c r="E523" s="29"/>
      <c r="F523" s="31" t="s">
        <v>1599</v>
      </c>
      <c r="G523" s="32" t="s">
        <v>1607</v>
      </c>
      <c r="H523" s="7"/>
      <c r="I523" s="7" t="s">
        <v>1608</v>
      </c>
      <c r="O523">
        <f t="shared" si="0"/>
        <v>1</v>
      </c>
      <c r="P523" s="34" t="str">
        <f t="shared" si="1"/>
        <v>HIGH</v>
      </c>
    </row>
    <row r="524" spans="1:16" ht="12" customHeight="1">
      <c r="A524" s="4" t="s">
        <v>1389</v>
      </c>
      <c r="B524" s="17">
        <v>76</v>
      </c>
      <c r="C524" s="29"/>
      <c r="D524" s="30" t="s">
        <v>1609</v>
      </c>
      <c r="E524" s="29"/>
      <c r="F524" s="31" t="s">
        <v>1395</v>
      </c>
      <c r="G524" s="32" t="s">
        <v>1610</v>
      </c>
      <c r="H524" s="7"/>
      <c r="I524" s="35" t="s">
        <v>1611</v>
      </c>
      <c r="O524">
        <f t="shared" si="0"/>
        <v>1</v>
      </c>
      <c r="P524" s="34" t="str">
        <f t="shared" si="1"/>
        <v>MEDIUM</v>
      </c>
    </row>
    <row r="525" spans="1:16" ht="12" customHeight="1">
      <c r="A525" s="4" t="s">
        <v>1389</v>
      </c>
      <c r="B525" s="17">
        <v>77</v>
      </c>
      <c r="C525" s="29"/>
      <c r="D525" s="30" t="s">
        <v>1612</v>
      </c>
      <c r="E525" s="29"/>
      <c r="F525" s="31" t="s">
        <v>1395</v>
      </c>
      <c r="G525" s="32" t="s">
        <v>1613</v>
      </c>
      <c r="H525" s="7"/>
      <c r="I525" s="35" t="s">
        <v>1614</v>
      </c>
      <c r="O525">
        <f t="shared" si="0"/>
        <v>1</v>
      </c>
      <c r="P525" s="34" t="str">
        <f t="shared" si="1"/>
        <v>HIGH</v>
      </c>
    </row>
    <row r="526" spans="1:16" ht="12" customHeight="1">
      <c r="A526" s="4" t="s">
        <v>1389</v>
      </c>
      <c r="B526" s="17">
        <v>78</v>
      </c>
      <c r="C526" s="29"/>
      <c r="D526" s="30" t="s">
        <v>1615</v>
      </c>
      <c r="E526" s="29"/>
      <c r="F526" s="31" t="s">
        <v>1395</v>
      </c>
      <c r="G526" s="32" t="s">
        <v>1616</v>
      </c>
      <c r="H526" s="7"/>
      <c r="I526" s="35" t="s">
        <v>1617</v>
      </c>
      <c r="O526">
        <f t="shared" si="0"/>
        <v>1</v>
      </c>
      <c r="P526" s="34" t="str">
        <f t="shared" si="1"/>
        <v>MEDIUM</v>
      </c>
    </row>
    <row r="527" spans="1:16" ht="12" customHeight="1">
      <c r="A527" s="4" t="s">
        <v>1389</v>
      </c>
      <c r="B527" s="17">
        <v>79</v>
      </c>
      <c r="C527" s="29"/>
      <c r="D527" s="30" t="s">
        <v>28</v>
      </c>
      <c r="E527" s="29"/>
      <c r="F527" s="31" t="s">
        <v>1599</v>
      </c>
      <c r="G527" s="32" t="s">
        <v>1618</v>
      </c>
      <c r="H527" s="7" t="s">
        <v>1619</v>
      </c>
      <c r="I527" s="35" t="s">
        <v>424</v>
      </c>
      <c r="O527">
        <f t="shared" si="0"/>
        <v>1</v>
      </c>
      <c r="P527" s="34" t="str">
        <f t="shared" si="1"/>
        <v>HIGH</v>
      </c>
    </row>
    <row r="528" spans="1:16" ht="12" customHeight="1">
      <c r="A528" s="4" t="s">
        <v>1389</v>
      </c>
      <c r="B528" s="17">
        <v>80</v>
      </c>
      <c r="C528" s="29"/>
      <c r="D528" s="30" t="s">
        <v>1620</v>
      </c>
      <c r="E528" s="29"/>
      <c r="F528" s="31" t="s">
        <v>1599</v>
      </c>
      <c r="G528" s="32" t="s">
        <v>1621</v>
      </c>
      <c r="H528" s="7"/>
      <c r="I528" s="35" t="s">
        <v>424</v>
      </c>
      <c r="O528">
        <f t="shared" si="0"/>
        <v>1</v>
      </c>
      <c r="P528" s="34" t="str">
        <f t="shared" si="1"/>
        <v>HIGH</v>
      </c>
    </row>
    <row r="529" spans="1:16" ht="12" customHeight="1">
      <c r="A529" s="4" t="s">
        <v>1389</v>
      </c>
      <c r="B529" s="17">
        <v>81</v>
      </c>
      <c r="C529" s="29"/>
      <c r="D529" s="30" t="s">
        <v>1622</v>
      </c>
      <c r="E529" s="29"/>
      <c r="F529" s="31" t="s">
        <v>1599</v>
      </c>
      <c r="G529" s="32" t="s">
        <v>1623</v>
      </c>
      <c r="H529" s="7"/>
      <c r="I529" s="7" t="s">
        <v>1624</v>
      </c>
      <c r="O529">
        <f t="shared" si="0"/>
        <v>1</v>
      </c>
      <c r="P529" s="34" t="str">
        <f t="shared" si="1"/>
        <v>HIGH</v>
      </c>
    </row>
    <row r="530" spans="1:16" ht="12" customHeight="1">
      <c r="A530" s="4" t="s">
        <v>1389</v>
      </c>
      <c r="B530" s="17">
        <v>82</v>
      </c>
      <c r="C530" s="29"/>
      <c r="D530" s="30" t="s">
        <v>1625</v>
      </c>
      <c r="E530" s="29"/>
      <c r="F530" s="31" t="s">
        <v>1599</v>
      </c>
      <c r="G530" s="32" t="s">
        <v>1623</v>
      </c>
      <c r="H530" s="7"/>
      <c r="I530" s="7" t="s">
        <v>1626</v>
      </c>
      <c r="O530">
        <f t="shared" si="0"/>
        <v>1</v>
      </c>
      <c r="P530" s="34" t="str">
        <f t="shared" si="1"/>
        <v>HIGH</v>
      </c>
    </row>
    <row r="531" spans="1:16" ht="12" customHeight="1">
      <c r="A531" s="4" t="s">
        <v>1389</v>
      </c>
      <c r="B531" s="17">
        <v>83</v>
      </c>
      <c r="C531" s="29"/>
      <c r="D531" s="30" t="s">
        <v>1627</v>
      </c>
      <c r="E531" s="29"/>
      <c r="F531" s="31" t="s">
        <v>1599</v>
      </c>
      <c r="G531" s="32" t="s">
        <v>1628</v>
      </c>
      <c r="H531" s="7"/>
      <c r="I531" s="7" t="s">
        <v>1629</v>
      </c>
      <c r="O531">
        <f t="shared" si="0"/>
        <v>1</v>
      </c>
      <c r="P531" s="34" t="str">
        <f t="shared" si="1"/>
        <v>HIGH</v>
      </c>
    </row>
    <row r="532" spans="1:16" ht="12" customHeight="1">
      <c r="A532" s="4" t="s">
        <v>1389</v>
      </c>
      <c r="B532" s="17">
        <v>84</v>
      </c>
      <c r="C532" s="29"/>
      <c r="D532" s="30" t="s">
        <v>1630</v>
      </c>
      <c r="E532" s="29"/>
      <c r="F532" s="31" t="s">
        <v>1599</v>
      </c>
      <c r="G532" s="32" t="s">
        <v>1631</v>
      </c>
      <c r="H532" s="7"/>
      <c r="I532" s="7" t="s">
        <v>1632</v>
      </c>
      <c r="O532">
        <f t="shared" si="0"/>
        <v>1</v>
      </c>
      <c r="P532" s="34" t="str">
        <f t="shared" si="1"/>
        <v>HIGH</v>
      </c>
    </row>
    <row r="533" spans="1:16" ht="12" customHeight="1">
      <c r="A533" s="4" t="s">
        <v>1389</v>
      </c>
      <c r="B533" s="17">
        <v>85</v>
      </c>
      <c r="C533" s="29"/>
      <c r="D533" s="30" t="s">
        <v>1633</v>
      </c>
      <c r="E533" s="29"/>
      <c r="F533" s="31" t="s">
        <v>1599</v>
      </c>
      <c r="G533" s="32" t="s">
        <v>1634</v>
      </c>
      <c r="H533" s="7"/>
      <c r="I533" s="7" t="s">
        <v>1635</v>
      </c>
      <c r="O533">
        <f t="shared" si="0"/>
        <v>1</v>
      </c>
      <c r="P533" s="34" t="str">
        <f t="shared" si="1"/>
        <v>MEDIUM</v>
      </c>
    </row>
    <row r="534" spans="1:16" ht="12" customHeight="1">
      <c r="A534" s="4" t="s">
        <v>1389</v>
      </c>
      <c r="B534" s="17">
        <v>86</v>
      </c>
      <c r="C534" s="29"/>
      <c r="D534" s="30" t="s">
        <v>1633</v>
      </c>
      <c r="E534" s="29"/>
      <c r="F534" s="31" t="s">
        <v>1599</v>
      </c>
      <c r="G534" s="32" t="s">
        <v>1634</v>
      </c>
      <c r="H534" s="7"/>
      <c r="I534" s="7" t="s">
        <v>1635</v>
      </c>
      <c r="O534">
        <f t="shared" si="0"/>
        <v>1</v>
      </c>
      <c r="P534" s="34" t="str">
        <f t="shared" si="1"/>
        <v>MEDIUM</v>
      </c>
    </row>
    <row r="535" spans="1:16" ht="12" customHeight="1">
      <c r="A535" s="4" t="s">
        <v>1389</v>
      </c>
      <c r="B535" s="17">
        <v>87</v>
      </c>
      <c r="C535" s="29"/>
      <c r="D535" s="30" t="s">
        <v>1636</v>
      </c>
      <c r="E535" s="29"/>
      <c r="F535" s="31" t="s">
        <v>1599</v>
      </c>
      <c r="G535" s="32" t="s">
        <v>1637</v>
      </c>
      <c r="H535" s="7"/>
      <c r="I535" s="7" t="s">
        <v>1638</v>
      </c>
      <c r="O535">
        <f t="shared" si="0"/>
        <v>1</v>
      </c>
      <c r="P535" s="34" t="str">
        <f t="shared" si="1"/>
        <v>MEDIUM</v>
      </c>
    </row>
    <row r="536" spans="1:16" ht="12" customHeight="1">
      <c r="A536" s="4" t="s">
        <v>1389</v>
      </c>
      <c r="B536" s="17">
        <v>88</v>
      </c>
      <c r="C536" s="17" t="s">
        <v>67</v>
      </c>
      <c r="D536" s="30" t="s">
        <v>1639</v>
      </c>
      <c r="E536" s="29"/>
      <c r="F536" s="31" t="s">
        <v>1599</v>
      </c>
      <c r="G536" s="32" t="s">
        <v>1640</v>
      </c>
      <c r="H536" s="7"/>
      <c r="I536" s="7" t="s">
        <v>1641</v>
      </c>
      <c r="O536">
        <f t="shared" si="0"/>
        <v>1</v>
      </c>
      <c r="P536" s="34" t="str">
        <f t="shared" si="1"/>
        <v>MEDIUM</v>
      </c>
    </row>
    <row r="537" spans="1:16" ht="12" customHeight="1">
      <c r="A537" s="4" t="s">
        <v>1389</v>
      </c>
      <c r="B537" s="17">
        <v>89</v>
      </c>
      <c r="C537" s="29"/>
      <c r="D537" s="30" t="s">
        <v>1642</v>
      </c>
      <c r="E537" s="29"/>
      <c r="F537" s="31" t="s">
        <v>1599</v>
      </c>
      <c r="G537" s="32" t="s">
        <v>1643</v>
      </c>
      <c r="H537" s="7"/>
      <c r="I537" s="7" t="s">
        <v>1644</v>
      </c>
      <c r="O537">
        <f t="shared" si="0"/>
        <v>1</v>
      </c>
      <c r="P537" s="34" t="str">
        <f t="shared" si="1"/>
        <v>HIGH</v>
      </c>
    </row>
    <row r="538" spans="1:16" ht="12" customHeight="1">
      <c r="A538" s="4" t="s">
        <v>1389</v>
      </c>
      <c r="B538" s="17">
        <v>90</v>
      </c>
      <c r="C538" s="29"/>
      <c r="D538" s="30" t="s">
        <v>1645</v>
      </c>
      <c r="E538" s="29"/>
      <c r="F538" s="31" t="s">
        <v>1599</v>
      </c>
      <c r="G538" s="32" t="s">
        <v>1646</v>
      </c>
      <c r="H538" s="7"/>
      <c r="I538" s="7" t="s">
        <v>1644</v>
      </c>
      <c r="O538">
        <f t="shared" si="0"/>
        <v>1</v>
      </c>
      <c r="P538" s="34" t="str">
        <f t="shared" si="1"/>
        <v>HIGH</v>
      </c>
    </row>
    <row r="539" spans="1:16" ht="12" customHeight="1">
      <c r="A539" s="4" t="s">
        <v>1389</v>
      </c>
      <c r="B539" s="17">
        <v>91</v>
      </c>
      <c r="C539" s="29"/>
      <c r="D539" s="30" t="s">
        <v>1647</v>
      </c>
      <c r="E539" s="29"/>
      <c r="F539" s="31" t="s">
        <v>1599</v>
      </c>
      <c r="G539" s="32" t="s">
        <v>1648</v>
      </c>
      <c r="H539" s="7"/>
      <c r="I539" s="7" t="s">
        <v>1649</v>
      </c>
      <c r="O539">
        <f t="shared" si="0"/>
        <v>1</v>
      </c>
      <c r="P539" s="34" t="str">
        <f t="shared" si="1"/>
        <v>HIGH</v>
      </c>
    </row>
    <row r="540" spans="1:16" ht="12" customHeight="1">
      <c r="A540" s="4" t="s">
        <v>1389</v>
      </c>
      <c r="B540" s="17">
        <v>92</v>
      </c>
      <c r="C540" s="29"/>
      <c r="D540" s="30" t="s">
        <v>1650</v>
      </c>
      <c r="E540" s="29"/>
      <c r="F540" s="31" t="s">
        <v>1599</v>
      </c>
      <c r="G540" s="32" t="s">
        <v>1651</v>
      </c>
      <c r="H540" s="7"/>
      <c r="I540" s="7" t="s">
        <v>1644</v>
      </c>
      <c r="O540">
        <f t="shared" si="0"/>
        <v>1</v>
      </c>
      <c r="P540" s="34" t="str">
        <f t="shared" si="1"/>
        <v>HIGH</v>
      </c>
    </row>
    <row r="541" spans="1:16" ht="12" customHeight="1">
      <c r="A541" s="4" t="s">
        <v>1389</v>
      </c>
      <c r="B541" s="17">
        <v>93</v>
      </c>
      <c r="C541" s="29"/>
      <c r="D541" s="30" t="s">
        <v>1652</v>
      </c>
      <c r="E541" s="29"/>
      <c r="F541" s="31" t="s">
        <v>1599</v>
      </c>
      <c r="G541" s="32" t="s">
        <v>1653</v>
      </c>
      <c r="H541" s="7"/>
      <c r="I541" s="7" t="s">
        <v>1654</v>
      </c>
      <c r="O541">
        <f t="shared" si="0"/>
        <v>1</v>
      </c>
      <c r="P541" s="34" t="str">
        <f t="shared" si="1"/>
        <v>MEDIUM</v>
      </c>
    </row>
    <row r="542" spans="1:16" ht="12" customHeight="1">
      <c r="A542" s="4" t="s">
        <v>1389</v>
      </c>
      <c r="B542" s="17">
        <v>94</v>
      </c>
      <c r="C542" s="29"/>
      <c r="D542" s="30" t="s">
        <v>1652</v>
      </c>
      <c r="E542" s="29"/>
      <c r="F542" s="31" t="s">
        <v>1599</v>
      </c>
      <c r="G542" s="32" t="s">
        <v>1653</v>
      </c>
      <c r="H542" s="7"/>
      <c r="I542" s="7" t="s">
        <v>1654</v>
      </c>
      <c r="O542">
        <f t="shared" si="0"/>
        <v>1</v>
      </c>
      <c r="P542" s="34" t="str">
        <f t="shared" si="1"/>
        <v>MEDIUM</v>
      </c>
    </row>
    <row r="543" spans="1:16" ht="12" customHeight="1">
      <c r="A543" s="4" t="s">
        <v>1389</v>
      </c>
      <c r="B543" s="17">
        <v>95</v>
      </c>
      <c r="C543" s="29"/>
      <c r="D543" s="30" t="s">
        <v>1652</v>
      </c>
      <c r="E543" s="29"/>
      <c r="F543" s="31" t="s">
        <v>1599</v>
      </c>
      <c r="G543" s="32" t="s">
        <v>1653</v>
      </c>
      <c r="H543" s="7"/>
      <c r="I543" s="7" t="s">
        <v>1654</v>
      </c>
      <c r="O543">
        <f t="shared" si="0"/>
        <v>1</v>
      </c>
      <c r="P543" s="34" t="str">
        <f t="shared" si="1"/>
        <v>MEDIUM</v>
      </c>
    </row>
    <row r="544" spans="1:16" ht="12" customHeight="1">
      <c r="A544" s="4" t="s">
        <v>1389</v>
      </c>
      <c r="B544" s="17">
        <v>96</v>
      </c>
      <c r="C544" s="29"/>
      <c r="D544" s="30" t="s">
        <v>1655</v>
      </c>
      <c r="E544" s="29"/>
      <c r="F544" s="31" t="s">
        <v>1599</v>
      </c>
      <c r="G544" s="32" t="s">
        <v>1656</v>
      </c>
      <c r="H544" s="7"/>
      <c r="I544" s="7" t="s">
        <v>1657</v>
      </c>
      <c r="O544">
        <f t="shared" si="0"/>
        <v>1</v>
      </c>
      <c r="P544" s="34" t="str">
        <f t="shared" si="1"/>
        <v>HIGH</v>
      </c>
    </row>
    <row r="545" spans="1:16" ht="12" customHeight="1">
      <c r="A545" s="4" t="s">
        <v>1389</v>
      </c>
      <c r="B545" s="17">
        <v>97</v>
      </c>
      <c r="C545" s="29"/>
      <c r="D545" s="30" t="s">
        <v>1658</v>
      </c>
      <c r="E545" s="17" t="s">
        <v>1659</v>
      </c>
      <c r="F545" s="3"/>
      <c r="G545" s="36" t="s">
        <v>1660</v>
      </c>
      <c r="H545" s="7"/>
      <c r="I545" s="35" t="s">
        <v>1661</v>
      </c>
      <c r="O545">
        <f t="shared" si="0"/>
        <v>2</v>
      </c>
      <c r="P545" s="34" t="str">
        <f t="shared" si="1"/>
        <v>HIGH</v>
      </c>
    </row>
    <row r="546" spans="1:16" ht="12" customHeight="1">
      <c r="A546" s="4" t="s">
        <v>1389</v>
      </c>
      <c r="B546" s="17">
        <v>98</v>
      </c>
      <c r="C546" s="29"/>
      <c r="D546" s="30" t="s">
        <v>1662</v>
      </c>
      <c r="E546" s="29"/>
      <c r="F546" s="31" t="s">
        <v>1395</v>
      </c>
      <c r="G546" s="31" t="s">
        <v>1663</v>
      </c>
      <c r="H546" s="7"/>
      <c r="I546" s="35" t="s">
        <v>1664</v>
      </c>
      <c r="O546">
        <f t="shared" si="0"/>
        <v>1</v>
      </c>
      <c r="P546" s="34" t="str">
        <f t="shared" si="1"/>
        <v>HIGH</v>
      </c>
    </row>
    <row r="547" spans="1:16" ht="12" customHeight="1">
      <c r="A547" s="4" t="s">
        <v>1389</v>
      </c>
      <c r="B547" s="17">
        <v>99</v>
      </c>
      <c r="C547" s="29"/>
      <c r="D547" s="30" t="s">
        <v>1665</v>
      </c>
      <c r="E547" s="29"/>
      <c r="F547" s="31" t="s">
        <v>1666</v>
      </c>
      <c r="G547" s="36" t="s">
        <v>1667</v>
      </c>
      <c r="H547" s="50" t="s">
        <v>1668</v>
      </c>
      <c r="I547" s="35" t="s">
        <v>1669</v>
      </c>
      <c r="O547">
        <f t="shared" si="0"/>
        <v>1</v>
      </c>
      <c r="P547" s="34" t="str">
        <f t="shared" si="1"/>
        <v>HIGH</v>
      </c>
    </row>
    <row r="548" spans="1:16" ht="12" customHeight="1">
      <c r="A548" s="4" t="s">
        <v>1389</v>
      </c>
      <c r="B548" s="17">
        <v>100</v>
      </c>
      <c r="C548" s="29"/>
      <c r="D548" s="30" t="s">
        <v>1670</v>
      </c>
      <c r="E548" s="29"/>
      <c r="F548" s="31" t="s">
        <v>1599</v>
      </c>
      <c r="G548" s="32" t="s">
        <v>1671</v>
      </c>
      <c r="H548" s="7"/>
      <c r="I548" s="7" t="s">
        <v>1657</v>
      </c>
      <c r="O548">
        <f t="shared" si="0"/>
        <v>1</v>
      </c>
      <c r="P548" s="34" t="str">
        <f t="shared" si="1"/>
        <v>HIGH</v>
      </c>
    </row>
    <row r="549" spans="1:16" ht="12" customHeight="1">
      <c r="A549" s="4" t="s">
        <v>1389</v>
      </c>
      <c r="B549" s="17">
        <v>101</v>
      </c>
      <c r="C549" s="29"/>
      <c r="D549" s="30" t="s">
        <v>1672</v>
      </c>
      <c r="E549" s="29"/>
      <c r="F549" s="31" t="s">
        <v>1599</v>
      </c>
      <c r="G549" s="32" t="s">
        <v>1671</v>
      </c>
      <c r="H549" s="7"/>
      <c r="I549" s="7" t="s">
        <v>1657</v>
      </c>
      <c r="O549">
        <f t="shared" si="0"/>
        <v>1</v>
      </c>
      <c r="P549" s="34" t="str">
        <f t="shared" si="1"/>
        <v>HIGH</v>
      </c>
    </row>
    <row r="550" spans="1:16" ht="12" customHeight="1">
      <c r="A550" s="4" t="s">
        <v>1389</v>
      </c>
      <c r="B550" s="17">
        <v>102</v>
      </c>
      <c r="C550" s="29"/>
      <c r="D550" s="30" t="s">
        <v>1673</v>
      </c>
      <c r="E550" s="29"/>
      <c r="F550" s="31" t="s">
        <v>1599</v>
      </c>
      <c r="G550" s="32" t="s">
        <v>1674</v>
      </c>
      <c r="H550" s="7"/>
      <c r="I550" s="7" t="s">
        <v>1657</v>
      </c>
      <c r="O550">
        <f t="shared" si="0"/>
        <v>1</v>
      </c>
      <c r="P550" s="34" t="str">
        <f t="shared" si="1"/>
        <v>HIGH</v>
      </c>
    </row>
    <row r="551" spans="1:16" ht="12" customHeight="1">
      <c r="A551" s="4" t="s">
        <v>1389</v>
      </c>
      <c r="B551" s="17">
        <v>103</v>
      </c>
      <c r="C551" s="29"/>
      <c r="D551" s="30" t="s">
        <v>1675</v>
      </c>
      <c r="E551" s="29"/>
      <c r="F551" s="31" t="s">
        <v>1599</v>
      </c>
      <c r="G551" s="32" t="s">
        <v>1676</v>
      </c>
      <c r="H551" s="7"/>
      <c r="I551" s="7" t="s">
        <v>1677</v>
      </c>
      <c r="O551">
        <f t="shared" si="0"/>
        <v>1</v>
      </c>
      <c r="P551" s="34" t="str">
        <f t="shared" si="1"/>
        <v>HIGH</v>
      </c>
    </row>
    <row r="552" spans="1:16" ht="12" customHeight="1">
      <c r="A552" s="4" t="s">
        <v>1389</v>
      </c>
      <c r="B552" s="17">
        <v>104</v>
      </c>
      <c r="C552" s="29"/>
      <c r="D552" s="30" t="s">
        <v>1678</v>
      </c>
      <c r="E552" s="29"/>
      <c r="F552" s="31" t="s">
        <v>1599</v>
      </c>
      <c r="G552" s="32" t="s">
        <v>1679</v>
      </c>
      <c r="H552" s="7"/>
      <c r="I552" s="7" t="s">
        <v>1657</v>
      </c>
      <c r="O552">
        <f t="shared" si="0"/>
        <v>1</v>
      </c>
      <c r="P552" s="34" t="str">
        <f t="shared" si="1"/>
        <v>HIGH</v>
      </c>
    </row>
    <row r="553" spans="1:16" ht="12" customHeight="1">
      <c r="A553" s="4" t="s">
        <v>1389</v>
      </c>
      <c r="B553" s="17">
        <v>105</v>
      </c>
      <c r="C553" s="29"/>
      <c r="D553" s="30" t="s">
        <v>1680</v>
      </c>
      <c r="E553" s="29"/>
      <c r="F553" s="31" t="s">
        <v>1395</v>
      </c>
      <c r="G553" s="31" t="s">
        <v>1681</v>
      </c>
      <c r="H553" s="7"/>
      <c r="I553" s="35" t="s">
        <v>1682</v>
      </c>
      <c r="O553">
        <f t="shared" si="0"/>
        <v>1</v>
      </c>
      <c r="P553" s="34" t="str">
        <f t="shared" si="1"/>
        <v>MEDIUM</v>
      </c>
    </row>
    <row r="554" spans="1:16" ht="12" customHeight="1">
      <c r="A554" s="4" t="s">
        <v>1389</v>
      </c>
      <c r="B554" s="17">
        <v>106</v>
      </c>
      <c r="C554" s="29"/>
      <c r="D554" s="30" t="s">
        <v>1683</v>
      </c>
      <c r="E554" s="29"/>
      <c r="F554" s="31" t="s">
        <v>1395</v>
      </c>
      <c r="G554" s="60" t="s">
        <v>1684</v>
      </c>
      <c r="H554" s="7"/>
      <c r="I554" s="35" t="s">
        <v>1685</v>
      </c>
      <c r="O554">
        <f t="shared" si="0"/>
        <v>1</v>
      </c>
      <c r="P554" s="34" t="str">
        <f t="shared" si="1"/>
        <v>HIGH</v>
      </c>
    </row>
    <row r="555" spans="1:16" ht="12" customHeight="1">
      <c r="A555" s="4" t="s">
        <v>1389</v>
      </c>
      <c r="B555" s="17">
        <v>107</v>
      </c>
      <c r="C555" s="29"/>
      <c r="D555" s="30" t="s">
        <v>1683</v>
      </c>
      <c r="E555" s="29"/>
      <c r="F555" s="31" t="s">
        <v>1395</v>
      </c>
      <c r="G555" s="36" t="s">
        <v>1686</v>
      </c>
      <c r="H555" s="7"/>
      <c r="I555" s="35" t="s">
        <v>1687</v>
      </c>
      <c r="O555">
        <f t="shared" si="0"/>
        <v>1</v>
      </c>
      <c r="P555" s="34" t="str">
        <f t="shared" si="1"/>
        <v>HIGH</v>
      </c>
    </row>
    <row r="556" spans="1:16" ht="12" customHeight="1">
      <c r="A556" s="4" t="s">
        <v>1389</v>
      </c>
      <c r="B556" s="17">
        <v>108</v>
      </c>
      <c r="C556" s="29"/>
      <c r="D556" s="30" t="s">
        <v>1688</v>
      </c>
      <c r="E556" s="29"/>
      <c r="F556" s="31" t="s">
        <v>1599</v>
      </c>
      <c r="G556" s="32" t="s">
        <v>1689</v>
      </c>
      <c r="H556" s="7"/>
      <c r="I556" s="7" t="s">
        <v>1657</v>
      </c>
      <c r="O556">
        <f t="shared" si="0"/>
        <v>1</v>
      </c>
      <c r="P556" s="34" t="str">
        <f t="shared" si="1"/>
        <v>HIGH</v>
      </c>
    </row>
    <row r="557" spans="1:16" ht="12" customHeight="1">
      <c r="A557" s="4" t="s">
        <v>1389</v>
      </c>
      <c r="B557" s="17">
        <v>109</v>
      </c>
      <c r="C557" s="17">
        <v>265</v>
      </c>
      <c r="D557" s="30" t="s">
        <v>1690</v>
      </c>
      <c r="E557" s="17" t="s">
        <v>1691</v>
      </c>
      <c r="F557" s="31" t="s">
        <v>796</v>
      </c>
      <c r="G557" s="32" t="s">
        <v>1692</v>
      </c>
      <c r="H557" s="7"/>
      <c r="I557" s="37" t="s">
        <v>1693</v>
      </c>
      <c r="O557">
        <f t="shared" si="0"/>
        <v>2</v>
      </c>
      <c r="P557" s="34" t="str">
        <f t="shared" si="1"/>
        <v>MEDIUM</v>
      </c>
    </row>
    <row r="558" spans="1:16" ht="12" customHeight="1">
      <c r="A558" s="4" t="s">
        <v>1389</v>
      </c>
      <c r="B558" s="17">
        <v>110</v>
      </c>
      <c r="C558" s="17">
        <v>266</v>
      </c>
      <c r="D558" s="30" t="s">
        <v>1694</v>
      </c>
      <c r="E558" s="17" t="s">
        <v>1695</v>
      </c>
      <c r="F558" s="31" t="s">
        <v>1696</v>
      </c>
      <c r="G558" s="36" t="s">
        <v>1697</v>
      </c>
      <c r="H558" s="7"/>
      <c r="I558" s="35" t="s">
        <v>1698</v>
      </c>
      <c r="O558">
        <f t="shared" si="0"/>
        <v>2</v>
      </c>
      <c r="P558" s="34" t="str">
        <f t="shared" si="1"/>
        <v>HIGH</v>
      </c>
    </row>
    <row r="559" spans="1:16" ht="12" customHeight="1">
      <c r="A559" s="4" t="s">
        <v>1389</v>
      </c>
      <c r="B559" s="17">
        <v>111</v>
      </c>
      <c r="C559" s="29"/>
      <c r="D559" s="30" t="s">
        <v>1699</v>
      </c>
      <c r="E559" s="29"/>
      <c r="F559" s="31" t="s">
        <v>1599</v>
      </c>
      <c r="G559" s="32" t="s">
        <v>1700</v>
      </c>
      <c r="H559" s="7"/>
      <c r="I559" s="7" t="s">
        <v>1657</v>
      </c>
      <c r="O559">
        <f t="shared" si="0"/>
        <v>1</v>
      </c>
      <c r="P559" s="34" t="str">
        <f t="shared" si="1"/>
        <v>HIGH</v>
      </c>
    </row>
    <row r="560" spans="1:16" ht="12" customHeight="1">
      <c r="A560" s="4" t="s">
        <v>1389</v>
      </c>
      <c r="B560" s="17">
        <v>112</v>
      </c>
      <c r="C560" s="29"/>
      <c r="D560" s="30" t="s">
        <v>1701</v>
      </c>
      <c r="E560" s="29"/>
      <c r="F560" s="31" t="s">
        <v>1599</v>
      </c>
      <c r="G560" s="32" t="s">
        <v>1702</v>
      </c>
      <c r="H560" s="7"/>
      <c r="I560" s="7" t="s">
        <v>1703</v>
      </c>
      <c r="O560">
        <f t="shared" si="0"/>
        <v>1</v>
      </c>
      <c r="P560" s="34" t="str">
        <f t="shared" si="1"/>
        <v>MEDIUM</v>
      </c>
    </row>
    <row r="561" spans="1:16" ht="12" customHeight="1">
      <c r="A561" s="4" t="s">
        <v>1389</v>
      </c>
      <c r="B561" s="17">
        <v>113</v>
      </c>
      <c r="C561" s="29"/>
      <c r="D561" s="30" t="s">
        <v>1704</v>
      </c>
      <c r="E561" s="29"/>
      <c r="F561" s="31" t="s">
        <v>1395</v>
      </c>
      <c r="G561" s="28" t="s">
        <v>1705</v>
      </c>
      <c r="H561" s="7"/>
      <c r="I561" s="61" t="s">
        <v>1706</v>
      </c>
      <c r="O561">
        <f t="shared" si="0"/>
        <v>1</v>
      </c>
      <c r="P561" s="34" t="str">
        <f t="shared" si="1"/>
        <v>HIGH</v>
      </c>
    </row>
    <row r="562" spans="1:16" ht="12" customHeight="1">
      <c r="A562" s="4" t="s">
        <v>1389</v>
      </c>
      <c r="B562" s="17">
        <v>114</v>
      </c>
      <c r="C562" s="29"/>
      <c r="D562" s="30" t="s">
        <v>1707</v>
      </c>
      <c r="E562" s="29"/>
      <c r="F562" s="31" t="s">
        <v>1599</v>
      </c>
      <c r="G562" s="32" t="s">
        <v>1708</v>
      </c>
      <c r="H562" s="7"/>
      <c r="I562" s="7" t="s">
        <v>1657</v>
      </c>
      <c r="O562">
        <f t="shared" si="0"/>
        <v>1</v>
      </c>
      <c r="P562" s="34" t="str">
        <f t="shared" si="1"/>
        <v>HIGH</v>
      </c>
    </row>
    <row r="563" spans="1:16" ht="12" customHeight="1">
      <c r="A563" s="4" t="s">
        <v>1389</v>
      </c>
      <c r="B563" s="17">
        <v>115</v>
      </c>
      <c r="C563" s="17">
        <v>268</v>
      </c>
      <c r="D563" s="30" t="s">
        <v>1709</v>
      </c>
      <c r="E563" s="17" t="s">
        <v>1710</v>
      </c>
      <c r="F563" s="31" t="s">
        <v>796</v>
      </c>
      <c r="G563" s="32" t="s">
        <v>1710</v>
      </c>
      <c r="H563" s="7"/>
      <c r="I563" s="37" t="s">
        <v>1711</v>
      </c>
      <c r="O563">
        <f t="shared" si="0"/>
        <v>2</v>
      </c>
      <c r="P563" s="34" t="str">
        <f t="shared" si="1"/>
        <v>HIGH</v>
      </c>
    </row>
    <row r="564" spans="1:16" ht="12" customHeight="1">
      <c r="A564" s="4" t="s">
        <v>1389</v>
      </c>
      <c r="B564" s="17">
        <v>116</v>
      </c>
      <c r="C564" s="29"/>
      <c r="D564" s="30" t="s">
        <v>28</v>
      </c>
      <c r="E564" s="29"/>
      <c r="F564" s="31" t="s">
        <v>1599</v>
      </c>
      <c r="G564" s="32" t="s">
        <v>1712</v>
      </c>
      <c r="H564" s="7" t="s">
        <v>1713</v>
      </c>
      <c r="I564" s="7" t="s">
        <v>1602</v>
      </c>
      <c r="O564">
        <f t="shared" si="0"/>
        <v>1</v>
      </c>
      <c r="P564" s="34" t="str">
        <f t="shared" si="1"/>
        <v>HIGH</v>
      </c>
    </row>
    <row r="565" spans="1:16" ht="12" customHeight="1">
      <c r="A565" s="4" t="s">
        <v>1389</v>
      </c>
      <c r="B565" s="17">
        <v>117</v>
      </c>
      <c r="C565" s="29"/>
      <c r="D565" s="30" t="s">
        <v>1714</v>
      </c>
      <c r="E565" s="29"/>
      <c r="F565" s="31" t="s">
        <v>1599</v>
      </c>
      <c r="G565" s="32" t="s">
        <v>1715</v>
      </c>
      <c r="H565" s="7"/>
      <c r="I565" s="7" t="s">
        <v>1657</v>
      </c>
      <c r="O565">
        <f t="shared" si="0"/>
        <v>1</v>
      </c>
      <c r="P565" s="34" t="str">
        <f t="shared" si="1"/>
        <v>HIGH</v>
      </c>
    </row>
    <row r="566" spans="1:16" ht="12" customHeight="1">
      <c r="A566" s="4" t="s">
        <v>1389</v>
      </c>
      <c r="B566" s="17">
        <v>118</v>
      </c>
      <c r="C566" s="29"/>
      <c r="D566" s="30" t="s">
        <v>1716</v>
      </c>
      <c r="E566" s="29"/>
      <c r="F566" s="31" t="s">
        <v>1395</v>
      </c>
      <c r="G566" s="32" t="s">
        <v>1717</v>
      </c>
      <c r="H566" s="7"/>
      <c r="I566" s="62" t="s">
        <v>1718</v>
      </c>
      <c r="O566">
        <f t="shared" si="0"/>
        <v>1</v>
      </c>
      <c r="P566" s="34" t="str">
        <f t="shared" si="1"/>
        <v>HIGH</v>
      </c>
    </row>
    <row r="567" spans="1:16" ht="12" customHeight="1">
      <c r="A567" s="4" t="s">
        <v>1389</v>
      </c>
      <c r="B567" s="17">
        <v>119</v>
      </c>
      <c r="C567" s="29"/>
      <c r="D567" s="30" t="s">
        <v>1719</v>
      </c>
      <c r="E567" s="29"/>
      <c r="F567" s="31" t="s">
        <v>1599</v>
      </c>
      <c r="G567" s="32" t="s">
        <v>1720</v>
      </c>
      <c r="H567" s="39" t="s">
        <v>1721</v>
      </c>
      <c r="I567" s="7" t="s">
        <v>1657</v>
      </c>
      <c r="O567">
        <f t="shared" si="0"/>
        <v>1</v>
      </c>
      <c r="P567" s="34" t="str">
        <f t="shared" si="1"/>
        <v>HIGH</v>
      </c>
    </row>
    <row r="568" spans="1:16" ht="12" customHeight="1">
      <c r="A568" s="4" t="s">
        <v>1389</v>
      </c>
      <c r="B568" s="17">
        <v>120</v>
      </c>
      <c r="C568" s="17" t="s">
        <v>67</v>
      </c>
      <c r="D568" s="30" t="s">
        <v>1722</v>
      </c>
      <c r="E568" s="29"/>
      <c r="F568" s="31" t="s">
        <v>1599</v>
      </c>
      <c r="G568" s="32" t="s">
        <v>1723</v>
      </c>
      <c r="H568" s="7"/>
      <c r="I568" s="7" t="s">
        <v>1657</v>
      </c>
      <c r="O568">
        <f t="shared" si="0"/>
        <v>1</v>
      </c>
      <c r="P568" s="34" t="str">
        <f t="shared" si="1"/>
        <v>HIGH</v>
      </c>
    </row>
    <row r="569" spans="1:16" ht="12" customHeight="1">
      <c r="A569" s="4" t="s">
        <v>1389</v>
      </c>
      <c r="B569" s="17">
        <v>121</v>
      </c>
      <c r="C569" s="29"/>
      <c r="D569" s="30" t="s">
        <v>1724</v>
      </c>
      <c r="E569" s="29"/>
      <c r="F569" s="31" t="s">
        <v>1395</v>
      </c>
      <c r="G569" s="36" t="s">
        <v>1725</v>
      </c>
      <c r="H569" s="7"/>
      <c r="I569" s="35" t="s">
        <v>1726</v>
      </c>
      <c r="O569">
        <f t="shared" si="0"/>
        <v>1</v>
      </c>
      <c r="P569" s="34" t="str">
        <f t="shared" si="1"/>
        <v>HIGH</v>
      </c>
    </row>
    <row r="570" spans="1:16" ht="12" customHeight="1">
      <c r="A570" s="4" t="s">
        <v>1389</v>
      </c>
      <c r="B570" s="17">
        <v>122</v>
      </c>
      <c r="C570" s="29"/>
      <c r="D570" s="30" t="s">
        <v>1727</v>
      </c>
      <c r="E570" s="29"/>
      <c r="F570" s="31" t="s">
        <v>1599</v>
      </c>
      <c r="G570" s="32" t="s">
        <v>1728</v>
      </c>
      <c r="H570" s="7"/>
      <c r="I570" s="7" t="s">
        <v>1729</v>
      </c>
      <c r="O570">
        <f t="shared" si="0"/>
        <v>1</v>
      </c>
      <c r="P570" s="34" t="str">
        <f t="shared" si="1"/>
        <v>MEDIUM</v>
      </c>
    </row>
    <row r="571" spans="1:16" ht="12" customHeight="1">
      <c r="A571" s="4" t="s">
        <v>1389</v>
      </c>
      <c r="B571" s="17">
        <v>123</v>
      </c>
      <c r="C571" s="29"/>
      <c r="D571" s="30" t="s">
        <v>1730</v>
      </c>
      <c r="E571" s="29"/>
      <c r="F571" s="31" t="s">
        <v>1395</v>
      </c>
      <c r="G571" s="32" t="s">
        <v>1731</v>
      </c>
      <c r="H571" s="7"/>
      <c r="I571" s="35" t="s">
        <v>1563</v>
      </c>
      <c r="O571">
        <f t="shared" si="0"/>
        <v>1</v>
      </c>
      <c r="P571" s="34" t="str">
        <f t="shared" si="1"/>
        <v>MEDIUM</v>
      </c>
    </row>
    <row r="572" spans="1:16" ht="12" customHeight="1">
      <c r="A572" s="4" t="s">
        <v>1389</v>
      </c>
      <c r="B572" s="17">
        <v>124</v>
      </c>
      <c r="C572" s="29"/>
      <c r="D572" s="30" t="s">
        <v>1732</v>
      </c>
      <c r="E572" s="29"/>
      <c r="F572" s="31" t="s">
        <v>1599</v>
      </c>
      <c r="G572" s="32" t="s">
        <v>1733</v>
      </c>
      <c r="H572" s="7"/>
      <c r="I572" s="7" t="s">
        <v>1734</v>
      </c>
      <c r="O572">
        <f t="shared" si="0"/>
        <v>1</v>
      </c>
      <c r="P572" s="34" t="str">
        <f t="shared" si="1"/>
        <v>MEDIUM</v>
      </c>
    </row>
    <row r="573" spans="1:16" ht="12" customHeight="1">
      <c r="A573" s="4" t="s">
        <v>1389</v>
      </c>
      <c r="B573" s="17">
        <v>125</v>
      </c>
      <c r="C573" s="29"/>
      <c r="D573" s="30" t="s">
        <v>1735</v>
      </c>
      <c r="E573" s="29"/>
      <c r="F573" s="31" t="s">
        <v>1395</v>
      </c>
      <c r="G573" s="32" t="s">
        <v>1736</v>
      </c>
      <c r="H573" s="7"/>
      <c r="I573" s="35" t="s">
        <v>1595</v>
      </c>
      <c r="O573">
        <f t="shared" si="0"/>
        <v>1</v>
      </c>
      <c r="P573" s="34" t="str">
        <f t="shared" si="1"/>
        <v>HIGH</v>
      </c>
    </row>
    <row r="574" spans="1:16" ht="12" customHeight="1">
      <c r="A574" s="4" t="s">
        <v>1389</v>
      </c>
      <c r="B574" s="17">
        <v>126</v>
      </c>
      <c r="C574" s="29"/>
      <c r="D574" s="30" t="s">
        <v>1737</v>
      </c>
      <c r="E574" s="29"/>
      <c r="F574" s="31" t="s">
        <v>1395</v>
      </c>
      <c r="G574" s="36" t="s">
        <v>1738</v>
      </c>
      <c r="H574" s="7"/>
      <c r="I574" s="35" t="s">
        <v>1595</v>
      </c>
      <c r="O574">
        <f t="shared" si="0"/>
        <v>1</v>
      </c>
      <c r="P574" s="34" t="str">
        <f t="shared" si="1"/>
        <v>HIGH</v>
      </c>
    </row>
    <row r="575" spans="1:16" ht="12" customHeight="1">
      <c r="A575" s="4" t="s">
        <v>1389</v>
      </c>
      <c r="B575" s="17">
        <v>127</v>
      </c>
      <c r="C575" s="29"/>
      <c r="D575" s="30" t="s">
        <v>1739</v>
      </c>
      <c r="E575" s="29"/>
      <c r="F575" s="31" t="s">
        <v>1599</v>
      </c>
      <c r="G575" s="32" t="s">
        <v>1740</v>
      </c>
      <c r="H575" s="7"/>
      <c r="I575" s="7" t="s">
        <v>1657</v>
      </c>
      <c r="O575">
        <f t="shared" si="0"/>
        <v>1</v>
      </c>
      <c r="P575" s="34" t="str">
        <f t="shared" si="1"/>
        <v>HIGH</v>
      </c>
    </row>
    <row r="576" spans="1:16" ht="12" customHeight="1">
      <c r="A576" s="4" t="s">
        <v>1389</v>
      </c>
      <c r="B576" s="17">
        <v>128</v>
      </c>
      <c r="C576" s="29"/>
      <c r="D576" s="30" t="s">
        <v>1741</v>
      </c>
      <c r="E576" s="29"/>
      <c r="F576" s="31" t="s">
        <v>1599</v>
      </c>
      <c r="G576" s="32" t="s">
        <v>1742</v>
      </c>
      <c r="H576" s="7"/>
      <c r="I576" s="7" t="s">
        <v>1743</v>
      </c>
      <c r="O576">
        <f t="shared" si="0"/>
        <v>1</v>
      </c>
      <c r="P576" s="34" t="str">
        <f t="shared" si="1"/>
        <v>MEDIUM</v>
      </c>
    </row>
    <row r="577" spans="1:16" ht="12" customHeight="1">
      <c r="A577" s="4" t="s">
        <v>1389</v>
      </c>
      <c r="B577" s="17">
        <v>129</v>
      </c>
      <c r="C577" s="29"/>
      <c r="D577" s="30" t="s">
        <v>1744</v>
      </c>
      <c r="E577" s="29"/>
      <c r="F577" s="31" t="s">
        <v>1599</v>
      </c>
      <c r="G577" s="32" t="s">
        <v>1745</v>
      </c>
      <c r="H577" s="7"/>
      <c r="I577" s="7" t="s">
        <v>1746</v>
      </c>
      <c r="O577">
        <f t="shared" si="0"/>
        <v>1</v>
      </c>
      <c r="P577" s="34" t="str">
        <f t="shared" si="1"/>
        <v>HIGH</v>
      </c>
    </row>
    <row r="578" spans="1:16" ht="12" customHeight="1">
      <c r="A578" s="4" t="s">
        <v>1389</v>
      </c>
      <c r="B578" s="17">
        <v>130</v>
      </c>
      <c r="C578" s="29"/>
      <c r="D578" s="30" t="s">
        <v>1747</v>
      </c>
      <c r="E578" s="29"/>
      <c r="F578" s="31" t="s">
        <v>1599</v>
      </c>
      <c r="G578" s="32" t="s">
        <v>1748</v>
      </c>
      <c r="H578" s="7"/>
      <c r="I578" s="7" t="s">
        <v>1602</v>
      </c>
      <c r="O578">
        <f t="shared" si="0"/>
        <v>1</v>
      </c>
      <c r="P578" s="34" t="str">
        <f t="shared" si="1"/>
        <v>HIGH</v>
      </c>
    </row>
    <row r="579" spans="1:16" ht="12" customHeight="1">
      <c r="A579" s="4" t="s">
        <v>1389</v>
      </c>
      <c r="B579" s="17">
        <v>131</v>
      </c>
      <c r="C579" s="29"/>
      <c r="D579" s="30" t="s">
        <v>1749</v>
      </c>
      <c r="E579" s="29"/>
      <c r="F579" s="31" t="s">
        <v>1395</v>
      </c>
      <c r="G579" s="32" t="s">
        <v>1750</v>
      </c>
      <c r="H579" s="7"/>
      <c r="I579" s="35" t="s">
        <v>1751</v>
      </c>
      <c r="O579">
        <f t="shared" si="0"/>
        <v>1</v>
      </c>
      <c r="P579" s="34" t="str">
        <f t="shared" si="1"/>
        <v>HIGH</v>
      </c>
    </row>
    <row r="580" spans="1:16" ht="12" customHeight="1">
      <c r="A580" s="4" t="s">
        <v>1389</v>
      </c>
      <c r="B580" s="17">
        <v>132</v>
      </c>
      <c r="C580" s="29"/>
      <c r="D580" s="30" t="s">
        <v>28</v>
      </c>
      <c r="E580" s="29"/>
      <c r="F580" s="31" t="s">
        <v>1174</v>
      </c>
      <c r="G580" s="32" t="s">
        <v>1752</v>
      </c>
      <c r="H580" s="7" t="s">
        <v>1753</v>
      </c>
      <c r="I580" s="35" t="s">
        <v>1754</v>
      </c>
      <c r="O580">
        <f t="shared" si="0"/>
        <v>1</v>
      </c>
      <c r="P580" s="34" t="str">
        <f t="shared" si="1"/>
        <v>MEDIUM</v>
      </c>
    </row>
    <row r="581" spans="1:16" ht="12" customHeight="1">
      <c r="A581" s="4" t="s">
        <v>1389</v>
      </c>
      <c r="B581" s="17">
        <v>133</v>
      </c>
      <c r="C581" s="29"/>
      <c r="D581" s="30" t="s">
        <v>1755</v>
      </c>
      <c r="E581" s="29"/>
      <c r="F581" s="31" t="s">
        <v>1756</v>
      </c>
      <c r="G581" s="32" t="s">
        <v>1757</v>
      </c>
      <c r="H581" s="7" t="s">
        <v>1755</v>
      </c>
      <c r="I581" s="35" t="s">
        <v>1758</v>
      </c>
      <c r="O581">
        <f t="shared" si="0"/>
        <v>1</v>
      </c>
      <c r="P581" s="34" t="str">
        <f t="shared" si="1"/>
        <v>HIGH</v>
      </c>
    </row>
    <row r="582" spans="1:16" ht="12" customHeight="1">
      <c r="A582" s="4" t="s">
        <v>1389</v>
      </c>
      <c r="B582" s="17">
        <v>134</v>
      </c>
      <c r="C582" s="29"/>
      <c r="D582" s="30" t="s">
        <v>1759</v>
      </c>
      <c r="E582" s="29"/>
      <c r="F582" s="31" t="s">
        <v>1756</v>
      </c>
      <c r="G582" s="79" t="s">
        <v>19266</v>
      </c>
      <c r="H582" s="7" t="s">
        <v>1760</v>
      </c>
      <c r="I582" s="203" t="s">
        <v>1761</v>
      </c>
      <c r="O582">
        <f t="shared" si="0"/>
        <v>1</v>
      </c>
      <c r="P582" s="34" t="str">
        <f t="shared" si="1"/>
        <v>MEDIUM</v>
      </c>
    </row>
    <row r="583" spans="1:16" ht="12" customHeight="1">
      <c r="A583" s="4" t="s">
        <v>1389</v>
      </c>
      <c r="B583" s="17">
        <v>135</v>
      </c>
      <c r="C583" s="29"/>
      <c r="D583" s="30" t="s">
        <v>1762</v>
      </c>
      <c r="E583" s="29"/>
      <c r="F583" s="31" t="s">
        <v>1756</v>
      </c>
      <c r="G583" s="32" t="s">
        <v>1763</v>
      </c>
      <c r="H583" s="7" t="s">
        <v>1762</v>
      </c>
      <c r="I583" s="35" t="s">
        <v>1764</v>
      </c>
      <c r="O583">
        <f t="shared" si="0"/>
        <v>1</v>
      </c>
      <c r="P583" s="34" t="str">
        <f t="shared" si="1"/>
        <v>HIGH</v>
      </c>
    </row>
    <row r="584" spans="1:16" ht="12" customHeight="1">
      <c r="A584" s="4" t="s">
        <v>1389</v>
      </c>
      <c r="B584" s="17">
        <v>136</v>
      </c>
      <c r="C584" s="29"/>
      <c r="D584" s="30" t="s">
        <v>28</v>
      </c>
      <c r="E584" s="29"/>
      <c r="F584" s="31" t="s">
        <v>1174</v>
      </c>
      <c r="G584" s="32" t="s">
        <v>1765</v>
      </c>
      <c r="H584" s="7" t="s">
        <v>1766</v>
      </c>
      <c r="I584" s="35" t="s">
        <v>1767</v>
      </c>
      <c r="O584">
        <f t="shared" si="0"/>
        <v>1</v>
      </c>
      <c r="P584" s="34" t="str">
        <f t="shared" si="1"/>
        <v>HIGH</v>
      </c>
    </row>
    <row r="585" spans="1:16" ht="12" customHeight="1">
      <c r="A585" s="4" t="s">
        <v>1389</v>
      </c>
      <c r="B585" s="17">
        <v>137</v>
      </c>
      <c r="C585" s="29"/>
      <c r="D585" s="30" t="s">
        <v>28</v>
      </c>
      <c r="E585" s="29"/>
      <c r="F585" s="31" t="s">
        <v>1395</v>
      </c>
      <c r="G585" s="32" t="s">
        <v>1768</v>
      </c>
      <c r="H585" s="7" t="s">
        <v>1769</v>
      </c>
      <c r="I585" s="35" t="s">
        <v>1770</v>
      </c>
      <c r="O585">
        <f t="shared" si="0"/>
        <v>1</v>
      </c>
      <c r="P585" s="34" t="str">
        <f t="shared" si="1"/>
        <v>HIGH</v>
      </c>
    </row>
    <row r="586" spans="1:16" ht="12" customHeight="1">
      <c r="A586" s="4" t="s">
        <v>1389</v>
      </c>
      <c r="B586" s="17">
        <v>138</v>
      </c>
      <c r="C586" s="29"/>
      <c r="D586" s="30" t="s">
        <v>1771</v>
      </c>
      <c r="E586" s="29"/>
      <c r="F586" s="31" t="s">
        <v>1395</v>
      </c>
      <c r="G586" s="32" t="s">
        <v>1772</v>
      </c>
      <c r="H586" s="7"/>
      <c r="I586" s="35" t="s">
        <v>424</v>
      </c>
      <c r="O586">
        <f t="shared" si="0"/>
        <v>1</v>
      </c>
      <c r="P586" s="34" t="str">
        <f t="shared" si="1"/>
        <v>HIGH</v>
      </c>
    </row>
    <row r="587" spans="1:16" ht="12" customHeight="1">
      <c r="A587" s="4" t="s">
        <v>1389</v>
      </c>
      <c r="B587" s="17">
        <v>139</v>
      </c>
      <c r="C587" s="29"/>
      <c r="D587" s="30" t="s">
        <v>28</v>
      </c>
      <c r="E587" s="29"/>
      <c r="F587" s="31" t="s">
        <v>1599</v>
      </c>
      <c r="G587" s="32" t="s">
        <v>1773</v>
      </c>
      <c r="H587" s="7" t="s">
        <v>1774</v>
      </c>
      <c r="I587" s="7" t="s">
        <v>1602</v>
      </c>
      <c r="O587">
        <f t="shared" si="0"/>
        <v>1</v>
      </c>
      <c r="P587" s="34" t="str">
        <f t="shared" si="1"/>
        <v>HIGH</v>
      </c>
    </row>
    <row r="588" spans="1:16" ht="12" customHeight="1">
      <c r="A588" s="4" t="s">
        <v>1389</v>
      </c>
      <c r="B588" s="17">
        <v>140</v>
      </c>
      <c r="C588" s="29"/>
      <c r="D588" s="30" t="s">
        <v>1775</v>
      </c>
      <c r="E588" s="29"/>
      <c r="F588" s="31" t="s">
        <v>1599</v>
      </c>
      <c r="G588" s="32" t="s">
        <v>1776</v>
      </c>
      <c r="H588" s="7"/>
      <c r="I588" s="7" t="s">
        <v>1602</v>
      </c>
      <c r="O588">
        <f t="shared" si="0"/>
        <v>1</v>
      </c>
      <c r="P588" s="34" t="str">
        <f t="shared" si="1"/>
        <v>HIGH</v>
      </c>
    </row>
    <row r="589" spans="1:16" ht="12" customHeight="1">
      <c r="A589" s="4" t="s">
        <v>1389</v>
      </c>
      <c r="B589" s="17">
        <v>141</v>
      </c>
      <c r="C589" s="17">
        <v>335</v>
      </c>
      <c r="D589" s="30" t="s">
        <v>1777</v>
      </c>
      <c r="E589" s="17" t="s">
        <v>1778</v>
      </c>
      <c r="F589" s="31" t="s">
        <v>796</v>
      </c>
      <c r="G589" s="32" t="s">
        <v>1779</v>
      </c>
      <c r="H589" s="50" t="s">
        <v>1777</v>
      </c>
      <c r="I589" s="37" t="s">
        <v>1780</v>
      </c>
      <c r="O589">
        <f t="shared" si="0"/>
        <v>2</v>
      </c>
      <c r="P589" s="34" t="str">
        <f t="shared" si="1"/>
        <v>MEDIUM</v>
      </c>
    </row>
    <row r="590" spans="1:16" ht="12" customHeight="1">
      <c r="A590" s="4" t="s">
        <v>1389</v>
      </c>
      <c r="B590" s="17">
        <v>142</v>
      </c>
      <c r="C590" s="29"/>
      <c r="D590" s="30" t="s">
        <v>1781</v>
      </c>
      <c r="E590" s="29"/>
      <c r="F590" s="31" t="s">
        <v>1599</v>
      </c>
      <c r="G590" s="32" t="s">
        <v>1782</v>
      </c>
      <c r="H590" s="7" t="s">
        <v>1783</v>
      </c>
      <c r="I590" s="7" t="s">
        <v>1784</v>
      </c>
      <c r="O590">
        <f t="shared" si="0"/>
        <v>1</v>
      </c>
      <c r="P590" s="34" t="str">
        <f t="shared" si="1"/>
        <v>HIGH</v>
      </c>
    </row>
    <row r="591" spans="1:16" ht="12" customHeight="1">
      <c r="A591" s="4" t="s">
        <v>1389</v>
      </c>
      <c r="B591" s="17">
        <v>143</v>
      </c>
      <c r="C591" s="29"/>
      <c r="D591" s="30" t="s">
        <v>28</v>
      </c>
      <c r="E591" s="29"/>
      <c r="F591" s="31" t="s">
        <v>1599</v>
      </c>
      <c r="G591" s="32" t="s">
        <v>1785</v>
      </c>
      <c r="H591" s="7" t="s">
        <v>1786</v>
      </c>
      <c r="I591" s="7" t="s">
        <v>1784</v>
      </c>
      <c r="O591">
        <f t="shared" si="0"/>
        <v>1</v>
      </c>
      <c r="P591" s="34" t="str">
        <f t="shared" si="1"/>
        <v>HIGH</v>
      </c>
    </row>
    <row r="592" spans="1:16" ht="12" customHeight="1">
      <c r="A592" s="4" t="s">
        <v>1389</v>
      </c>
      <c r="B592" s="17">
        <v>144</v>
      </c>
      <c r="C592" s="29"/>
      <c r="D592" s="30" t="s">
        <v>28</v>
      </c>
      <c r="E592" s="29"/>
      <c r="F592" s="31" t="s">
        <v>1599</v>
      </c>
      <c r="G592" s="32" t="s">
        <v>1787</v>
      </c>
      <c r="H592" s="7" t="s">
        <v>1788</v>
      </c>
      <c r="I592" s="7" t="s">
        <v>1784</v>
      </c>
      <c r="O592">
        <f t="shared" si="0"/>
        <v>1</v>
      </c>
      <c r="P592" s="34" t="str">
        <f t="shared" si="1"/>
        <v>HIGH</v>
      </c>
    </row>
    <row r="593" spans="1:16" ht="12" customHeight="1">
      <c r="A593" s="4" t="s">
        <v>1389</v>
      </c>
      <c r="B593" s="17">
        <v>145</v>
      </c>
      <c r="C593" s="29"/>
      <c r="D593" s="30" t="s">
        <v>1789</v>
      </c>
      <c r="E593" s="29"/>
      <c r="F593" s="31" t="s">
        <v>1395</v>
      </c>
      <c r="G593" s="32" t="s">
        <v>1790</v>
      </c>
      <c r="H593" s="7"/>
      <c r="I593" s="35" t="s">
        <v>424</v>
      </c>
      <c r="O593">
        <f t="shared" si="0"/>
        <v>1</v>
      </c>
      <c r="P593" s="34" t="str">
        <f t="shared" si="1"/>
        <v>HIGH</v>
      </c>
    </row>
    <row r="594" spans="1:16" ht="12" customHeight="1">
      <c r="A594" s="4" t="s">
        <v>1389</v>
      </c>
      <c r="B594" s="17">
        <v>146</v>
      </c>
      <c r="C594" s="17">
        <v>338</v>
      </c>
      <c r="D594" s="30" t="s">
        <v>1791</v>
      </c>
      <c r="E594" s="17" t="s">
        <v>1792</v>
      </c>
      <c r="F594" s="31" t="s">
        <v>796</v>
      </c>
      <c r="G594" s="32" t="s">
        <v>1793</v>
      </c>
      <c r="H594" s="7"/>
      <c r="I594" s="37" t="s">
        <v>1794</v>
      </c>
      <c r="O594">
        <f t="shared" si="0"/>
        <v>2</v>
      </c>
      <c r="P594" s="34" t="str">
        <f t="shared" si="1"/>
        <v>MEDIUM</v>
      </c>
    </row>
    <row r="595" spans="1:16" ht="12" customHeight="1">
      <c r="A595" s="4" t="s">
        <v>1389</v>
      </c>
      <c r="B595" s="17">
        <v>147</v>
      </c>
      <c r="C595" s="29"/>
      <c r="D595" s="30" t="s">
        <v>1795</v>
      </c>
      <c r="E595" s="29"/>
      <c r="F595" s="31" t="s">
        <v>1395</v>
      </c>
      <c r="G595" s="32" t="s">
        <v>1796</v>
      </c>
      <c r="H595" s="7"/>
      <c r="I595" s="35" t="s">
        <v>424</v>
      </c>
      <c r="O595">
        <f t="shared" si="0"/>
        <v>1</v>
      </c>
      <c r="P595" s="34" t="str">
        <f t="shared" si="1"/>
        <v>HIGH</v>
      </c>
    </row>
    <row r="596" spans="1:16" ht="12" customHeight="1">
      <c r="A596" s="4" t="s">
        <v>1389</v>
      </c>
      <c r="B596" s="17">
        <v>148</v>
      </c>
      <c r="C596" s="17" t="s">
        <v>67</v>
      </c>
      <c r="D596" s="30" t="s">
        <v>1797</v>
      </c>
      <c r="E596" s="29"/>
      <c r="F596" s="31" t="s">
        <v>1599</v>
      </c>
      <c r="G596" s="32" t="s">
        <v>1798</v>
      </c>
      <c r="H596" s="7"/>
      <c r="I596" s="7" t="s">
        <v>1799</v>
      </c>
      <c r="O596">
        <f t="shared" si="0"/>
        <v>1</v>
      </c>
      <c r="P596" s="34" t="str">
        <f t="shared" si="1"/>
        <v>HIGH</v>
      </c>
    </row>
    <row r="597" spans="1:16" ht="12" customHeight="1">
      <c r="A597" s="4" t="s">
        <v>1389</v>
      </c>
      <c r="B597" s="17">
        <v>149</v>
      </c>
      <c r="C597" s="29"/>
      <c r="D597" s="30" t="s">
        <v>1800</v>
      </c>
      <c r="E597" s="29"/>
      <c r="F597" s="31" t="s">
        <v>1599</v>
      </c>
      <c r="G597" s="32" t="s">
        <v>1801</v>
      </c>
      <c r="H597" s="7"/>
      <c r="I597" s="7" t="s">
        <v>1802</v>
      </c>
      <c r="O597">
        <f t="shared" si="0"/>
        <v>1</v>
      </c>
      <c r="P597" s="34" t="str">
        <f t="shared" si="1"/>
        <v>HIGH</v>
      </c>
    </row>
    <row r="598" spans="1:16" ht="12" customHeight="1">
      <c r="A598" s="4" t="s">
        <v>1389</v>
      </c>
      <c r="B598" s="17">
        <v>150</v>
      </c>
      <c r="C598" s="29"/>
      <c r="D598" s="30" t="s">
        <v>28</v>
      </c>
      <c r="E598" s="29"/>
      <c r="F598" s="31" t="s">
        <v>538</v>
      </c>
      <c r="G598" s="204" t="s">
        <v>19268</v>
      </c>
      <c r="H598" s="35" t="s">
        <v>1803</v>
      </c>
      <c r="I598" s="63" t="s">
        <v>19267</v>
      </c>
      <c r="O598">
        <f t="shared" si="0"/>
        <v>1</v>
      </c>
      <c r="P598" s="34" t="str">
        <f t="shared" si="1"/>
        <v>HIGH</v>
      </c>
    </row>
    <row r="599" spans="1:16" ht="12" customHeight="1">
      <c r="A599" s="4" t="s">
        <v>1389</v>
      </c>
      <c r="B599" s="17">
        <v>151</v>
      </c>
      <c r="C599" s="29"/>
      <c r="D599" s="30" t="s">
        <v>1804</v>
      </c>
      <c r="E599" s="29"/>
      <c r="F599" s="31" t="s">
        <v>1599</v>
      </c>
      <c r="G599" s="32" t="s">
        <v>1805</v>
      </c>
      <c r="H599" s="7"/>
      <c r="I599" s="59" t="s">
        <v>1806</v>
      </c>
      <c r="O599">
        <f t="shared" si="0"/>
        <v>1</v>
      </c>
      <c r="P599" s="34" t="str">
        <f t="shared" si="1"/>
        <v>HIGH</v>
      </c>
    </row>
    <row r="600" spans="1:16" ht="12" customHeight="1">
      <c r="A600" s="4" t="s">
        <v>1389</v>
      </c>
      <c r="B600" s="17">
        <v>152</v>
      </c>
      <c r="C600" s="29"/>
      <c r="D600" s="30" t="s">
        <v>1804</v>
      </c>
      <c r="E600" s="29"/>
      <c r="F600" s="31" t="s">
        <v>1599</v>
      </c>
      <c r="G600" s="32" t="s">
        <v>1805</v>
      </c>
      <c r="H600" s="7"/>
      <c r="I600" s="59" t="s">
        <v>1806</v>
      </c>
      <c r="O600">
        <f t="shared" si="0"/>
        <v>1</v>
      </c>
      <c r="P600" s="34" t="str">
        <f t="shared" si="1"/>
        <v>HIGH</v>
      </c>
    </row>
    <row r="601" spans="1:16" ht="12" customHeight="1">
      <c r="A601" s="4" t="s">
        <v>1389</v>
      </c>
      <c r="B601" s="17">
        <v>153</v>
      </c>
      <c r="C601" s="29"/>
      <c r="D601" s="30" t="s">
        <v>1807</v>
      </c>
      <c r="E601" s="29"/>
      <c r="F601" s="31" t="s">
        <v>1599</v>
      </c>
      <c r="G601" s="32" t="s">
        <v>1808</v>
      </c>
      <c r="H601" s="7"/>
      <c r="I601" s="59" t="s">
        <v>1806</v>
      </c>
      <c r="O601">
        <f t="shared" si="0"/>
        <v>1</v>
      </c>
      <c r="P601" s="34" t="str">
        <f t="shared" si="1"/>
        <v>HIGH</v>
      </c>
    </row>
    <row r="602" spans="1:16" ht="12" customHeight="1">
      <c r="A602" s="4" t="s">
        <v>1389</v>
      </c>
      <c r="B602" s="17">
        <v>154</v>
      </c>
      <c r="C602" s="29"/>
      <c r="D602" s="30" t="s">
        <v>28</v>
      </c>
      <c r="E602" s="29"/>
      <c r="F602" s="31" t="s">
        <v>1809</v>
      </c>
      <c r="G602" s="36" t="s">
        <v>1810</v>
      </c>
      <c r="H602" s="35" t="s">
        <v>1811</v>
      </c>
      <c r="I602" s="64" t="s">
        <v>1812</v>
      </c>
      <c r="O602">
        <f t="shared" si="0"/>
        <v>1</v>
      </c>
      <c r="P602" s="34" t="str">
        <f t="shared" si="1"/>
        <v>LOW</v>
      </c>
    </row>
    <row r="603" spans="1:16" ht="12" customHeight="1">
      <c r="A603" s="4" t="s">
        <v>1389</v>
      </c>
      <c r="B603" s="17">
        <v>155</v>
      </c>
      <c r="C603" s="29"/>
      <c r="D603" s="30" t="s">
        <v>1813</v>
      </c>
      <c r="E603" s="29"/>
      <c r="F603" s="31" t="s">
        <v>1599</v>
      </c>
      <c r="G603" s="32" t="s">
        <v>1814</v>
      </c>
      <c r="H603" s="7"/>
      <c r="I603" s="35" t="s">
        <v>1815</v>
      </c>
      <c r="O603">
        <f t="shared" si="0"/>
        <v>1</v>
      </c>
      <c r="P603" s="34" t="str">
        <f t="shared" si="1"/>
        <v>HIGH</v>
      </c>
    </row>
    <row r="604" spans="1:16" ht="12" customHeight="1">
      <c r="A604" s="4" t="s">
        <v>1389</v>
      </c>
      <c r="B604" s="17">
        <v>156</v>
      </c>
      <c r="C604" s="17" t="s">
        <v>67</v>
      </c>
      <c r="D604" s="30" t="s">
        <v>1816</v>
      </c>
      <c r="E604" s="29"/>
      <c r="F604" s="31" t="s">
        <v>466</v>
      </c>
      <c r="G604" s="32" t="s">
        <v>1817</v>
      </c>
      <c r="H604" s="7" t="s">
        <v>1818</v>
      </c>
      <c r="I604" s="35" t="s">
        <v>1819</v>
      </c>
      <c r="O604">
        <f t="shared" si="0"/>
        <v>1</v>
      </c>
      <c r="P604" s="34" t="str">
        <f t="shared" si="1"/>
        <v>HIGH</v>
      </c>
    </row>
    <row r="605" spans="1:16" ht="12" customHeight="1">
      <c r="A605" s="4" t="s">
        <v>1389</v>
      </c>
      <c r="B605" s="17">
        <v>157</v>
      </c>
      <c r="C605" s="17">
        <v>344</v>
      </c>
      <c r="D605" s="30" t="s">
        <v>1820</v>
      </c>
      <c r="E605" s="17" t="s">
        <v>1821</v>
      </c>
      <c r="F605" s="31" t="s">
        <v>796</v>
      </c>
      <c r="G605" s="32" t="s">
        <v>1822</v>
      </c>
      <c r="H605" s="7" t="s">
        <v>1823</v>
      </c>
      <c r="I605" s="37" t="s">
        <v>1824</v>
      </c>
      <c r="O605">
        <f t="shared" si="0"/>
        <v>2</v>
      </c>
      <c r="P605" s="34" t="str">
        <f t="shared" si="1"/>
        <v>HIGH</v>
      </c>
    </row>
    <row r="606" spans="1:16" ht="12" customHeight="1">
      <c r="A606" s="4" t="s">
        <v>1389</v>
      </c>
      <c r="B606" s="17">
        <v>158</v>
      </c>
      <c r="C606" s="29"/>
      <c r="D606" s="30" t="s">
        <v>1825</v>
      </c>
      <c r="E606" s="29"/>
      <c r="F606" s="31" t="s">
        <v>1395</v>
      </c>
      <c r="G606" s="32" t="s">
        <v>1826</v>
      </c>
      <c r="H606" s="7"/>
      <c r="I606" s="35" t="s">
        <v>424</v>
      </c>
      <c r="O606">
        <f t="shared" si="0"/>
        <v>1</v>
      </c>
      <c r="P606" s="34" t="str">
        <f t="shared" si="1"/>
        <v>HIGH</v>
      </c>
    </row>
    <row r="607" spans="1:16" ht="12" customHeight="1">
      <c r="A607" s="4" t="s">
        <v>1389</v>
      </c>
      <c r="B607" s="17">
        <v>159</v>
      </c>
      <c r="C607" s="29"/>
      <c r="D607" s="30" t="s">
        <v>1827</v>
      </c>
      <c r="E607" s="29"/>
      <c r="F607" s="31" t="s">
        <v>1599</v>
      </c>
      <c r="G607" s="32" t="s">
        <v>1828</v>
      </c>
      <c r="H607" s="7"/>
      <c r="I607" s="7" t="s">
        <v>1829</v>
      </c>
      <c r="O607">
        <f t="shared" si="0"/>
        <v>1</v>
      </c>
      <c r="P607" s="34" t="str">
        <f t="shared" si="1"/>
        <v>HIGH</v>
      </c>
    </row>
    <row r="608" spans="1:16" ht="12" customHeight="1">
      <c r="A608" s="4" t="s">
        <v>1389</v>
      </c>
      <c r="B608" s="17">
        <v>160</v>
      </c>
      <c r="C608" s="29"/>
      <c r="D608" s="30" t="s">
        <v>1830</v>
      </c>
      <c r="E608" s="29"/>
      <c r="F608" s="31" t="s">
        <v>1395</v>
      </c>
      <c r="G608" s="32" t="s">
        <v>1831</v>
      </c>
      <c r="H608" s="7"/>
      <c r="I608" s="35" t="s">
        <v>1832</v>
      </c>
      <c r="O608">
        <f t="shared" si="0"/>
        <v>1</v>
      </c>
      <c r="P608" s="34" t="str">
        <f t="shared" si="1"/>
        <v>HIGH</v>
      </c>
    </row>
    <row r="609" spans="1:16" ht="12" customHeight="1">
      <c r="A609" s="4" t="s">
        <v>1389</v>
      </c>
      <c r="B609" s="17">
        <v>161</v>
      </c>
      <c r="C609" s="29"/>
      <c r="D609" s="30" t="s">
        <v>1833</v>
      </c>
      <c r="E609" s="29"/>
      <c r="F609" s="31" t="s">
        <v>1395</v>
      </c>
      <c r="G609" s="32" t="s">
        <v>1834</v>
      </c>
      <c r="H609" s="7"/>
      <c r="I609" s="35" t="s">
        <v>1835</v>
      </c>
      <c r="O609">
        <f t="shared" si="0"/>
        <v>1</v>
      </c>
      <c r="P609" s="34" t="str">
        <f t="shared" si="1"/>
        <v>MEDIUM</v>
      </c>
    </row>
    <row r="610" spans="1:16" ht="12" customHeight="1">
      <c r="A610" s="4" t="s">
        <v>1389</v>
      </c>
      <c r="B610" s="17">
        <v>162</v>
      </c>
      <c r="C610" s="29"/>
      <c r="D610" s="30" t="s">
        <v>1836</v>
      </c>
      <c r="E610" s="29"/>
      <c r="F610" s="31" t="s">
        <v>1837</v>
      </c>
      <c r="G610" s="32" t="s">
        <v>1838</v>
      </c>
      <c r="H610" s="7"/>
      <c r="I610" s="7" t="s">
        <v>1839</v>
      </c>
      <c r="O610">
        <f t="shared" si="0"/>
        <v>1</v>
      </c>
      <c r="P610" s="34" t="str">
        <f t="shared" si="1"/>
        <v>HIGH</v>
      </c>
    </row>
    <row r="611" spans="1:16" ht="12" customHeight="1">
      <c r="A611" s="4" t="s">
        <v>1389</v>
      </c>
      <c r="B611" s="17">
        <v>163</v>
      </c>
      <c r="C611" s="29"/>
      <c r="D611" s="30" t="s">
        <v>1840</v>
      </c>
      <c r="E611" s="29"/>
      <c r="F611" s="31" t="s">
        <v>1837</v>
      </c>
      <c r="G611" s="32" t="s">
        <v>1841</v>
      </c>
      <c r="H611" s="7"/>
      <c r="I611" s="13" t="s">
        <v>1842</v>
      </c>
      <c r="O611">
        <f t="shared" si="0"/>
        <v>1</v>
      </c>
      <c r="P611" s="34" t="str">
        <f t="shared" si="1"/>
        <v>HIGH</v>
      </c>
    </row>
    <row r="612" spans="1:16" ht="12" customHeight="1">
      <c r="A612" s="4" t="s">
        <v>1389</v>
      </c>
      <c r="B612" s="17">
        <v>164</v>
      </c>
      <c r="C612" s="29"/>
      <c r="D612" s="30" t="s">
        <v>1840</v>
      </c>
      <c r="E612" s="29"/>
      <c r="F612" s="31" t="s">
        <v>1837</v>
      </c>
      <c r="G612" s="32" t="s">
        <v>1841</v>
      </c>
      <c r="H612" s="7"/>
      <c r="I612" s="13" t="s">
        <v>1842</v>
      </c>
      <c r="O612">
        <f t="shared" si="0"/>
        <v>1</v>
      </c>
      <c r="P612" s="34" t="str">
        <f t="shared" si="1"/>
        <v>HIGH</v>
      </c>
    </row>
    <row r="613" spans="1:16" ht="12" customHeight="1">
      <c r="A613" s="4" t="s">
        <v>1389</v>
      </c>
      <c r="B613" s="17">
        <v>165</v>
      </c>
      <c r="C613" s="29"/>
      <c r="D613" s="30" t="s">
        <v>1840</v>
      </c>
      <c r="E613" s="29"/>
      <c r="F613" s="31" t="s">
        <v>1837</v>
      </c>
      <c r="G613" s="32" t="s">
        <v>1841</v>
      </c>
      <c r="H613" s="7"/>
      <c r="I613" s="13" t="s">
        <v>1842</v>
      </c>
      <c r="O613">
        <f t="shared" si="0"/>
        <v>1</v>
      </c>
      <c r="P613" s="34" t="str">
        <f t="shared" si="1"/>
        <v>HIGH</v>
      </c>
    </row>
    <row r="614" spans="1:16" ht="12" customHeight="1">
      <c r="A614" s="4" t="s">
        <v>1389</v>
      </c>
      <c r="B614" s="17">
        <v>166</v>
      </c>
      <c r="C614" s="29"/>
      <c r="D614" s="30" t="s">
        <v>1843</v>
      </c>
      <c r="E614" s="29"/>
      <c r="F614" s="31" t="s">
        <v>1395</v>
      </c>
      <c r="G614" s="32" t="s">
        <v>1844</v>
      </c>
      <c r="H614" s="7"/>
      <c r="I614" s="35" t="s">
        <v>424</v>
      </c>
      <c r="O614">
        <f t="shared" si="0"/>
        <v>1</v>
      </c>
      <c r="P614" s="34" t="str">
        <f t="shared" si="1"/>
        <v>HIGH</v>
      </c>
    </row>
    <row r="615" spans="1:16" ht="12" customHeight="1">
      <c r="A615" s="4" t="s">
        <v>1389</v>
      </c>
      <c r="B615" s="17">
        <v>167</v>
      </c>
      <c r="C615" s="29"/>
      <c r="D615" s="30" t="s">
        <v>1845</v>
      </c>
      <c r="E615" s="29"/>
      <c r="F615" s="31" t="s">
        <v>1395</v>
      </c>
      <c r="G615" s="32" t="s">
        <v>1846</v>
      </c>
      <c r="H615" s="7"/>
      <c r="I615" s="35" t="s">
        <v>1835</v>
      </c>
      <c r="O615">
        <f t="shared" si="0"/>
        <v>1</v>
      </c>
      <c r="P615" s="34" t="str">
        <f t="shared" si="1"/>
        <v>MEDIUM</v>
      </c>
    </row>
    <row r="616" spans="1:16" ht="12" customHeight="1">
      <c r="A616" s="4" t="s">
        <v>1389</v>
      </c>
      <c r="B616" s="17">
        <v>168</v>
      </c>
      <c r="C616" s="29"/>
      <c r="D616" s="30" t="s">
        <v>1847</v>
      </c>
      <c r="E616" s="29"/>
      <c r="F616" s="31" t="s">
        <v>1599</v>
      </c>
      <c r="G616" s="32" t="s">
        <v>1848</v>
      </c>
      <c r="H616" s="7"/>
      <c r="I616" s="7" t="s">
        <v>1849</v>
      </c>
      <c r="O616">
        <f t="shared" si="0"/>
        <v>1</v>
      </c>
      <c r="P616" s="34" t="str">
        <f t="shared" si="1"/>
        <v>HIGH</v>
      </c>
    </row>
    <row r="617" spans="1:16" ht="12" customHeight="1">
      <c r="A617" s="4" t="s">
        <v>1389</v>
      </c>
      <c r="B617" s="17">
        <v>169</v>
      </c>
      <c r="C617" s="29"/>
      <c r="D617" s="30" t="s">
        <v>28</v>
      </c>
      <c r="E617" s="29"/>
      <c r="F617" s="31" t="s">
        <v>1756</v>
      </c>
      <c r="G617" s="32" t="s">
        <v>1850</v>
      </c>
      <c r="H617" s="7" t="s">
        <v>1851</v>
      </c>
      <c r="I617" s="13" t="s">
        <v>1852</v>
      </c>
      <c r="O617">
        <f t="shared" si="0"/>
        <v>1</v>
      </c>
      <c r="P617" s="34" t="str">
        <f t="shared" si="1"/>
        <v>MEDIUM</v>
      </c>
    </row>
    <row r="618" spans="1:16" ht="12" customHeight="1">
      <c r="A618" s="4" t="s">
        <v>1389</v>
      </c>
      <c r="B618" s="17">
        <v>170</v>
      </c>
      <c r="C618" s="29"/>
      <c r="D618" s="30" t="s">
        <v>1853</v>
      </c>
      <c r="E618" s="29"/>
      <c r="F618" s="31" t="s">
        <v>1599</v>
      </c>
      <c r="G618" s="32" t="s">
        <v>1854</v>
      </c>
      <c r="H618" s="7"/>
      <c r="I618" s="7" t="s">
        <v>1855</v>
      </c>
      <c r="O618">
        <f t="shared" si="0"/>
        <v>1</v>
      </c>
      <c r="P618" s="34" t="str">
        <f t="shared" si="1"/>
        <v>HIGH</v>
      </c>
    </row>
    <row r="619" spans="1:16" ht="12" customHeight="1">
      <c r="A619" s="4" t="s">
        <v>1389</v>
      </c>
      <c r="B619" s="17">
        <v>171</v>
      </c>
      <c r="C619" s="17">
        <v>355</v>
      </c>
      <c r="D619" s="30" t="s">
        <v>1856</v>
      </c>
      <c r="E619" s="17" t="s">
        <v>1857</v>
      </c>
      <c r="F619" s="31" t="s">
        <v>796</v>
      </c>
      <c r="G619" s="32" t="s">
        <v>1857</v>
      </c>
      <c r="H619" s="7"/>
      <c r="I619" s="37" t="s">
        <v>1858</v>
      </c>
      <c r="O619">
        <f t="shared" si="0"/>
        <v>2</v>
      </c>
      <c r="P619" s="34" t="str">
        <f t="shared" si="1"/>
        <v>HIGH</v>
      </c>
    </row>
    <row r="620" spans="1:16" ht="12" customHeight="1">
      <c r="A620" s="4" t="s">
        <v>1389</v>
      </c>
      <c r="B620" s="17">
        <v>172</v>
      </c>
      <c r="C620" s="17" t="s">
        <v>67</v>
      </c>
      <c r="D620" s="30" t="s">
        <v>1859</v>
      </c>
      <c r="E620" s="29"/>
      <c r="F620" s="31" t="s">
        <v>1599</v>
      </c>
      <c r="G620" s="32" t="s">
        <v>1860</v>
      </c>
      <c r="H620" s="7"/>
      <c r="I620" s="7" t="s">
        <v>1861</v>
      </c>
      <c r="O620">
        <f t="shared" si="0"/>
        <v>1</v>
      </c>
      <c r="P620" s="34" t="str">
        <f t="shared" si="1"/>
        <v>HIGH</v>
      </c>
    </row>
    <row r="621" spans="1:16" ht="12" customHeight="1">
      <c r="A621" s="4" t="s">
        <v>1389</v>
      </c>
      <c r="B621" s="17">
        <v>173</v>
      </c>
      <c r="C621" s="29"/>
      <c r="D621" s="30" t="s">
        <v>1862</v>
      </c>
      <c r="E621" s="29"/>
      <c r="F621" s="31" t="s">
        <v>1599</v>
      </c>
      <c r="G621" s="32" t="s">
        <v>1863</v>
      </c>
      <c r="H621" s="7"/>
      <c r="I621" s="7" t="s">
        <v>1864</v>
      </c>
      <c r="O621">
        <f t="shared" si="0"/>
        <v>1</v>
      </c>
      <c r="P621" s="34" t="str">
        <f t="shared" si="1"/>
        <v>HIGH</v>
      </c>
    </row>
    <row r="622" spans="1:16" ht="12" customHeight="1">
      <c r="A622" s="4" t="s">
        <v>1389</v>
      </c>
      <c r="B622" s="17">
        <v>174</v>
      </c>
      <c r="C622" s="29"/>
      <c r="D622" s="30" t="s">
        <v>1865</v>
      </c>
      <c r="E622" s="29"/>
      <c r="F622" s="31" t="s">
        <v>1599</v>
      </c>
      <c r="G622" s="32" t="s">
        <v>1866</v>
      </c>
      <c r="H622" s="7"/>
      <c r="I622" s="7" t="s">
        <v>1849</v>
      </c>
      <c r="O622">
        <f t="shared" si="0"/>
        <v>1</v>
      </c>
      <c r="P622" s="34" t="str">
        <f t="shared" si="1"/>
        <v>HIGH</v>
      </c>
    </row>
    <row r="623" spans="1:16" ht="12" customHeight="1">
      <c r="A623" s="4" t="s">
        <v>1389</v>
      </c>
      <c r="B623" s="17">
        <v>175</v>
      </c>
      <c r="C623" s="29"/>
      <c r="D623" s="30" t="s">
        <v>1867</v>
      </c>
      <c r="E623" s="29"/>
      <c r="F623" s="31" t="s">
        <v>1599</v>
      </c>
      <c r="G623" s="32" t="s">
        <v>1868</v>
      </c>
      <c r="H623" s="7"/>
      <c r="I623" s="7" t="s">
        <v>1869</v>
      </c>
      <c r="O623">
        <f t="shared" si="0"/>
        <v>1</v>
      </c>
      <c r="P623" s="34" t="str">
        <f t="shared" si="1"/>
        <v>HIGH</v>
      </c>
    </row>
    <row r="624" spans="1:16" ht="12" customHeight="1">
      <c r="A624" s="4" t="s">
        <v>1389</v>
      </c>
      <c r="B624" s="17">
        <v>176</v>
      </c>
      <c r="C624" s="29" t="s">
        <v>19471</v>
      </c>
      <c r="D624" s="30" t="s">
        <v>1870</v>
      </c>
      <c r="E624" s="29"/>
      <c r="F624" s="31" t="s">
        <v>1599</v>
      </c>
      <c r="G624" s="32" t="s">
        <v>1871</v>
      </c>
      <c r="H624" s="7"/>
      <c r="I624" s="7" t="s">
        <v>1869</v>
      </c>
      <c r="O624">
        <f t="shared" si="0"/>
        <v>1</v>
      </c>
      <c r="P624" s="34" t="str">
        <f t="shared" si="1"/>
        <v>HIGH</v>
      </c>
    </row>
    <row r="625" spans="1:16" ht="12" customHeight="1">
      <c r="A625" s="4" t="s">
        <v>1389</v>
      </c>
      <c r="B625" s="17">
        <v>177</v>
      </c>
      <c r="C625" s="29"/>
      <c r="D625" s="30" t="s">
        <v>1872</v>
      </c>
      <c r="E625" s="29"/>
      <c r="F625" s="31" t="s">
        <v>1599</v>
      </c>
      <c r="G625" s="32" t="s">
        <v>1873</v>
      </c>
      <c r="H625" s="7"/>
      <c r="I625" s="7" t="s">
        <v>1874</v>
      </c>
      <c r="O625">
        <f t="shared" si="0"/>
        <v>1</v>
      </c>
      <c r="P625" s="34" t="str">
        <f t="shared" si="1"/>
        <v>HIGH</v>
      </c>
    </row>
    <row r="626" spans="1:16" ht="12" customHeight="1">
      <c r="A626" s="4" t="s">
        <v>1389</v>
      </c>
      <c r="B626" s="17">
        <v>178</v>
      </c>
      <c r="C626" s="29"/>
      <c r="D626" s="30" t="s">
        <v>1875</v>
      </c>
      <c r="E626" s="29"/>
      <c r="F626" s="31" t="s">
        <v>1395</v>
      </c>
      <c r="G626" s="32" t="s">
        <v>1876</v>
      </c>
      <c r="H626" s="7"/>
      <c r="I626" s="35" t="s">
        <v>424</v>
      </c>
      <c r="O626">
        <f t="shared" si="0"/>
        <v>1</v>
      </c>
      <c r="P626" s="34" t="str">
        <f t="shared" si="1"/>
        <v>HIGH</v>
      </c>
    </row>
    <row r="627" spans="1:16" ht="12" customHeight="1">
      <c r="A627" s="4" t="s">
        <v>1389</v>
      </c>
      <c r="B627" s="17">
        <v>179</v>
      </c>
      <c r="C627" s="17">
        <v>358</v>
      </c>
      <c r="D627" s="30" t="s">
        <v>1877</v>
      </c>
      <c r="E627" s="17" t="s">
        <v>1878</v>
      </c>
      <c r="F627" s="31" t="s">
        <v>796</v>
      </c>
      <c r="G627" s="32" t="s">
        <v>1879</v>
      </c>
      <c r="H627" s="7"/>
      <c r="I627" s="37" t="s">
        <v>1880</v>
      </c>
      <c r="O627">
        <f t="shared" si="0"/>
        <v>2</v>
      </c>
      <c r="P627" s="34" t="str">
        <f t="shared" si="1"/>
        <v>HIGH</v>
      </c>
    </row>
    <row r="628" spans="1:16" ht="12" customHeight="1">
      <c r="A628" s="4" t="s">
        <v>1389</v>
      </c>
      <c r="B628" s="17">
        <v>180</v>
      </c>
      <c r="C628" s="29"/>
      <c r="D628" s="30" t="s">
        <v>1881</v>
      </c>
      <c r="E628" s="29"/>
      <c r="F628" s="31" t="s">
        <v>1599</v>
      </c>
      <c r="G628" s="32" t="s">
        <v>1882</v>
      </c>
      <c r="H628" s="7" t="s">
        <v>1883</v>
      </c>
      <c r="I628" s="35" t="s">
        <v>1884</v>
      </c>
      <c r="O628">
        <f t="shared" si="0"/>
        <v>1</v>
      </c>
      <c r="P628" s="34" t="str">
        <f t="shared" si="1"/>
        <v>HIGH</v>
      </c>
    </row>
    <row r="629" spans="1:16" ht="12" customHeight="1">
      <c r="A629" s="4" t="s">
        <v>1389</v>
      </c>
      <c r="B629" s="17">
        <v>181</v>
      </c>
      <c r="C629" s="29"/>
      <c r="D629" s="30" t="s">
        <v>1885</v>
      </c>
      <c r="E629" s="29"/>
      <c r="F629" s="31" t="s">
        <v>1599</v>
      </c>
      <c r="G629" s="32" t="s">
        <v>1886</v>
      </c>
      <c r="H629" s="7"/>
      <c r="I629" s="7" t="s">
        <v>1887</v>
      </c>
      <c r="O629">
        <f t="shared" si="0"/>
        <v>1</v>
      </c>
      <c r="P629" s="34" t="str">
        <f t="shared" si="1"/>
        <v>HIGH</v>
      </c>
    </row>
    <row r="630" spans="1:16" ht="12" customHeight="1">
      <c r="A630" s="4" t="s">
        <v>1389</v>
      </c>
      <c r="B630" s="17">
        <v>182</v>
      </c>
      <c r="C630" s="29"/>
      <c r="D630" s="30" t="s">
        <v>1888</v>
      </c>
      <c r="E630" s="29"/>
      <c r="F630" s="31" t="s">
        <v>717</v>
      </c>
      <c r="G630" s="32"/>
      <c r="H630" s="50" t="s">
        <v>1888</v>
      </c>
      <c r="I630" s="35" t="s">
        <v>1889</v>
      </c>
      <c r="O630">
        <f t="shared" si="0"/>
        <v>0</v>
      </c>
      <c r="P630" s="34" t="str">
        <f t="shared" si="1"/>
        <v/>
      </c>
    </row>
    <row r="631" spans="1:16" ht="12" customHeight="1">
      <c r="A631" s="4" t="s">
        <v>1389</v>
      </c>
      <c r="B631" s="17">
        <v>183</v>
      </c>
      <c r="C631" s="17">
        <v>360</v>
      </c>
      <c r="D631" s="30" t="s">
        <v>1890</v>
      </c>
      <c r="E631" s="17" t="s">
        <v>1891</v>
      </c>
      <c r="F631" s="31" t="s">
        <v>796</v>
      </c>
      <c r="G631" s="32" t="s">
        <v>1891</v>
      </c>
      <c r="H631" s="7"/>
      <c r="I631" s="37" t="s">
        <v>1892</v>
      </c>
      <c r="O631">
        <f t="shared" si="0"/>
        <v>2</v>
      </c>
      <c r="P631" s="34" t="str">
        <f t="shared" si="1"/>
        <v>HIGH</v>
      </c>
    </row>
    <row r="632" spans="1:16" ht="12" customHeight="1">
      <c r="A632" s="4" t="s">
        <v>1389</v>
      </c>
      <c r="B632" s="17">
        <v>184</v>
      </c>
      <c r="C632" s="29"/>
      <c r="D632" s="30" t="s">
        <v>28</v>
      </c>
      <c r="E632" s="29"/>
      <c r="F632" s="31" t="s">
        <v>1756</v>
      </c>
      <c r="G632" s="79" t="s">
        <v>19269</v>
      </c>
      <c r="H632" s="35" t="s">
        <v>1893</v>
      </c>
      <c r="I632" s="203" t="s">
        <v>1894</v>
      </c>
      <c r="O632">
        <f t="shared" si="0"/>
        <v>1</v>
      </c>
      <c r="P632" s="34" t="str">
        <f t="shared" si="1"/>
        <v>HIGH</v>
      </c>
    </row>
    <row r="633" spans="1:16" ht="12" customHeight="1">
      <c r="A633" s="4" t="s">
        <v>1389</v>
      </c>
      <c r="B633" s="17">
        <v>185</v>
      </c>
      <c r="C633" s="29"/>
      <c r="D633" s="30" t="s">
        <v>1895</v>
      </c>
      <c r="E633" s="29"/>
      <c r="F633" s="31" t="s">
        <v>1599</v>
      </c>
      <c r="G633" s="32" t="s">
        <v>1896</v>
      </c>
      <c r="H633" s="7"/>
      <c r="I633" s="7" t="s">
        <v>1849</v>
      </c>
      <c r="O633">
        <f t="shared" si="0"/>
        <v>1</v>
      </c>
      <c r="P633" s="34" t="str">
        <f t="shared" si="1"/>
        <v>HIGH</v>
      </c>
    </row>
    <row r="634" spans="1:16" ht="12" customHeight="1">
      <c r="A634" s="4" t="s">
        <v>1389</v>
      </c>
      <c r="B634" s="17">
        <v>186</v>
      </c>
      <c r="C634" s="29"/>
      <c r="D634" s="30" t="s">
        <v>1897</v>
      </c>
      <c r="E634" s="29"/>
      <c r="F634" s="31" t="s">
        <v>1599</v>
      </c>
      <c r="G634" s="32" t="s">
        <v>1898</v>
      </c>
      <c r="H634" s="7"/>
      <c r="I634" s="7" t="s">
        <v>1869</v>
      </c>
      <c r="O634">
        <f t="shared" si="0"/>
        <v>1</v>
      </c>
      <c r="P634" s="34" t="str">
        <f t="shared" si="1"/>
        <v>HIGH</v>
      </c>
    </row>
    <row r="635" spans="1:16" ht="12" customHeight="1">
      <c r="A635" s="4" t="s">
        <v>1389</v>
      </c>
      <c r="B635" s="17">
        <v>187</v>
      </c>
      <c r="C635" s="17">
        <v>364</v>
      </c>
      <c r="D635" s="30" t="s">
        <v>1899</v>
      </c>
      <c r="E635" s="17" t="s">
        <v>1900</v>
      </c>
      <c r="F635" s="31" t="s">
        <v>796</v>
      </c>
      <c r="G635" s="32" t="s">
        <v>1901</v>
      </c>
      <c r="H635" s="7"/>
      <c r="I635" s="37" t="s">
        <v>1902</v>
      </c>
      <c r="O635">
        <f t="shared" si="0"/>
        <v>2</v>
      </c>
      <c r="P635" s="34" t="str">
        <f t="shared" si="1"/>
        <v>MEDIUM</v>
      </c>
    </row>
    <row r="636" spans="1:16" ht="12" customHeight="1">
      <c r="A636" s="4" t="s">
        <v>1389</v>
      </c>
      <c r="B636" s="17">
        <v>188</v>
      </c>
      <c r="C636" s="17">
        <v>365</v>
      </c>
      <c r="D636" s="30" t="s">
        <v>1903</v>
      </c>
      <c r="E636" s="29"/>
      <c r="F636" s="31" t="s">
        <v>1599</v>
      </c>
      <c r="G636" s="32" t="s">
        <v>1904</v>
      </c>
      <c r="H636" s="7"/>
      <c r="I636" s="7" t="s">
        <v>1869</v>
      </c>
      <c r="O636">
        <f t="shared" si="0"/>
        <v>1</v>
      </c>
      <c r="P636" s="34" t="str">
        <f t="shared" si="1"/>
        <v>HIGH</v>
      </c>
    </row>
    <row r="637" spans="1:16" ht="12" customHeight="1">
      <c r="A637" s="4" t="s">
        <v>1389</v>
      </c>
      <c r="B637" s="17">
        <v>189</v>
      </c>
      <c r="C637" s="29"/>
      <c r="D637" s="30" t="s">
        <v>1905</v>
      </c>
      <c r="E637" s="29"/>
      <c r="F637" s="31" t="s">
        <v>1395</v>
      </c>
      <c r="G637" s="32" t="s">
        <v>1906</v>
      </c>
      <c r="H637" s="7"/>
      <c r="I637" s="35" t="s">
        <v>1835</v>
      </c>
      <c r="O637">
        <f t="shared" si="0"/>
        <v>1</v>
      </c>
      <c r="P637" s="34" t="str">
        <f t="shared" si="1"/>
        <v>MEDIUM</v>
      </c>
    </row>
    <row r="638" spans="1:16" ht="12" customHeight="1">
      <c r="A638" s="4" t="s">
        <v>1389</v>
      </c>
      <c r="B638" s="17">
        <v>190</v>
      </c>
      <c r="C638" s="29"/>
      <c r="D638" s="30" t="s">
        <v>1907</v>
      </c>
      <c r="E638" s="29"/>
      <c r="F638" s="31" t="s">
        <v>1599</v>
      </c>
      <c r="G638" s="32" t="s">
        <v>1908</v>
      </c>
      <c r="H638" s="7"/>
      <c r="I638" s="7" t="s">
        <v>1869</v>
      </c>
      <c r="O638">
        <f t="shared" si="0"/>
        <v>1</v>
      </c>
      <c r="P638" s="34" t="str">
        <f t="shared" si="1"/>
        <v>HIGH</v>
      </c>
    </row>
    <row r="639" spans="1:16" ht="12" customHeight="1">
      <c r="A639" s="4" t="s">
        <v>1389</v>
      </c>
      <c r="B639" s="17">
        <v>191</v>
      </c>
      <c r="C639" s="29"/>
      <c r="D639" s="30" t="s">
        <v>1909</v>
      </c>
      <c r="E639" s="29"/>
      <c r="F639" s="31" t="s">
        <v>1599</v>
      </c>
      <c r="G639" s="32" t="s">
        <v>1910</v>
      </c>
      <c r="H639" s="7"/>
      <c r="I639" s="7" t="s">
        <v>1911</v>
      </c>
      <c r="O639">
        <f t="shared" si="0"/>
        <v>1</v>
      </c>
      <c r="P639" s="34" t="str">
        <f t="shared" si="1"/>
        <v>HIGH</v>
      </c>
    </row>
    <row r="640" spans="1:16" ht="12" customHeight="1">
      <c r="A640" s="4" t="s">
        <v>1389</v>
      </c>
      <c r="B640" s="17">
        <v>192</v>
      </c>
      <c r="C640" s="29"/>
      <c r="D640" s="30" t="s">
        <v>1912</v>
      </c>
      <c r="E640" s="29"/>
      <c r="F640" s="31" t="s">
        <v>796</v>
      </c>
      <c r="G640" s="32" t="s">
        <v>1913</v>
      </c>
      <c r="H640" s="7"/>
      <c r="I640" s="37" t="s">
        <v>1914</v>
      </c>
      <c r="O640">
        <f t="shared" si="0"/>
        <v>1</v>
      </c>
      <c r="P640" s="34" t="str">
        <f t="shared" si="1"/>
        <v>HIGH</v>
      </c>
    </row>
    <row r="641" spans="1:16" ht="12" customHeight="1">
      <c r="A641" s="4" t="s">
        <v>1389</v>
      </c>
      <c r="B641" s="17">
        <v>193</v>
      </c>
      <c r="C641" s="29"/>
      <c r="D641" s="30" t="s">
        <v>28</v>
      </c>
      <c r="E641" s="29"/>
      <c r="F641" s="31" t="s">
        <v>1599</v>
      </c>
      <c r="G641" s="32" t="s">
        <v>1915</v>
      </c>
      <c r="H641" s="7" t="s">
        <v>1916</v>
      </c>
      <c r="I641" s="7" t="s">
        <v>1869</v>
      </c>
      <c r="O641">
        <f t="shared" si="0"/>
        <v>1</v>
      </c>
      <c r="P641" s="34" t="str">
        <f t="shared" si="1"/>
        <v>HIGH</v>
      </c>
    </row>
    <row r="642" spans="1:16" ht="12" customHeight="1">
      <c r="A642" s="4" t="s">
        <v>1389</v>
      </c>
      <c r="B642" s="17">
        <v>194</v>
      </c>
      <c r="C642" s="29"/>
      <c r="D642" s="30" t="s">
        <v>1917</v>
      </c>
      <c r="E642" s="29"/>
      <c r="F642" s="31" t="s">
        <v>1599</v>
      </c>
      <c r="G642" s="32" t="s">
        <v>1918</v>
      </c>
      <c r="H642" s="7"/>
      <c r="I642" s="7" t="s">
        <v>1919</v>
      </c>
      <c r="O642">
        <f t="shared" si="0"/>
        <v>1</v>
      </c>
      <c r="P642" s="34" t="str">
        <f t="shared" si="1"/>
        <v>HIGH</v>
      </c>
    </row>
    <row r="643" spans="1:16" ht="12" customHeight="1">
      <c r="A643" s="4" t="s">
        <v>1389</v>
      </c>
      <c r="B643" s="17">
        <v>195</v>
      </c>
      <c r="C643" s="29"/>
      <c r="D643" s="30" t="s">
        <v>1920</v>
      </c>
      <c r="E643" s="29"/>
      <c r="F643" s="31" t="s">
        <v>1599</v>
      </c>
      <c r="G643" s="32" t="s">
        <v>1921</v>
      </c>
      <c r="H643" s="7"/>
      <c r="I643" s="7" t="s">
        <v>1869</v>
      </c>
      <c r="O643">
        <f t="shared" si="0"/>
        <v>1</v>
      </c>
      <c r="P643" s="34" t="str">
        <f t="shared" si="1"/>
        <v>HIGH</v>
      </c>
    </row>
    <row r="644" spans="1:16" ht="12" customHeight="1">
      <c r="A644" s="4" t="s">
        <v>1389</v>
      </c>
      <c r="B644" s="17">
        <v>196</v>
      </c>
      <c r="C644" s="17">
        <v>369</v>
      </c>
      <c r="D644" s="30" t="s">
        <v>1922</v>
      </c>
      <c r="E644" s="17" t="s">
        <v>1923</v>
      </c>
      <c r="F644" s="31" t="s">
        <v>796</v>
      </c>
      <c r="G644" s="32" t="s">
        <v>1924</v>
      </c>
      <c r="H644" s="7"/>
      <c r="I644" s="37" t="s">
        <v>1925</v>
      </c>
      <c r="O644">
        <f t="shared" si="0"/>
        <v>2</v>
      </c>
      <c r="P644" s="34" t="str">
        <f t="shared" si="1"/>
        <v>HIGH</v>
      </c>
    </row>
    <row r="645" spans="1:16" ht="12" customHeight="1">
      <c r="A645" s="4" t="s">
        <v>1389</v>
      </c>
      <c r="B645" s="17">
        <v>197</v>
      </c>
      <c r="C645" s="29"/>
      <c r="D645" s="30" t="s">
        <v>1926</v>
      </c>
      <c r="E645" s="29"/>
      <c r="F645" s="31" t="s">
        <v>1395</v>
      </c>
      <c r="G645" s="32" t="s">
        <v>1927</v>
      </c>
      <c r="H645" s="7"/>
      <c r="I645" s="35" t="s">
        <v>1928</v>
      </c>
      <c r="O645">
        <f t="shared" si="0"/>
        <v>1</v>
      </c>
      <c r="P645" s="34" t="str">
        <f t="shared" si="1"/>
        <v>LOW</v>
      </c>
    </row>
    <row r="646" spans="1:16" ht="12" customHeight="1">
      <c r="A646" s="4" t="s">
        <v>1389</v>
      </c>
      <c r="B646" s="17">
        <v>198</v>
      </c>
      <c r="C646" s="29"/>
      <c r="D646" s="30" t="s">
        <v>1929</v>
      </c>
      <c r="E646" s="29"/>
      <c r="F646" s="31" t="s">
        <v>1599</v>
      </c>
      <c r="G646" s="32" t="s">
        <v>1930</v>
      </c>
      <c r="H646" s="7"/>
      <c r="I646" s="7" t="s">
        <v>1869</v>
      </c>
      <c r="O646">
        <f t="shared" si="0"/>
        <v>1</v>
      </c>
      <c r="P646" s="34" t="str">
        <f t="shared" si="1"/>
        <v>HIGH</v>
      </c>
    </row>
    <row r="647" spans="1:16" ht="12" customHeight="1">
      <c r="A647" s="4" t="s">
        <v>1389</v>
      </c>
      <c r="B647" s="17">
        <v>199</v>
      </c>
      <c r="C647" s="17">
        <v>373</v>
      </c>
      <c r="D647" s="30" t="s">
        <v>1931</v>
      </c>
      <c r="E647" s="17" t="s">
        <v>1932</v>
      </c>
      <c r="F647" s="31" t="s">
        <v>796</v>
      </c>
      <c r="G647" s="32" t="s">
        <v>1932</v>
      </c>
      <c r="H647" s="7"/>
      <c r="I647" s="37" t="s">
        <v>1933</v>
      </c>
      <c r="O647">
        <f t="shared" si="0"/>
        <v>2</v>
      </c>
      <c r="P647" s="34" t="str">
        <f t="shared" si="1"/>
        <v>HIGH</v>
      </c>
    </row>
    <row r="648" spans="1:16" ht="12" customHeight="1">
      <c r="A648" s="4" t="s">
        <v>1389</v>
      </c>
      <c r="B648" s="17">
        <v>200</v>
      </c>
      <c r="C648" s="29"/>
      <c r="D648" s="30" t="s">
        <v>28</v>
      </c>
      <c r="E648" s="29"/>
      <c r="F648" s="31" t="s">
        <v>1599</v>
      </c>
      <c r="G648" s="32" t="s">
        <v>1934</v>
      </c>
      <c r="H648" s="7" t="s">
        <v>1935</v>
      </c>
      <c r="I648" s="7" t="s">
        <v>1936</v>
      </c>
      <c r="O648">
        <f t="shared" si="0"/>
        <v>1</v>
      </c>
      <c r="P648" s="34" t="str">
        <f t="shared" si="1"/>
        <v>HIGH</v>
      </c>
    </row>
    <row r="649" spans="1:16" ht="12" customHeight="1">
      <c r="A649" s="4" t="s">
        <v>1389</v>
      </c>
      <c r="B649" s="17">
        <v>201</v>
      </c>
      <c r="C649" s="29"/>
      <c r="D649" s="30" t="s">
        <v>1937</v>
      </c>
      <c r="E649" s="29"/>
      <c r="F649" s="31" t="s">
        <v>1599</v>
      </c>
      <c r="G649" s="32" t="s">
        <v>1938</v>
      </c>
      <c r="H649" s="7"/>
      <c r="I649" s="7" t="s">
        <v>1939</v>
      </c>
      <c r="O649">
        <f t="shared" si="0"/>
        <v>1</v>
      </c>
      <c r="P649" s="34" t="str">
        <f t="shared" si="1"/>
        <v>HIGH</v>
      </c>
    </row>
    <row r="650" spans="1:16" ht="12" customHeight="1">
      <c r="A650" s="4" t="s">
        <v>1389</v>
      </c>
      <c r="B650" s="17">
        <v>202</v>
      </c>
      <c r="C650" s="29"/>
      <c r="D650" s="30" t="s">
        <v>28</v>
      </c>
      <c r="E650" s="29"/>
      <c r="F650" s="31" t="s">
        <v>1599</v>
      </c>
      <c r="G650" s="32" t="s">
        <v>1940</v>
      </c>
      <c r="H650" s="7" t="s">
        <v>1941</v>
      </c>
      <c r="I650" s="35" t="s">
        <v>1942</v>
      </c>
      <c r="O650">
        <f t="shared" si="0"/>
        <v>1</v>
      </c>
      <c r="P650" s="34" t="str">
        <f t="shared" si="1"/>
        <v>HIGH</v>
      </c>
    </row>
    <row r="651" spans="1:16" ht="12" customHeight="1">
      <c r="A651" s="4" t="s">
        <v>1389</v>
      </c>
      <c r="B651" s="17">
        <v>203</v>
      </c>
      <c r="C651" s="29"/>
      <c r="D651" s="30" t="s">
        <v>1943</v>
      </c>
      <c r="E651" s="29"/>
      <c r="F651" s="31" t="s">
        <v>1599</v>
      </c>
      <c r="G651" s="32" t="s">
        <v>1944</v>
      </c>
      <c r="H651" s="7"/>
      <c r="I651" s="7" t="s">
        <v>1869</v>
      </c>
      <c r="O651">
        <f t="shared" si="0"/>
        <v>1</v>
      </c>
      <c r="P651" s="34" t="str">
        <f t="shared" si="1"/>
        <v>HIGH</v>
      </c>
    </row>
    <row r="652" spans="1:16" ht="12" customHeight="1">
      <c r="A652" s="4" t="s">
        <v>1389</v>
      </c>
      <c r="B652" s="17">
        <v>204</v>
      </c>
      <c r="C652" s="29"/>
      <c r="D652" s="30" t="s">
        <v>28</v>
      </c>
      <c r="E652" s="29"/>
      <c r="F652" s="31" t="s">
        <v>1395</v>
      </c>
      <c r="G652" s="32" t="s">
        <v>1945</v>
      </c>
      <c r="H652" s="7" t="s">
        <v>1946</v>
      </c>
      <c r="I652" s="35" t="s">
        <v>424</v>
      </c>
      <c r="O652">
        <f t="shared" si="0"/>
        <v>1</v>
      </c>
      <c r="P652" s="34" t="str">
        <f t="shared" si="1"/>
        <v>HIGH</v>
      </c>
    </row>
    <row r="653" spans="1:16" ht="12" customHeight="1">
      <c r="A653" s="4" t="s">
        <v>1389</v>
      </c>
      <c r="B653" s="17">
        <v>205</v>
      </c>
      <c r="C653" s="29"/>
      <c r="D653" s="30" t="s">
        <v>1947</v>
      </c>
      <c r="E653" s="29"/>
      <c r="F653" s="31" t="s">
        <v>1395</v>
      </c>
      <c r="G653" s="32" t="s">
        <v>1948</v>
      </c>
      <c r="H653" s="7"/>
      <c r="I653" s="35" t="s">
        <v>1949</v>
      </c>
      <c r="O653">
        <f t="shared" si="0"/>
        <v>1</v>
      </c>
      <c r="P653" s="34" t="str">
        <f t="shared" si="1"/>
        <v>HIGH</v>
      </c>
    </row>
    <row r="654" spans="1:16" ht="12" customHeight="1">
      <c r="A654" s="4" t="s">
        <v>1389</v>
      </c>
      <c r="B654" s="17">
        <v>206</v>
      </c>
      <c r="C654" s="17" t="s">
        <v>67</v>
      </c>
      <c r="D654" s="30" t="s">
        <v>1950</v>
      </c>
      <c r="E654" s="29"/>
      <c r="F654" s="31" t="s">
        <v>1599</v>
      </c>
      <c r="G654" s="32" t="s">
        <v>1951</v>
      </c>
      <c r="H654" s="7"/>
      <c r="I654" s="65" t="s">
        <v>1919</v>
      </c>
      <c r="O654">
        <f t="shared" si="0"/>
        <v>1</v>
      </c>
      <c r="P654" s="34" t="str">
        <f t="shared" si="1"/>
        <v>HIGH</v>
      </c>
    </row>
    <row r="655" spans="1:16" ht="12" customHeight="1">
      <c r="A655" s="4" t="s">
        <v>1389</v>
      </c>
      <c r="B655" s="17">
        <v>207</v>
      </c>
      <c r="C655" s="29"/>
      <c r="D655" s="30" t="s">
        <v>1952</v>
      </c>
      <c r="E655" s="29"/>
      <c r="F655" s="31" t="s">
        <v>1599</v>
      </c>
      <c r="G655" s="32" t="s">
        <v>1953</v>
      </c>
      <c r="H655" s="7"/>
      <c r="I655" s="7" t="s">
        <v>1954</v>
      </c>
      <c r="O655">
        <f t="shared" si="0"/>
        <v>1</v>
      </c>
      <c r="P655" s="34" t="str">
        <f t="shared" si="1"/>
        <v>HIGH</v>
      </c>
    </row>
    <row r="656" spans="1:16" ht="12" customHeight="1">
      <c r="A656" s="4" t="s">
        <v>1389</v>
      </c>
      <c r="B656" s="17">
        <v>208</v>
      </c>
      <c r="C656" s="29"/>
      <c r="D656" s="30" t="s">
        <v>1955</v>
      </c>
      <c r="E656" s="29"/>
      <c r="F656" s="31" t="s">
        <v>1599</v>
      </c>
      <c r="G656" s="32" t="s">
        <v>1956</v>
      </c>
      <c r="H656" s="7"/>
      <c r="I656" s="7" t="s">
        <v>1919</v>
      </c>
      <c r="O656">
        <f t="shared" si="0"/>
        <v>1</v>
      </c>
      <c r="P656" s="34" t="str">
        <f t="shared" si="1"/>
        <v>HIGH</v>
      </c>
    </row>
    <row r="657" spans="1:16" ht="12" customHeight="1">
      <c r="A657" s="4" t="s">
        <v>1389</v>
      </c>
      <c r="B657" s="17">
        <v>209</v>
      </c>
      <c r="C657" s="29"/>
      <c r="D657" s="30" t="s">
        <v>1957</v>
      </c>
      <c r="E657" s="29"/>
      <c r="F657" s="31" t="s">
        <v>1395</v>
      </c>
      <c r="G657" s="32" t="s">
        <v>1958</v>
      </c>
      <c r="H657" s="7"/>
      <c r="I657" s="35" t="s">
        <v>424</v>
      </c>
      <c r="O657">
        <f t="shared" si="0"/>
        <v>1</v>
      </c>
      <c r="P657" s="34" t="str">
        <f t="shared" si="1"/>
        <v>HIGH</v>
      </c>
    </row>
    <row r="658" spans="1:16" ht="12" customHeight="1">
      <c r="A658" s="4" t="s">
        <v>1389</v>
      </c>
      <c r="B658" s="17">
        <v>210</v>
      </c>
      <c r="C658" s="29"/>
      <c r="D658" s="30" t="s">
        <v>28</v>
      </c>
      <c r="E658" s="29"/>
      <c r="F658" s="31" t="s">
        <v>1599</v>
      </c>
      <c r="G658" s="32" t="s">
        <v>1959</v>
      </c>
      <c r="H658" s="7" t="s">
        <v>1960</v>
      </c>
      <c r="I658" s="7" t="s">
        <v>1961</v>
      </c>
      <c r="O658">
        <f t="shared" si="0"/>
        <v>1</v>
      </c>
      <c r="P658" s="34" t="str">
        <f t="shared" si="1"/>
        <v>HIGH</v>
      </c>
    </row>
    <row r="659" spans="1:16" ht="12" customHeight="1">
      <c r="A659" s="4" t="s">
        <v>1389</v>
      </c>
      <c r="B659" s="17">
        <v>211</v>
      </c>
      <c r="C659" s="29"/>
      <c r="D659" s="30" t="s">
        <v>1962</v>
      </c>
      <c r="E659" s="29"/>
      <c r="F659" s="31" t="s">
        <v>1599</v>
      </c>
      <c r="G659" s="32" t="s">
        <v>1963</v>
      </c>
      <c r="H659" s="7" t="s">
        <v>1964</v>
      </c>
      <c r="I659" s="7" t="s">
        <v>1849</v>
      </c>
      <c r="O659">
        <f t="shared" si="0"/>
        <v>1</v>
      </c>
      <c r="P659" s="34" t="str">
        <f t="shared" si="1"/>
        <v>HIGH</v>
      </c>
    </row>
    <row r="660" spans="1:16" ht="12" customHeight="1">
      <c r="A660" s="4" t="s">
        <v>1389</v>
      </c>
      <c r="B660" s="17">
        <v>212</v>
      </c>
      <c r="C660" s="17">
        <v>374</v>
      </c>
      <c r="D660" s="30" t="s">
        <v>1965</v>
      </c>
      <c r="E660" s="17" t="s">
        <v>1966</v>
      </c>
      <c r="F660" s="31" t="s">
        <v>796</v>
      </c>
      <c r="G660" s="32" t="s">
        <v>1967</v>
      </c>
      <c r="H660" s="7"/>
      <c r="I660" s="37" t="s">
        <v>1968</v>
      </c>
      <c r="O660">
        <f t="shared" si="0"/>
        <v>2</v>
      </c>
      <c r="P660" s="34" t="str">
        <f t="shared" si="1"/>
        <v>HIGH</v>
      </c>
    </row>
    <row r="661" spans="1:16" ht="12" customHeight="1">
      <c r="A661" s="4" t="s">
        <v>1389</v>
      </c>
      <c r="B661" s="17">
        <v>213</v>
      </c>
      <c r="C661" s="17">
        <v>375</v>
      </c>
      <c r="D661" s="30" t="s">
        <v>1969</v>
      </c>
      <c r="E661" s="17" t="s">
        <v>1970</v>
      </c>
      <c r="F661" s="31" t="s">
        <v>796</v>
      </c>
      <c r="G661" s="32" t="s">
        <v>1970</v>
      </c>
      <c r="H661" s="7"/>
      <c r="I661" s="13" t="s">
        <v>1971</v>
      </c>
      <c r="O661">
        <f t="shared" si="0"/>
        <v>2</v>
      </c>
      <c r="P661" s="34" t="str">
        <f t="shared" si="1"/>
        <v>HIGH</v>
      </c>
    </row>
    <row r="662" spans="1:16" ht="12" customHeight="1">
      <c r="A662" s="4" t="s">
        <v>1389</v>
      </c>
      <c r="B662" s="17">
        <v>214</v>
      </c>
      <c r="C662" s="17">
        <v>382</v>
      </c>
      <c r="D662" s="30" t="s">
        <v>1972</v>
      </c>
      <c r="E662" s="17" t="s">
        <v>1973</v>
      </c>
      <c r="F662" s="31" t="s">
        <v>796</v>
      </c>
      <c r="G662" s="32" t="s">
        <v>1974</v>
      </c>
      <c r="H662" s="7"/>
      <c r="I662" s="37" t="s">
        <v>1975</v>
      </c>
      <c r="O662">
        <f t="shared" si="0"/>
        <v>2</v>
      </c>
      <c r="P662" s="34" t="str">
        <f t="shared" si="1"/>
        <v>HIGH</v>
      </c>
    </row>
    <row r="663" spans="1:16" ht="12" customHeight="1">
      <c r="A663" s="4" t="s">
        <v>1389</v>
      </c>
      <c r="B663" s="17">
        <v>215</v>
      </c>
      <c r="C663" s="29"/>
      <c r="D663" s="30" t="s">
        <v>1976</v>
      </c>
      <c r="E663" s="29"/>
      <c r="F663" s="31" t="s">
        <v>1599</v>
      </c>
      <c r="G663" s="32" t="s">
        <v>1977</v>
      </c>
      <c r="H663" s="7" t="s">
        <v>1978</v>
      </c>
      <c r="I663" s="7" t="s">
        <v>1979</v>
      </c>
      <c r="O663">
        <f t="shared" si="0"/>
        <v>1</v>
      </c>
      <c r="P663" s="34" t="str">
        <f t="shared" si="1"/>
        <v>HIGH</v>
      </c>
    </row>
    <row r="664" spans="1:16" ht="12" customHeight="1">
      <c r="A664" s="4" t="s">
        <v>1389</v>
      </c>
      <c r="B664" s="17">
        <v>216</v>
      </c>
      <c r="C664" s="29"/>
      <c r="D664" s="30" t="s">
        <v>1980</v>
      </c>
      <c r="E664" s="29"/>
      <c r="F664" s="31" t="s">
        <v>1395</v>
      </c>
      <c r="G664" s="32" t="s">
        <v>1981</v>
      </c>
      <c r="H664" s="7"/>
      <c r="I664" s="35" t="s">
        <v>1835</v>
      </c>
      <c r="O664">
        <f t="shared" si="0"/>
        <v>1</v>
      </c>
      <c r="P664" s="34" t="str">
        <f t="shared" si="1"/>
        <v>MEDIUM</v>
      </c>
    </row>
    <row r="665" spans="1:16" ht="12" customHeight="1">
      <c r="A665" s="4" t="s">
        <v>1389</v>
      </c>
      <c r="B665" s="17">
        <v>217</v>
      </c>
      <c r="C665" s="17">
        <v>287</v>
      </c>
      <c r="D665" s="30" t="s">
        <v>1982</v>
      </c>
      <c r="E665" s="17" t="s">
        <v>1983</v>
      </c>
      <c r="F665" s="31" t="s">
        <v>796</v>
      </c>
      <c r="G665" s="32" t="s">
        <v>1983</v>
      </c>
      <c r="H665" s="7"/>
      <c r="I665" s="37" t="s">
        <v>1984</v>
      </c>
      <c r="O665">
        <f t="shared" si="0"/>
        <v>2</v>
      </c>
      <c r="P665" s="34" t="str">
        <f t="shared" si="1"/>
        <v>HIGH</v>
      </c>
    </row>
    <row r="666" spans="1:16" ht="12" customHeight="1">
      <c r="A666" s="4" t="s">
        <v>1389</v>
      </c>
      <c r="B666" s="17">
        <v>218</v>
      </c>
      <c r="C666" s="29"/>
      <c r="D666" s="30" t="s">
        <v>1985</v>
      </c>
      <c r="E666" s="29"/>
      <c r="F666" s="31" t="s">
        <v>796</v>
      </c>
      <c r="G666" s="32" t="s">
        <v>1986</v>
      </c>
      <c r="H666" s="7"/>
      <c r="I666" s="37" t="s">
        <v>1987</v>
      </c>
      <c r="O666">
        <f t="shared" si="0"/>
        <v>1</v>
      </c>
      <c r="P666" s="34" t="str">
        <f t="shared" si="1"/>
        <v>HIGH</v>
      </c>
    </row>
    <row r="667" spans="1:16" ht="12" customHeight="1">
      <c r="A667" s="4" t="s">
        <v>1389</v>
      </c>
      <c r="B667" s="17">
        <v>219</v>
      </c>
      <c r="C667" s="17">
        <v>289</v>
      </c>
      <c r="D667" s="30" t="s">
        <v>1985</v>
      </c>
      <c r="E667" s="17" t="s">
        <v>1988</v>
      </c>
      <c r="F667" s="31" t="s">
        <v>796</v>
      </c>
      <c r="G667" s="32" t="s">
        <v>1986</v>
      </c>
      <c r="H667" s="7"/>
      <c r="I667" s="35" t="s">
        <v>1989</v>
      </c>
      <c r="O667">
        <f t="shared" si="0"/>
        <v>2</v>
      </c>
      <c r="P667" s="34" t="str">
        <f t="shared" si="1"/>
        <v>HIGH</v>
      </c>
    </row>
    <row r="668" spans="1:16" ht="12" customHeight="1">
      <c r="A668" s="4" t="s">
        <v>1389</v>
      </c>
      <c r="B668" s="17">
        <v>220</v>
      </c>
      <c r="C668" s="29"/>
      <c r="D668" s="30" t="s">
        <v>1990</v>
      </c>
      <c r="E668" s="29"/>
      <c r="F668" s="31"/>
      <c r="G668" s="32" t="s">
        <v>1991</v>
      </c>
      <c r="H668" s="7"/>
      <c r="I668" s="35" t="s">
        <v>1992</v>
      </c>
      <c r="O668">
        <f t="shared" si="0"/>
        <v>1</v>
      </c>
      <c r="P668" s="34" t="str">
        <f t="shared" si="1"/>
        <v>MEDIUM</v>
      </c>
    </row>
    <row r="669" spans="1:16" ht="12" customHeight="1">
      <c r="A669" s="4" t="s">
        <v>1389</v>
      </c>
      <c r="B669" s="17">
        <v>221</v>
      </c>
      <c r="C669" s="29"/>
      <c r="D669" s="30" t="s">
        <v>1993</v>
      </c>
      <c r="E669" s="29"/>
      <c r="F669" s="3"/>
      <c r="G669" s="32" t="s">
        <v>1994</v>
      </c>
      <c r="H669" s="7"/>
      <c r="I669" s="35" t="s">
        <v>1995</v>
      </c>
      <c r="O669">
        <f t="shared" si="0"/>
        <v>1</v>
      </c>
      <c r="P669" s="34" t="str">
        <f t="shared" si="1"/>
        <v>HIGH</v>
      </c>
    </row>
    <row r="670" spans="1:16" ht="12" customHeight="1">
      <c r="A670" s="4" t="s">
        <v>1389</v>
      </c>
      <c r="B670" s="17">
        <v>222</v>
      </c>
      <c r="C670" s="29"/>
      <c r="D670" s="30" t="s">
        <v>28</v>
      </c>
      <c r="E670" s="29"/>
      <c r="F670" s="3"/>
      <c r="G670" s="32" t="s">
        <v>1996</v>
      </c>
      <c r="H670" s="7" t="s">
        <v>1997</v>
      </c>
      <c r="I670" s="35" t="s">
        <v>1998</v>
      </c>
      <c r="O670">
        <f t="shared" si="0"/>
        <v>1</v>
      </c>
      <c r="P670" s="34" t="str">
        <f t="shared" si="1"/>
        <v>HIGH</v>
      </c>
    </row>
    <row r="671" spans="1:16" ht="12" customHeight="1">
      <c r="A671" s="4" t="s">
        <v>1389</v>
      </c>
      <c r="B671" s="17">
        <v>223</v>
      </c>
      <c r="C671" s="29"/>
      <c r="D671" s="30" t="s">
        <v>1999</v>
      </c>
      <c r="E671" s="29"/>
      <c r="F671" s="31" t="s">
        <v>687</v>
      </c>
      <c r="G671" s="32" t="s">
        <v>2000</v>
      </c>
      <c r="H671" s="7"/>
      <c r="I671" s="7" t="s">
        <v>2001</v>
      </c>
      <c r="O671">
        <f t="shared" si="0"/>
        <v>1</v>
      </c>
      <c r="P671" s="34" t="str">
        <f t="shared" si="1"/>
        <v>MEDIUM</v>
      </c>
    </row>
    <row r="672" spans="1:16" ht="12" customHeight="1">
      <c r="A672" s="4" t="s">
        <v>1389</v>
      </c>
      <c r="B672" s="17">
        <v>224</v>
      </c>
      <c r="C672" s="29"/>
      <c r="D672" s="30" t="s">
        <v>2002</v>
      </c>
      <c r="E672" s="29"/>
      <c r="F672" s="31" t="s">
        <v>1599</v>
      </c>
      <c r="G672" s="32" t="s">
        <v>2003</v>
      </c>
      <c r="H672" s="7"/>
      <c r="I672" s="7" t="s">
        <v>2004</v>
      </c>
      <c r="O672">
        <f t="shared" si="0"/>
        <v>1</v>
      </c>
      <c r="P672" s="34" t="str">
        <f t="shared" si="1"/>
        <v>HIGH</v>
      </c>
    </row>
    <row r="673" spans="1:16" ht="12" customHeight="1">
      <c r="A673" s="4" t="s">
        <v>1389</v>
      </c>
      <c r="B673" s="17">
        <v>225</v>
      </c>
      <c r="C673" s="29"/>
      <c r="D673" s="30" t="s">
        <v>2005</v>
      </c>
      <c r="E673" s="29"/>
      <c r="F673" s="31" t="s">
        <v>1599</v>
      </c>
      <c r="G673" s="32" t="s">
        <v>2006</v>
      </c>
      <c r="H673" s="50" t="s">
        <v>2007</v>
      </c>
      <c r="I673" s="35" t="s">
        <v>2008</v>
      </c>
      <c r="O673">
        <f t="shared" si="0"/>
        <v>1</v>
      </c>
      <c r="P673" s="34" t="str">
        <f t="shared" si="1"/>
        <v>HIGH</v>
      </c>
    </row>
    <row r="674" spans="1:16" ht="12" customHeight="1">
      <c r="A674" s="4" t="s">
        <v>1389</v>
      </c>
      <c r="B674" s="17">
        <v>226</v>
      </c>
      <c r="C674" s="29"/>
      <c r="D674" s="30" t="s">
        <v>2009</v>
      </c>
      <c r="E674" s="29"/>
      <c r="F674" s="31" t="s">
        <v>1599</v>
      </c>
      <c r="G674" s="32" t="s">
        <v>2010</v>
      </c>
      <c r="H674" s="7"/>
      <c r="I674" s="7" t="s">
        <v>2011</v>
      </c>
      <c r="O674">
        <f t="shared" si="0"/>
        <v>1</v>
      </c>
      <c r="P674" s="34" t="str">
        <f t="shared" si="1"/>
        <v>HIGH</v>
      </c>
    </row>
    <row r="675" spans="1:16" ht="12" customHeight="1">
      <c r="A675" s="4" t="s">
        <v>1389</v>
      </c>
      <c r="B675" s="17">
        <v>227</v>
      </c>
      <c r="C675" s="29"/>
      <c r="D675" s="30" t="s">
        <v>2012</v>
      </c>
      <c r="E675" s="29"/>
      <c r="F675" s="31" t="s">
        <v>1599</v>
      </c>
      <c r="G675" s="32" t="s">
        <v>2013</v>
      </c>
      <c r="H675" s="7"/>
      <c r="I675" s="7" t="s">
        <v>2004</v>
      </c>
      <c r="O675">
        <f t="shared" si="0"/>
        <v>1</v>
      </c>
      <c r="P675" s="34" t="str">
        <f t="shared" si="1"/>
        <v>HIGH</v>
      </c>
    </row>
    <row r="676" spans="1:16" ht="12" customHeight="1">
      <c r="A676" s="4" t="s">
        <v>1389</v>
      </c>
      <c r="B676" s="17">
        <v>228</v>
      </c>
      <c r="C676" s="29"/>
      <c r="D676" s="30" t="s">
        <v>2014</v>
      </c>
      <c r="E676" s="29"/>
      <c r="F676" s="31" t="s">
        <v>1599</v>
      </c>
      <c r="G676" s="32" t="s">
        <v>2015</v>
      </c>
      <c r="H676" s="7"/>
      <c r="I676" s="7" t="s">
        <v>2016</v>
      </c>
      <c r="O676">
        <f t="shared" si="0"/>
        <v>1</v>
      </c>
      <c r="P676" s="34" t="str">
        <f t="shared" si="1"/>
        <v>HIGH</v>
      </c>
    </row>
    <row r="677" spans="1:16" ht="12" customHeight="1">
      <c r="A677" s="4" t="s">
        <v>1389</v>
      </c>
      <c r="B677" s="17">
        <v>229</v>
      </c>
      <c r="C677" s="29"/>
      <c r="D677" s="30" t="s">
        <v>2017</v>
      </c>
      <c r="E677" s="29"/>
      <c r="F677" s="3"/>
      <c r="G677" s="32" t="s">
        <v>2018</v>
      </c>
      <c r="H677" s="7"/>
      <c r="I677" s="35" t="s">
        <v>2019</v>
      </c>
      <c r="O677">
        <f t="shared" si="0"/>
        <v>1</v>
      </c>
      <c r="P677" s="34" t="str">
        <f t="shared" si="1"/>
        <v>MEDIUM</v>
      </c>
    </row>
    <row r="678" spans="1:16" ht="12" customHeight="1">
      <c r="A678" s="4" t="s">
        <v>1389</v>
      </c>
      <c r="B678" s="17">
        <v>230</v>
      </c>
      <c r="C678" s="29"/>
      <c r="D678" s="30" t="s">
        <v>2020</v>
      </c>
      <c r="E678" s="29"/>
      <c r="F678" s="31" t="s">
        <v>687</v>
      </c>
      <c r="G678" s="32" t="s">
        <v>2021</v>
      </c>
      <c r="H678" s="7"/>
      <c r="I678" s="7" t="s">
        <v>2022</v>
      </c>
      <c r="O678">
        <f t="shared" si="0"/>
        <v>1</v>
      </c>
      <c r="P678" s="34" t="str">
        <f t="shared" si="1"/>
        <v>HIGH</v>
      </c>
    </row>
    <row r="679" spans="1:16" ht="12" customHeight="1">
      <c r="A679" s="4" t="s">
        <v>1389</v>
      </c>
      <c r="B679" s="17">
        <v>231</v>
      </c>
      <c r="C679" s="29"/>
      <c r="D679" s="30" t="s">
        <v>2023</v>
      </c>
      <c r="E679" s="29"/>
      <c r="F679" s="31" t="s">
        <v>1395</v>
      </c>
      <c r="G679" s="32" t="s">
        <v>2024</v>
      </c>
      <c r="H679" s="7"/>
      <c r="I679" s="35" t="s">
        <v>424</v>
      </c>
      <c r="O679">
        <f t="shared" si="0"/>
        <v>1</v>
      </c>
      <c r="P679" s="34" t="str">
        <f t="shared" si="1"/>
        <v>HIGH</v>
      </c>
    </row>
    <row r="680" spans="1:16" ht="12" customHeight="1">
      <c r="A680" s="4" t="s">
        <v>1389</v>
      </c>
      <c r="B680" s="17">
        <v>232</v>
      </c>
      <c r="C680" s="17" t="s">
        <v>2025</v>
      </c>
      <c r="D680" s="30" t="s">
        <v>2026</v>
      </c>
      <c r="E680" s="17" t="s">
        <v>2027</v>
      </c>
      <c r="F680" s="31" t="s">
        <v>796</v>
      </c>
      <c r="G680" s="32" t="s">
        <v>2027</v>
      </c>
      <c r="H680" s="7"/>
      <c r="I680" s="37" t="s">
        <v>2028</v>
      </c>
      <c r="O680">
        <f t="shared" si="0"/>
        <v>2</v>
      </c>
      <c r="P680" s="34" t="str">
        <f t="shared" si="1"/>
        <v>HIGH</v>
      </c>
    </row>
    <row r="681" spans="1:16" ht="12" customHeight="1">
      <c r="A681" s="4" t="s">
        <v>1389</v>
      </c>
      <c r="B681" s="17">
        <v>233</v>
      </c>
      <c r="C681" s="29"/>
      <c r="D681" s="30" t="s">
        <v>2029</v>
      </c>
      <c r="E681" s="29"/>
      <c r="F681" s="31" t="s">
        <v>1395</v>
      </c>
      <c r="G681" s="32" t="s">
        <v>2030</v>
      </c>
      <c r="H681" s="7"/>
      <c r="I681" s="35" t="s">
        <v>2031</v>
      </c>
      <c r="O681">
        <f t="shared" si="0"/>
        <v>1</v>
      </c>
      <c r="P681" s="34" t="str">
        <f t="shared" si="1"/>
        <v>MEDIUM</v>
      </c>
    </row>
    <row r="682" spans="1:16" ht="12" customHeight="1">
      <c r="A682" s="4" t="s">
        <v>1389</v>
      </c>
      <c r="B682" s="17">
        <v>234</v>
      </c>
      <c r="C682" s="29"/>
      <c r="D682" s="30" t="s">
        <v>2032</v>
      </c>
      <c r="E682" s="29"/>
      <c r="F682" s="31" t="s">
        <v>2033</v>
      </c>
      <c r="G682" s="36" t="s">
        <v>2034</v>
      </c>
      <c r="H682" s="50" t="s">
        <v>2032</v>
      </c>
      <c r="I682" s="35" t="s">
        <v>2035</v>
      </c>
      <c r="O682">
        <f t="shared" si="0"/>
        <v>1</v>
      </c>
      <c r="P682" s="34" t="str">
        <f t="shared" si="1"/>
        <v>MEDIUM</v>
      </c>
    </row>
    <row r="683" spans="1:16" ht="12" customHeight="1">
      <c r="A683" s="4" t="s">
        <v>1389</v>
      </c>
      <c r="B683" s="17">
        <v>235</v>
      </c>
      <c r="C683" s="17">
        <v>298</v>
      </c>
      <c r="D683" s="30" t="s">
        <v>2036</v>
      </c>
      <c r="E683" s="17" t="s">
        <v>2037</v>
      </c>
      <c r="F683" s="31" t="s">
        <v>796</v>
      </c>
      <c r="G683" s="32" t="s">
        <v>2037</v>
      </c>
      <c r="H683" s="7"/>
      <c r="I683" s="37" t="s">
        <v>2038</v>
      </c>
      <c r="O683">
        <f t="shared" si="0"/>
        <v>2</v>
      </c>
      <c r="P683" s="34" t="str">
        <f t="shared" si="1"/>
        <v>HIGH</v>
      </c>
    </row>
    <row r="684" spans="1:16" ht="12" customHeight="1">
      <c r="A684" s="4" t="s">
        <v>1389</v>
      </c>
      <c r="B684" s="17">
        <v>236</v>
      </c>
      <c r="C684" s="29"/>
      <c r="D684" s="30" t="s">
        <v>2039</v>
      </c>
      <c r="E684" s="29"/>
      <c r="F684" s="31" t="s">
        <v>1599</v>
      </c>
      <c r="G684" s="32" t="s">
        <v>2040</v>
      </c>
      <c r="H684" s="7"/>
      <c r="I684" s="66" t="s">
        <v>2041</v>
      </c>
      <c r="O684">
        <f t="shared" si="0"/>
        <v>1</v>
      </c>
      <c r="P684" s="34" t="str">
        <f t="shared" si="1"/>
        <v>HIGH</v>
      </c>
    </row>
    <row r="685" spans="1:16" ht="12" customHeight="1">
      <c r="A685" s="4" t="s">
        <v>1389</v>
      </c>
      <c r="B685" s="17">
        <v>237</v>
      </c>
      <c r="C685" s="29"/>
      <c r="D685" s="30" t="s">
        <v>2042</v>
      </c>
      <c r="E685" s="29"/>
      <c r="F685" s="31" t="s">
        <v>1599</v>
      </c>
      <c r="G685" s="32"/>
      <c r="H685" s="7"/>
      <c r="I685" s="7" t="s">
        <v>2043</v>
      </c>
      <c r="O685">
        <f t="shared" si="0"/>
        <v>0</v>
      </c>
      <c r="P685" s="34" t="str">
        <f t="shared" si="1"/>
        <v/>
      </c>
    </row>
    <row r="686" spans="1:16" ht="12" customHeight="1">
      <c r="A686" s="4" t="s">
        <v>1389</v>
      </c>
      <c r="B686" s="17">
        <v>238</v>
      </c>
      <c r="C686" s="29"/>
      <c r="D686" s="30" t="s">
        <v>2044</v>
      </c>
      <c r="E686" s="29"/>
      <c r="F686" s="31" t="s">
        <v>409</v>
      </c>
      <c r="G686" s="36" t="s">
        <v>2045</v>
      </c>
      <c r="H686" s="7"/>
      <c r="I686" s="37" t="s">
        <v>2046</v>
      </c>
      <c r="O686">
        <f t="shared" si="0"/>
        <v>1</v>
      </c>
      <c r="P686" s="34" t="str">
        <f t="shared" si="1"/>
        <v>MEDIUM</v>
      </c>
    </row>
    <row r="687" spans="1:16" ht="12" customHeight="1">
      <c r="A687" s="4" t="s">
        <v>1389</v>
      </c>
      <c r="B687" s="17">
        <v>239</v>
      </c>
      <c r="C687" s="29"/>
      <c r="D687" s="30" t="s">
        <v>2047</v>
      </c>
      <c r="E687" s="29"/>
      <c r="F687" s="31" t="s">
        <v>409</v>
      </c>
      <c r="G687" s="36" t="s">
        <v>2048</v>
      </c>
      <c r="H687" s="7"/>
      <c r="I687" s="35" t="s">
        <v>2049</v>
      </c>
      <c r="O687">
        <f t="shared" si="0"/>
        <v>1</v>
      </c>
      <c r="P687" s="34" t="str">
        <f t="shared" si="1"/>
        <v>MEDIUM</v>
      </c>
    </row>
    <row r="688" spans="1:16" ht="12" customHeight="1">
      <c r="A688" s="4" t="s">
        <v>1389</v>
      </c>
      <c r="B688" s="17">
        <v>240</v>
      </c>
      <c r="C688" s="29"/>
      <c r="D688" s="30" t="s">
        <v>2050</v>
      </c>
      <c r="E688" s="29"/>
      <c r="F688" s="31" t="s">
        <v>1599</v>
      </c>
      <c r="G688" s="32" t="s">
        <v>2051</v>
      </c>
      <c r="H688" s="7" t="s">
        <v>2052</v>
      </c>
      <c r="I688" s="13" t="s">
        <v>2053</v>
      </c>
      <c r="O688">
        <f t="shared" si="0"/>
        <v>1</v>
      </c>
      <c r="P688" s="34" t="str">
        <f t="shared" si="1"/>
        <v>HIGH</v>
      </c>
    </row>
    <row r="689" spans="1:16" ht="12" customHeight="1">
      <c r="A689" s="4" t="s">
        <v>1389</v>
      </c>
      <c r="B689" s="17">
        <v>241</v>
      </c>
      <c r="C689" s="29"/>
      <c r="D689" s="30" t="s">
        <v>2054</v>
      </c>
      <c r="E689" s="29"/>
      <c r="F689" s="31" t="s">
        <v>1599</v>
      </c>
      <c r="G689" s="32" t="s">
        <v>2055</v>
      </c>
      <c r="H689" s="7"/>
      <c r="I689" s="7" t="s">
        <v>1657</v>
      </c>
      <c r="O689">
        <f t="shared" si="0"/>
        <v>1</v>
      </c>
      <c r="P689" s="34" t="str">
        <f t="shared" si="1"/>
        <v>HIGH</v>
      </c>
    </row>
    <row r="690" spans="1:16" ht="12" customHeight="1">
      <c r="A690" s="4" t="s">
        <v>1389</v>
      </c>
      <c r="B690" s="17">
        <v>242</v>
      </c>
      <c r="C690" s="29"/>
      <c r="D690" s="30" t="s">
        <v>28</v>
      </c>
      <c r="E690" s="29"/>
      <c r="F690" s="3"/>
      <c r="G690" s="79" t="s">
        <v>19270</v>
      </c>
      <c r="H690" s="7" t="s">
        <v>2056</v>
      </c>
      <c r="I690" s="35" t="s">
        <v>2057</v>
      </c>
      <c r="O690">
        <f t="shared" si="0"/>
        <v>1</v>
      </c>
      <c r="P690" s="34" t="str">
        <f t="shared" si="1"/>
        <v>HIGH</v>
      </c>
    </row>
    <row r="691" spans="1:16" ht="12" customHeight="1">
      <c r="A691" s="4" t="s">
        <v>1389</v>
      </c>
      <c r="B691" s="17">
        <v>243</v>
      </c>
      <c r="C691" s="29"/>
      <c r="D691" s="30" t="s">
        <v>28</v>
      </c>
      <c r="E691" s="29"/>
      <c r="F691" s="31" t="s">
        <v>2058</v>
      </c>
      <c r="G691" s="36" t="s">
        <v>2059</v>
      </c>
      <c r="H691" s="7" t="s">
        <v>2060</v>
      </c>
      <c r="I691" s="37" t="s">
        <v>2061</v>
      </c>
      <c r="O691">
        <f t="shared" si="0"/>
        <v>1</v>
      </c>
      <c r="P691" s="34" t="str">
        <f t="shared" si="1"/>
        <v>HIGH</v>
      </c>
    </row>
    <row r="692" spans="1:16" ht="12" customHeight="1">
      <c r="A692" s="4" t="s">
        <v>1389</v>
      </c>
      <c r="B692" s="17">
        <v>244</v>
      </c>
      <c r="C692" s="29"/>
      <c r="D692" s="30" t="s">
        <v>2062</v>
      </c>
      <c r="E692" s="17" t="s">
        <v>2063</v>
      </c>
      <c r="F692" s="31" t="s">
        <v>2064</v>
      </c>
      <c r="G692" s="36" t="s">
        <v>2065</v>
      </c>
      <c r="H692" s="7"/>
      <c r="I692" s="35" t="s">
        <v>2066</v>
      </c>
      <c r="O692">
        <f t="shared" si="0"/>
        <v>2</v>
      </c>
      <c r="P692" s="34" t="str">
        <f t="shared" si="1"/>
        <v>MEDIUM</v>
      </c>
    </row>
    <row r="693" spans="1:16" ht="12" customHeight="1">
      <c r="A693" s="4" t="s">
        <v>1389</v>
      </c>
      <c r="B693" s="17">
        <v>245</v>
      </c>
      <c r="C693" s="29"/>
      <c r="D693" s="30" t="s">
        <v>2067</v>
      </c>
      <c r="E693" s="29"/>
      <c r="F693" s="3"/>
      <c r="G693" s="32" t="s">
        <v>2068</v>
      </c>
      <c r="H693" s="7"/>
      <c r="I693" s="35" t="s">
        <v>2069</v>
      </c>
      <c r="O693">
        <f t="shared" si="0"/>
        <v>1</v>
      </c>
      <c r="P693" s="34" t="str">
        <f t="shared" si="1"/>
        <v>HIGH</v>
      </c>
    </row>
    <row r="694" spans="1:16" ht="12" customHeight="1">
      <c r="A694" s="4" t="s">
        <v>1389</v>
      </c>
      <c r="B694" s="17">
        <v>246</v>
      </c>
      <c r="C694" s="29"/>
      <c r="D694" s="30" t="s">
        <v>2070</v>
      </c>
      <c r="E694" s="29"/>
      <c r="F694" s="31" t="s">
        <v>1599</v>
      </c>
      <c r="G694" s="32" t="s">
        <v>2071</v>
      </c>
      <c r="H694" s="7"/>
      <c r="I694" s="7" t="s">
        <v>2072</v>
      </c>
      <c r="O694">
        <f t="shared" si="0"/>
        <v>1</v>
      </c>
      <c r="P694" s="34" t="str">
        <f t="shared" si="1"/>
        <v>MEDIUM</v>
      </c>
    </row>
    <row r="695" spans="1:16" ht="12" customHeight="1">
      <c r="A695" s="4" t="s">
        <v>1389</v>
      </c>
      <c r="B695" s="17">
        <v>247</v>
      </c>
      <c r="C695" s="29"/>
      <c r="D695" s="30" t="s">
        <v>2073</v>
      </c>
      <c r="E695" s="29"/>
      <c r="F695" s="31" t="s">
        <v>1599</v>
      </c>
      <c r="G695" s="32" t="s">
        <v>2074</v>
      </c>
      <c r="H695" s="7"/>
      <c r="I695" s="7" t="s">
        <v>1657</v>
      </c>
      <c r="O695">
        <f t="shared" si="0"/>
        <v>1</v>
      </c>
      <c r="P695" s="34" t="str">
        <f t="shared" si="1"/>
        <v>HIGH</v>
      </c>
    </row>
    <row r="696" spans="1:16" ht="12" customHeight="1">
      <c r="A696" s="4" t="s">
        <v>1389</v>
      </c>
      <c r="B696" s="17">
        <v>248</v>
      </c>
      <c r="C696" s="29"/>
      <c r="D696" s="30" t="s">
        <v>28</v>
      </c>
      <c r="E696" s="29"/>
      <c r="F696" s="3"/>
      <c r="G696" s="32" t="s">
        <v>2075</v>
      </c>
      <c r="H696" s="7" t="s">
        <v>2076</v>
      </c>
      <c r="I696" s="35" t="s">
        <v>2077</v>
      </c>
      <c r="O696">
        <f t="shared" si="0"/>
        <v>1</v>
      </c>
      <c r="P696" s="34" t="str">
        <f t="shared" si="1"/>
        <v>MEDIUM</v>
      </c>
    </row>
    <row r="697" spans="1:16" ht="12" customHeight="1">
      <c r="A697" s="4" t="s">
        <v>1389</v>
      </c>
      <c r="B697" s="17">
        <v>249</v>
      </c>
      <c r="C697" s="29"/>
      <c r="D697" s="30" t="s">
        <v>28</v>
      </c>
      <c r="E697" s="29"/>
      <c r="F697" s="31" t="s">
        <v>409</v>
      </c>
      <c r="G697" s="79" t="s">
        <v>19271</v>
      </c>
      <c r="H697" s="7" t="s">
        <v>2078</v>
      </c>
      <c r="I697" s="35" t="s">
        <v>2079</v>
      </c>
      <c r="O697">
        <f t="shared" si="0"/>
        <v>1</v>
      </c>
      <c r="P697" s="34" t="str">
        <f t="shared" si="1"/>
        <v>LOW</v>
      </c>
    </row>
    <row r="698" spans="1:16" ht="12" customHeight="1">
      <c r="A698" s="4" t="s">
        <v>1389</v>
      </c>
      <c r="B698" s="17">
        <v>250</v>
      </c>
      <c r="C698" s="29"/>
      <c r="D698" s="30" t="s">
        <v>2080</v>
      </c>
      <c r="E698" s="29"/>
      <c r="F698" s="31" t="s">
        <v>1599</v>
      </c>
      <c r="G698" s="32" t="s">
        <v>2081</v>
      </c>
      <c r="H698" s="7"/>
      <c r="I698" s="42" t="s">
        <v>2082</v>
      </c>
      <c r="O698">
        <f t="shared" si="0"/>
        <v>1</v>
      </c>
      <c r="P698" s="34" t="str">
        <f t="shared" si="1"/>
        <v>HIGH</v>
      </c>
    </row>
    <row r="699" spans="1:16" ht="12" customHeight="1">
      <c r="A699" s="4" t="s">
        <v>1389</v>
      </c>
      <c r="B699" s="17">
        <v>251</v>
      </c>
      <c r="C699" s="29"/>
      <c r="D699" s="30" t="s">
        <v>2083</v>
      </c>
      <c r="E699" s="29"/>
      <c r="F699" s="31" t="s">
        <v>1599</v>
      </c>
      <c r="G699" s="32" t="s">
        <v>2084</v>
      </c>
      <c r="H699" s="7"/>
      <c r="I699" s="7" t="s">
        <v>2085</v>
      </c>
      <c r="O699">
        <f t="shared" si="0"/>
        <v>1</v>
      </c>
      <c r="P699" s="34" t="str">
        <f t="shared" si="1"/>
        <v>HIGH</v>
      </c>
    </row>
    <row r="700" spans="1:16" ht="12" customHeight="1">
      <c r="A700" s="4" t="s">
        <v>1389</v>
      </c>
      <c r="B700" s="17">
        <v>252</v>
      </c>
      <c r="C700" s="29"/>
      <c r="D700" s="30" t="s">
        <v>2086</v>
      </c>
      <c r="E700" s="29"/>
      <c r="F700" s="31" t="s">
        <v>1599</v>
      </c>
      <c r="G700" s="32" t="s">
        <v>2087</v>
      </c>
      <c r="H700" s="7"/>
      <c r="I700" s="7" t="s">
        <v>1657</v>
      </c>
      <c r="O700">
        <f t="shared" si="0"/>
        <v>1</v>
      </c>
      <c r="P700" s="34" t="str">
        <f t="shared" si="1"/>
        <v>HIGH</v>
      </c>
    </row>
    <row r="701" spans="1:16" ht="12" customHeight="1">
      <c r="A701" s="4" t="s">
        <v>1389</v>
      </c>
      <c r="B701" s="17">
        <v>253</v>
      </c>
      <c r="C701" s="29"/>
      <c r="D701" s="30" t="s">
        <v>28</v>
      </c>
      <c r="E701" s="29"/>
      <c r="F701" s="31" t="s">
        <v>1599</v>
      </c>
      <c r="G701" s="32" t="s">
        <v>2088</v>
      </c>
      <c r="H701" s="7" t="s">
        <v>2089</v>
      </c>
      <c r="I701" s="13" t="s">
        <v>2090</v>
      </c>
      <c r="O701">
        <f t="shared" si="0"/>
        <v>1</v>
      </c>
      <c r="P701" s="34" t="str">
        <f t="shared" si="1"/>
        <v>MEDIUM</v>
      </c>
    </row>
    <row r="702" spans="1:16" ht="12" customHeight="1">
      <c r="A702" s="4" t="s">
        <v>1389</v>
      </c>
      <c r="B702" s="17">
        <v>254</v>
      </c>
      <c r="C702" s="29"/>
      <c r="D702" s="30" t="s">
        <v>2091</v>
      </c>
      <c r="E702" s="29"/>
      <c r="F702" s="31" t="s">
        <v>1599</v>
      </c>
      <c r="G702" s="32" t="s">
        <v>2092</v>
      </c>
      <c r="H702" s="7"/>
      <c r="I702" s="7" t="s">
        <v>2093</v>
      </c>
      <c r="O702">
        <f t="shared" si="0"/>
        <v>1</v>
      </c>
      <c r="P702" s="34" t="str">
        <f t="shared" si="1"/>
        <v>MEDIUM</v>
      </c>
    </row>
    <row r="703" spans="1:16" ht="12" customHeight="1">
      <c r="A703" s="4" t="s">
        <v>1389</v>
      </c>
      <c r="B703" s="17">
        <v>255</v>
      </c>
      <c r="C703" s="29"/>
      <c r="D703" s="30" t="s">
        <v>2094</v>
      </c>
      <c r="E703" s="29"/>
      <c r="F703" s="31" t="s">
        <v>1599</v>
      </c>
      <c r="G703" s="32" t="s">
        <v>2095</v>
      </c>
      <c r="H703" s="7"/>
      <c r="I703" s="7" t="s">
        <v>2096</v>
      </c>
      <c r="O703">
        <f t="shared" si="0"/>
        <v>1</v>
      </c>
      <c r="P703" s="34" t="str">
        <f t="shared" si="1"/>
        <v>HIGH</v>
      </c>
    </row>
    <row r="704" spans="1:16" ht="12" customHeight="1">
      <c r="A704" s="4" t="s">
        <v>1389</v>
      </c>
      <c r="B704" s="17">
        <v>256</v>
      </c>
      <c r="C704" s="29"/>
      <c r="D704" s="30" t="s">
        <v>2097</v>
      </c>
      <c r="E704" s="29"/>
      <c r="F704" s="31" t="s">
        <v>1599</v>
      </c>
      <c r="G704" s="32" t="s">
        <v>2098</v>
      </c>
      <c r="H704" s="7"/>
      <c r="I704" s="7" t="s">
        <v>1602</v>
      </c>
      <c r="O704">
        <f t="shared" si="0"/>
        <v>1</v>
      </c>
      <c r="P704" s="34" t="str">
        <f t="shared" si="1"/>
        <v>HIGH</v>
      </c>
    </row>
    <row r="705" spans="1:16" ht="12" customHeight="1">
      <c r="A705" s="4" t="s">
        <v>1389</v>
      </c>
      <c r="B705" s="17">
        <v>257</v>
      </c>
      <c r="C705" s="29"/>
      <c r="D705" s="30" t="s">
        <v>2099</v>
      </c>
      <c r="E705" s="29"/>
      <c r="F705" s="31" t="s">
        <v>1599</v>
      </c>
      <c r="G705" s="32" t="s">
        <v>2100</v>
      </c>
      <c r="H705" s="7"/>
      <c r="I705" s="7" t="s">
        <v>1602</v>
      </c>
      <c r="O705">
        <f t="shared" si="0"/>
        <v>1</v>
      </c>
      <c r="P705" s="34" t="str">
        <f t="shared" si="1"/>
        <v>HIGH</v>
      </c>
    </row>
    <row r="706" spans="1:16" ht="12" customHeight="1">
      <c r="A706" s="4" t="s">
        <v>1389</v>
      </c>
      <c r="B706" s="17">
        <v>258</v>
      </c>
      <c r="C706" s="29"/>
      <c r="D706" s="30" t="s">
        <v>2101</v>
      </c>
      <c r="E706" s="29"/>
      <c r="F706" s="3"/>
      <c r="G706" s="32" t="s">
        <v>2102</v>
      </c>
      <c r="H706" s="7"/>
      <c r="I706" s="43" t="s">
        <v>2103</v>
      </c>
      <c r="O706">
        <f t="shared" si="0"/>
        <v>1</v>
      </c>
      <c r="P706" s="34" t="str">
        <f t="shared" si="1"/>
        <v>MEDIUM</v>
      </c>
    </row>
    <row r="707" spans="1:16" ht="12" customHeight="1">
      <c r="A707" s="4" t="s">
        <v>1389</v>
      </c>
      <c r="B707" s="17">
        <v>259</v>
      </c>
      <c r="C707" s="29"/>
      <c r="D707" s="30" t="s">
        <v>28</v>
      </c>
      <c r="E707" s="29"/>
      <c r="F707" s="3"/>
      <c r="G707" s="32" t="s">
        <v>2102</v>
      </c>
      <c r="H707" s="7" t="s">
        <v>2104</v>
      </c>
      <c r="I707" s="43" t="s">
        <v>2103</v>
      </c>
      <c r="O707">
        <f t="shared" si="0"/>
        <v>1</v>
      </c>
      <c r="P707" s="34" t="str">
        <f t="shared" si="1"/>
        <v>MEDIUM</v>
      </c>
    </row>
    <row r="708" spans="1:16" ht="12" customHeight="1">
      <c r="A708" s="4" t="s">
        <v>1389</v>
      </c>
      <c r="B708" s="17">
        <v>260</v>
      </c>
      <c r="C708" s="29"/>
      <c r="D708" s="30" t="s">
        <v>2105</v>
      </c>
      <c r="E708" s="29"/>
      <c r="F708" s="31" t="s">
        <v>1599</v>
      </c>
      <c r="G708" s="32" t="s">
        <v>2106</v>
      </c>
      <c r="H708" s="7"/>
      <c r="I708" s="7" t="s">
        <v>1602</v>
      </c>
      <c r="O708">
        <f t="shared" si="0"/>
        <v>1</v>
      </c>
      <c r="P708" s="34" t="str">
        <f t="shared" si="1"/>
        <v>HIGH</v>
      </c>
    </row>
    <row r="709" spans="1:16" ht="12" customHeight="1">
      <c r="A709" s="4" t="s">
        <v>1389</v>
      </c>
      <c r="B709" s="17">
        <v>261</v>
      </c>
      <c r="C709" s="17">
        <v>313</v>
      </c>
      <c r="D709" s="30" t="s">
        <v>2107</v>
      </c>
      <c r="E709" s="17" t="s">
        <v>2108</v>
      </c>
      <c r="F709" s="31" t="s">
        <v>796</v>
      </c>
      <c r="G709" s="32" t="s">
        <v>2108</v>
      </c>
      <c r="H709" s="7"/>
      <c r="I709" s="35" t="s">
        <v>2109</v>
      </c>
      <c r="O709">
        <f t="shared" si="0"/>
        <v>2</v>
      </c>
      <c r="P709" s="34" t="str">
        <f t="shared" si="1"/>
        <v>HIGH</v>
      </c>
    </row>
    <row r="710" spans="1:16" ht="12" customHeight="1">
      <c r="A710" s="4" t="s">
        <v>1389</v>
      </c>
      <c r="B710" s="17">
        <v>262</v>
      </c>
      <c r="C710" s="29"/>
      <c r="D710" s="30" t="s">
        <v>2110</v>
      </c>
      <c r="E710" s="29"/>
      <c r="F710" s="31" t="s">
        <v>2064</v>
      </c>
      <c r="G710" s="32" t="s">
        <v>2111</v>
      </c>
      <c r="H710" s="7" t="s">
        <v>2112</v>
      </c>
      <c r="I710" s="7" t="s">
        <v>2113</v>
      </c>
      <c r="O710">
        <f t="shared" si="0"/>
        <v>1</v>
      </c>
      <c r="P710" s="34" t="str">
        <f t="shared" si="1"/>
        <v>HIGH</v>
      </c>
    </row>
    <row r="711" spans="1:16" ht="12" customHeight="1">
      <c r="A711" s="4" t="s">
        <v>1389</v>
      </c>
      <c r="B711" s="17">
        <v>263</v>
      </c>
      <c r="C711" s="29"/>
      <c r="D711" s="30" t="s">
        <v>2114</v>
      </c>
      <c r="E711" s="29"/>
      <c r="F711" s="31" t="s">
        <v>2064</v>
      </c>
      <c r="G711" s="32" t="s">
        <v>2115</v>
      </c>
      <c r="H711" s="7" t="s">
        <v>2116</v>
      </c>
      <c r="I711" s="13" t="s">
        <v>2117</v>
      </c>
      <c r="O711">
        <f t="shared" si="0"/>
        <v>1</v>
      </c>
      <c r="P711" s="34" t="str">
        <f t="shared" si="1"/>
        <v>MEDIUM</v>
      </c>
    </row>
    <row r="712" spans="1:16" ht="12" customHeight="1">
      <c r="A712" s="4" t="s">
        <v>1389</v>
      </c>
      <c r="B712" s="17">
        <v>264</v>
      </c>
      <c r="C712" s="29"/>
      <c r="D712" s="30" t="s">
        <v>2118</v>
      </c>
      <c r="E712" s="29"/>
      <c r="F712" s="31" t="s">
        <v>1599</v>
      </c>
      <c r="G712" s="32" t="s">
        <v>2119</v>
      </c>
      <c r="H712" s="7"/>
      <c r="I712" s="7" t="s">
        <v>2120</v>
      </c>
      <c r="O712">
        <f t="shared" si="0"/>
        <v>1</v>
      </c>
      <c r="P712" s="34" t="str">
        <f t="shared" si="1"/>
        <v>MEDIUM</v>
      </c>
    </row>
    <row r="713" spans="1:16" ht="12" customHeight="1">
      <c r="A713" s="4" t="s">
        <v>1389</v>
      </c>
      <c r="B713" s="17">
        <v>265</v>
      </c>
      <c r="C713" s="29"/>
      <c r="D713" s="30" t="s">
        <v>2121</v>
      </c>
      <c r="E713" s="29"/>
      <c r="F713" s="31" t="s">
        <v>796</v>
      </c>
      <c r="G713" s="32" t="s">
        <v>2122</v>
      </c>
      <c r="H713" s="7"/>
      <c r="I713" s="35" t="s">
        <v>2123</v>
      </c>
      <c r="O713">
        <f t="shared" si="0"/>
        <v>1</v>
      </c>
      <c r="P713" s="34" t="str">
        <f t="shared" si="1"/>
        <v>HIGH</v>
      </c>
    </row>
    <row r="714" spans="1:16" ht="12" customHeight="1">
      <c r="A714" s="4" t="s">
        <v>1389</v>
      </c>
      <c r="B714" s="17">
        <v>266</v>
      </c>
      <c r="C714" s="29"/>
      <c r="D714" s="30" t="s">
        <v>2124</v>
      </c>
      <c r="E714" s="29"/>
      <c r="F714" s="31" t="s">
        <v>1599</v>
      </c>
      <c r="G714" s="32" t="s">
        <v>2125</v>
      </c>
      <c r="H714" s="7"/>
      <c r="I714" s="7" t="s">
        <v>2126</v>
      </c>
      <c r="O714">
        <f t="shared" si="0"/>
        <v>1</v>
      </c>
      <c r="P714" s="34" t="str">
        <f t="shared" si="1"/>
        <v>MEDIUM</v>
      </c>
    </row>
    <row r="715" spans="1:16" ht="12" customHeight="1">
      <c r="A715" s="4" t="s">
        <v>1389</v>
      </c>
      <c r="B715" s="17">
        <v>267</v>
      </c>
      <c r="C715" s="29"/>
      <c r="D715" s="30" t="s">
        <v>2127</v>
      </c>
      <c r="E715" s="29"/>
      <c r="F715" s="31" t="s">
        <v>1395</v>
      </c>
      <c r="G715" s="32" t="s">
        <v>2128</v>
      </c>
      <c r="H715" s="7"/>
      <c r="I715" s="35" t="s">
        <v>2129</v>
      </c>
      <c r="O715">
        <f t="shared" si="0"/>
        <v>1</v>
      </c>
      <c r="P715" s="34" t="str">
        <f t="shared" si="1"/>
        <v>MEDIUM</v>
      </c>
    </row>
    <row r="716" spans="1:16" ht="12" customHeight="1">
      <c r="A716" s="4" t="s">
        <v>1389</v>
      </c>
      <c r="B716" s="17">
        <v>268</v>
      </c>
      <c r="C716" s="29"/>
      <c r="D716" s="30" t="s">
        <v>2130</v>
      </c>
      <c r="E716" s="29"/>
      <c r="F716" s="31" t="s">
        <v>2064</v>
      </c>
      <c r="G716" s="32" t="s">
        <v>2131</v>
      </c>
      <c r="H716" s="7"/>
      <c r="I716" s="13" t="s">
        <v>2132</v>
      </c>
      <c r="O716">
        <f t="shared" si="0"/>
        <v>1</v>
      </c>
      <c r="P716" s="34" t="str">
        <f t="shared" si="1"/>
        <v>HIGH</v>
      </c>
    </row>
    <row r="717" spans="1:16" ht="12" customHeight="1">
      <c r="A717" s="4" t="s">
        <v>1389</v>
      </c>
      <c r="B717" s="17">
        <v>269</v>
      </c>
      <c r="C717" s="29"/>
      <c r="D717" s="30" t="s">
        <v>2133</v>
      </c>
      <c r="E717" s="29"/>
      <c r="F717" s="31" t="s">
        <v>2064</v>
      </c>
      <c r="G717" s="32" t="s">
        <v>2134</v>
      </c>
      <c r="H717" s="7"/>
      <c r="I717" s="13" t="s">
        <v>2135</v>
      </c>
      <c r="O717">
        <f t="shared" si="0"/>
        <v>1</v>
      </c>
      <c r="P717" s="34" t="str">
        <f t="shared" si="1"/>
        <v>MEDIUM</v>
      </c>
    </row>
    <row r="718" spans="1:16" ht="12" customHeight="1">
      <c r="A718" s="4" t="s">
        <v>1389</v>
      </c>
      <c r="B718" s="17">
        <v>270</v>
      </c>
      <c r="C718" s="29"/>
      <c r="D718" s="30" t="s">
        <v>28</v>
      </c>
      <c r="E718" s="29"/>
      <c r="F718" s="31" t="s">
        <v>1405</v>
      </c>
      <c r="G718" s="36" t="s">
        <v>2136</v>
      </c>
      <c r="H718" s="35" t="s">
        <v>2137</v>
      </c>
      <c r="I718" s="37" t="s">
        <v>2138</v>
      </c>
      <c r="O718">
        <f t="shared" si="0"/>
        <v>1</v>
      </c>
      <c r="P718" s="34" t="str">
        <f t="shared" si="1"/>
        <v>LOW</v>
      </c>
    </row>
    <row r="719" spans="1:16" ht="12" customHeight="1">
      <c r="A719" s="4" t="s">
        <v>1389</v>
      </c>
      <c r="B719" s="17">
        <v>271</v>
      </c>
      <c r="C719" s="29"/>
      <c r="D719" s="30" t="s">
        <v>2139</v>
      </c>
      <c r="E719" s="29"/>
      <c r="F719" s="31" t="s">
        <v>1395</v>
      </c>
      <c r="G719" s="32" t="s">
        <v>2140</v>
      </c>
      <c r="H719" s="7"/>
      <c r="I719" s="35" t="s">
        <v>2129</v>
      </c>
      <c r="O719">
        <f t="shared" si="0"/>
        <v>1</v>
      </c>
      <c r="P719" s="34" t="str">
        <f t="shared" si="1"/>
        <v>MEDIUM</v>
      </c>
    </row>
    <row r="720" spans="1:16" ht="12" customHeight="1">
      <c r="A720" s="4" t="s">
        <v>1389</v>
      </c>
      <c r="B720" s="17">
        <v>272</v>
      </c>
      <c r="C720" s="29"/>
      <c r="D720" s="30" t="s">
        <v>2141</v>
      </c>
      <c r="E720" s="29"/>
      <c r="F720" s="31" t="s">
        <v>1599</v>
      </c>
      <c r="G720" s="32" t="s">
        <v>2142</v>
      </c>
      <c r="H720" s="7"/>
      <c r="I720" s="7" t="s">
        <v>2143</v>
      </c>
      <c r="O720">
        <f t="shared" si="0"/>
        <v>1</v>
      </c>
      <c r="P720" s="34" t="str">
        <f t="shared" si="1"/>
        <v>HIGH</v>
      </c>
    </row>
    <row r="721" spans="1:16" ht="12" customHeight="1">
      <c r="A721" s="4" t="s">
        <v>1389</v>
      </c>
      <c r="B721" s="17">
        <v>273</v>
      </c>
      <c r="C721" s="29"/>
      <c r="D721" s="30" t="s">
        <v>2144</v>
      </c>
      <c r="E721" s="29"/>
      <c r="F721" s="31" t="s">
        <v>1599</v>
      </c>
      <c r="G721" s="32" t="s">
        <v>2145</v>
      </c>
      <c r="H721" s="7"/>
      <c r="I721" s="7" t="s">
        <v>1602</v>
      </c>
      <c r="O721">
        <f t="shared" si="0"/>
        <v>1</v>
      </c>
      <c r="P721" s="34" t="str">
        <f t="shared" si="1"/>
        <v>HIGH</v>
      </c>
    </row>
    <row r="722" spans="1:16" ht="12" customHeight="1">
      <c r="A722" s="4" t="s">
        <v>2146</v>
      </c>
      <c r="B722" s="17">
        <v>2</v>
      </c>
      <c r="C722" s="29"/>
      <c r="D722" s="30" t="s">
        <v>2147</v>
      </c>
      <c r="E722" s="29"/>
      <c r="F722" s="31" t="s">
        <v>2148</v>
      </c>
      <c r="G722" s="36" t="s">
        <v>2149</v>
      </c>
      <c r="H722" s="7"/>
      <c r="I722" s="35" t="s">
        <v>2150</v>
      </c>
      <c r="O722">
        <f t="shared" si="0"/>
        <v>1</v>
      </c>
      <c r="P722" s="34" t="str">
        <f t="shared" si="1"/>
        <v>MEDIUM</v>
      </c>
    </row>
    <row r="723" spans="1:16" ht="12" customHeight="1">
      <c r="A723" s="4" t="s">
        <v>2146</v>
      </c>
      <c r="B723" s="17">
        <v>3</v>
      </c>
      <c r="C723" s="17" t="s">
        <v>67</v>
      </c>
      <c r="D723" s="30" t="s">
        <v>2147</v>
      </c>
      <c r="E723" s="29"/>
      <c r="F723" s="31" t="s">
        <v>2151</v>
      </c>
      <c r="G723" s="36" t="s">
        <v>2149</v>
      </c>
      <c r="H723" s="7"/>
      <c r="I723" s="35" t="s">
        <v>2152</v>
      </c>
      <c r="O723">
        <f t="shared" si="0"/>
        <v>1</v>
      </c>
      <c r="P723" s="34" t="str">
        <f t="shared" si="1"/>
        <v>MEDIUM</v>
      </c>
    </row>
    <row r="724" spans="1:16" ht="12" customHeight="1">
      <c r="A724" s="4" t="s">
        <v>2146</v>
      </c>
      <c r="B724" s="17">
        <v>4</v>
      </c>
      <c r="C724" s="29"/>
      <c r="D724" s="30" t="s">
        <v>2153</v>
      </c>
      <c r="E724" s="29"/>
      <c r="F724" s="31" t="s">
        <v>2151</v>
      </c>
      <c r="G724" s="32" t="s">
        <v>2154</v>
      </c>
      <c r="H724" s="7"/>
      <c r="I724" s="35" t="s">
        <v>2155</v>
      </c>
      <c r="O724">
        <f t="shared" si="0"/>
        <v>1</v>
      </c>
      <c r="P724" s="34" t="str">
        <f t="shared" si="1"/>
        <v>LOW</v>
      </c>
    </row>
    <row r="725" spans="1:16" ht="12" customHeight="1">
      <c r="A725" s="4" t="s">
        <v>2146</v>
      </c>
      <c r="B725" s="17">
        <v>5</v>
      </c>
      <c r="C725" s="29"/>
      <c r="D725" s="30" t="s">
        <v>2156</v>
      </c>
      <c r="E725" s="29"/>
      <c r="F725" s="31" t="s">
        <v>2148</v>
      </c>
      <c r="G725" s="36" t="s">
        <v>2157</v>
      </c>
      <c r="H725" s="7"/>
      <c r="I725" s="35" t="s">
        <v>2158</v>
      </c>
      <c r="O725">
        <f t="shared" si="0"/>
        <v>1</v>
      </c>
      <c r="P725" s="34" t="str">
        <f t="shared" si="1"/>
        <v>HIGH</v>
      </c>
    </row>
    <row r="726" spans="1:16" ht="12" customHeight="1">
      <c r="A726" s="4" t="s">
        <v>2146</v>
      </c>
      <c r="B726" s="17">
        <v>6</v>
      </c>
      <c r="C726" s="29"/>
      <c r="D726" s="30" t="s">
        <v>28</v>
      </c>
      <c r="E726" s="29"/>
      <c r="F726" s="31" t="s">
        <v>2148</v>
      </c>
      <c r="G726" s="32" t="s">
        <v>2159</v>
      </c>
      <c r="H726" s="7" t="s">
        <v>2160</v>
      </c>
      <c r="I726" s="35" t="s">
        <v>2161</v>
      </c>
      <c r="O726">
        <f t="shared" si="0"/>
        <v>1</v>
      </c>
      <c r="P726" s="34" t="str">
        <f t="shared" si="1"/>
        <v>MEDIUM</v>
      </c>
    </row>
    <row r="727" spans="1:16" ht="12" customHeight="1">
      <c r="A727" s="4" t="s">
        <v>2146</v>
      </c>
      <c r="B727" s="17">
        <v>7</v>
      </c>
      <c r="C727" s="29"/>
      <c r="D727" s="30" t="s">
        <v>28</v>
      </c>
      <c r="E727" s="29"/>
      <c r="F727" s="31" t="s">
        <v>2162</v>
      </c>
      <c r="G727" s="36" t="s">
        <v>2163</v>
      </c>
      <c r="H727" s="7" t="s">
        <v>2164</v>
      </c>
      <c r="I727" s="37" t="s">
        <v>2165</v>
      </c>
      <c r="O727">
        <f t="shared" si="0"/>
        <v>1</v>
      </c>
      <c r="P727" s="34" t="str">
        <f t="shared" si="1"/>
        <v>LOW</v>
      </c>
    </row>
    <row r="728" spans="1:16" ht="12" customHeight="1">
      <c r="A728" s="4" t="s">
        <v>2146</v>
      </c>
      <c r="B728" s="17">
        <v>8</v>
      </c>
      <c r="C728" s="29"/>
      <c r="D728" s="30" t="s">
        <v>2166</v>
      </c>
      <c r="E728" s="29"/>
      <c r="F728" s="31" t="s">
        <v>2151</v>
      </c>
      <c r="G728" s="32" t="s">
        <v>2163</v>
      </c>
      <c r="H728" s="7"/>
      <c r="I728" s="35" t="s">
        <v>2167</v>
      </c>
      <c r="O728">
        <f t="shared" si="0"/>
        <v>1</v>
      </c>
      <c r="P728" s="34" t="str">
        <f t="shared" si="1"/>
        <v>HIGH</v>
      </c>
    </row>
    <row r="729" spans="1:16" ht="12" customHeight="1">
      <c r="A729" s="4" t="s">
        <v>2146</v>
      </c>
      <c r="B729" s="17">
        <v>9</v>
      </c>
      <c r="C729" s="29"/>
      <c r="D729" s="30" t="s">
        <v>2168</v>
      </c>
      <c r="E729" s="29"/>
      <c r="F729" s="31" t="s">
        <v>2151</v>
      </c>
      <c r="G729" s="32" t="s">
        <v>2169</v>
      </c>
      <c r="H729" s="7"/>
      <c r="I729" s="35" t="s">
        <v>2170</v>
      </c>
      <c r="O729">
        <f t="shared" si="0"/>
        <v>1</v>
      </c>
      <c r="P729" s="34" t="str">
        <f t="shared" si="1"/>
        <v>HIGH</v>
      </c>
    </row>
    <row r="730" spans="1:16" ht="12" customHeight="1">
      <c r="A730" s="4" t="s">
        <v>2146</v>
      </c>
      <c r="B730" s="17">
        <v>10</v>
      </c>
      <c r="C730" s="29"/>
      <c r="D730" s="30" t="s">
        <v>2171</v>
      </c>
      <c r="E730" s="29"/>
      <c r="F730" s="31" t="s">
        <v>2151</v>
      </c>
      <c r="G730" s="32" t="s">
        <v>2172</v>
      </c>
      <c r="H730" s="7"/>
      <c r="I730" s="35" t="s">
        <v>2173</v>
      </c>
      <c r="O730">
        <f t="shared" si="0"/>
        <v>1</v>
      </c>
      <c r="P730" s="34" t="str">
        <f t="shared" si="1"/>
        <v>HIGH</v>
      </c>
    </row>
    <row r="731" spans="1:16" ht="12" customHeight="1">
      <c r="A731" s="4" t="s">
        <v>2146</v>
      </c>
      <c r="B731" s="17">
        <v>11</v>
      </c>
      <c r="C731" s="29"/>
      <c r="D731" s="30" t="s">
        <v>28</v>
      </c>
      <c r="E731" s="29"/>
      <c r="F731" s="31" t="s">
        <v>2151</v>
      </c>
      <c r="G731" s="32" t="s">
        <v>2174</v>
      </c>
      <c r="H731" s="7" t="s">
        <v>2175</v>
      </c>
      <c r="I731" s="35" t="s">
        <v>2176</v>
      </c>
      <c r="O731">
        <f t="shared" si="0"/>
        <v>1</v>
      </c>
      <c r="P731" s="34" t="str">
        <f t="shared" si="1"/>
        <v>HIGH</v>
      </c>
    </row>
    <row r="732" spans="1:16" ht="12" customHeight="1">
      <c r="A732" s="4" t="s">
        <v>2146</v>
      </c>
      <c r="B732" s="17">
        <v>12</v>
      </c>
      <c r="C732" s="29"/>
      <c r="D732" s="30" t="s">
        <v>2177</v>
      </c>
      <c r="E732" s="29"/>
      <c r="F732" s="31" t="s">
        <v>2148</v>
      </c>
      <c r="G732" s="36" t="s">
        <v>2178</v>
      </c>
      <c r="H732" s="7"/>
      <c r="I732" s="35" t="s">
        <v>2179</v>
      </c>
      <c r="O732">
        <f t="shared" si="0"/>
        <v>1</v>
      </c>
      <c r="P732" s="34" t="str">
        <f t="shared" si="1"/>
        <v>HIGH</v>
      </c>
    </row>
    <row r="733" spans="1:16" ht="12" customHeight="1">
      <c r="A733" s="4" t="s">
        <v>2146</v>
      </c>
      <c r="B733" s="17">
        <v>13</v>
      </c>
      <c r="C733" s="29"/>
      <c r="D733" s="30" t="s">
        <v>2180</v>
      </c>
      <c r="E733" s="29"/>
      <c r="F733" s="31" t="s">
        <v>2151</v>
      </c>
      <c r="G733" s="32" t="s">
        <v>2181</v>
      </c>
      <c r="H733" s="7"/>
      <c r="I733" s="35" t="s">
        <v>2182</v>
      </c>
      <c r="O733">
        <f t="shared" si="0"/>
        <v>1</v>
      </c>
      <c r="P733" s="34" t="str">
        <f t="shared" si="1"/>
        <v>MEDIUM</v>
      </c>
    </row>
    <row r="734" spans="1:16" ht="12" customHeight="1">
      <c r="A734" s="4" t="s">
        <v>2146</v>
      </c>
      <c r="B734" s="17">
        <v>14</v>
      </c>
      <c r="C734" s="29"/>
      <c r="D734" s="30" t="s">
        <v>2183</v>
      </c>
      <c r="E734" s="29"/>
      <c r="F734" s="31" t="s">
        <v>466</v>
      </c>
      <c r="G734" s="36" t="s">
        <v>2184</v>
      </c>
      <c r="H734" s="7" t="s">
        <v>2185</v>
      </c>
      <c r="I734" s="35" t="s">
        <v>2186</v>
      </c>
      <c r="O734">
        <f t="shared" si="0"/>
        <v>1</v>
      </c>
      <c r="P734" s="34" t="str">
        <f t="shared" si="1"/>
        <v>HIGH</v>
      </c>
    </row>
    <row r="735" spans="1:16" ht="12" customHeight="1">
      <c r="A735" s="4" t="s">
        <v>2146</v>
      </c>
      <c r="B735" s="17">
        <v>15</v>
      </c>
      <c r="C735" s="29"/>
      <c r="D735" s="30" t="s">
        <v>2187</v>
      </c>
      <c r="E735" s="29"/>
      <c r="F735" s="31" t="s">
        <v>466</v>
      </c>
      <c r="G735" s="36" t="s">
        <v>2188</v>
      </c>
      <c r="H735" s="7" t="s">
        <v>2189</v>
      </c>
      <c r="I735" s="35" t="s">
        <v>2190</v>
      </c>
      <c r="O735">
        <f t="shared" si="0"/>
        <v>1</v>
      </c>
      <c r="P735" s="34" t="str">
        <f t="shared" si="1"/>
        <v>HIGH</v>
      </c>
    </row>
    <row r="736" spans="1:16" ht="12" customHeight="1">
      <c r="A736" s="4" t="s">
        <v>2146</v>
      </c>
      <c r="B736" s="17">
        <v>16</v>
      </c>
      <c r="C736" s="17" t="s">
        <v>67</v>
      </c>
      <c r="D736" s="30" t="s">
        <v>2191</v>
      </c>
      <c r="E736" s="29"/>
      <c r="F736" s="31" t="s">
        <v>466</v>
      </c>
      <c r="G736" s="32" t="s">
        <v>2192</v>
      </c>
      <c r="H736" s="7" t="s">
        <v>2193</v>
      </c>
      <c r="I736" s="35" t="s">
        <v>2194</v>
      </c>
      <c r="O736">
        <f t="shared" si="0"/>
        <v>1</v>
      </c>
      <c r="P736" s="34" t="str">
        <f t="shared" si="1"/>
        <v>HIGH</v>
      </c>
    </row>
    <row r="737" spans="1:16" ht="12" customHeight="1">
      <c r="A737" s="4" t="s">
        <v>2146</v>
      </c>
      <c r="B737" s="17">
        <v>17</v>
      </c>
      <c r="C737" s="29"/>
      <c r="D737" s="30" t="s">
        <v>28</v>
      </c>
      <c r="E737" s="29"/>
      <c r="F737" s="31" t="s">
        <v>466</v>
      </c>
      <c r="G737" s="36" t="s">
        <v>2195</v>
      </c>
      <c r="H737" s="7" t="s">
        <v>2196</v>
      </c>
      <c r="I737" s="35" t="s">
        <v>2197</v>
      </c>
      <c r="O737">
        <f t="shared" si="0"/>
        <v>1</v>
      </c>
      <c r="P737" s="34" t="str">
        <f t="shared" si="1"/>
        <v>HIGH</v>
      </c>
    </row>
    <row r="738" spans="1:16" ht="12" customHeight="1">
      <c r="A738" s="4" t="s">
        <v>2146</v>
      </c>
      <c r="B738" s="17">
        <v>18</v>
      </c>
      <c r="C738" s="17">
        <v>436</v>
      </c>
      <c r="D738" s="30" t="s">
        <v>2198</v>
      </c>
      <c r="E738" s="17" t="s">
        <v>2199</v>
      </c>
      <c r="F738" s="31" t="s">
        <v>796</v>
      </c>
      <c r="G738" s="32" t="s">
        <v>2200</v>
      </c>
      <c r="H738" s="7" t="s">
        <v>2201</v>
      </c>
      <c r="I738" s="35" t="s">
        <v>2202</v>
      </c>
      <c r="O738">
        <f t="shared" si="0"/>
        <v>2</v>
      </c>
      <c r="P738" s="34" t="str">
        <f t="shared" si="1"/>
        <v>HIGH</v>
      </c>
    </row>
    <row r="739" spans="1:16" ht="12" customHeight="1">
      <c r="A739" s="4" t="s">
        <v>2146</v>
      </c>
      <c r="B739" s="17">
        <v>19</v>
      </c>
      <c r="C739" s="29"/>
      <c r="D739" s="30" t="s">
        <v>28</v>
      </c>
      <c r="E739" s="29"/>
      <c r="F739" s="31" t="s">
        <v>466</v>
      </c>
      <c r="G739" s="32" t="s">
        <v>2203</v>
      </c>
      <c r="H739" s="7" t="s">
        <v>2204</v>
      </c>
      <c r="I739" s="35" t="s">
        <v>2205</v>
      </c>
      <c r="O739">
        <f t="shared" si="0"/>
        <v>1</v>
      </c>
      <c r="P739" s="34" t="str">
        <f t="shared" si="1"/>
        <v>HIGH</v>
      </c>
    </row>
    <row r="740" spans="1:16" ht="12" customHeight="1">
      <c r="A740" s="4" t="s">
        <v>2146</v>
      </c>
      <c r="B740" s="17">
        <v>20</v>
      </c>
      <c r="C740" s="29"/>
      <c r="D740" s="30" t="s">
        <v>2206</v>
      </c>
      <c r="E740" s="29"/>
      <c r="F740" s="31" t="s">
        <v>466</v>
      </c>
      <c r="G740" s="36" t="s">
        <v>2207</v>
      </c>
      <c r="H740" s="35" t="s">
        <v>2208</v>
      </c>
      <c r="I740" s="35" t="s">
        <v>2209</v>
      </c>
      <c r="O740">
        <f t="shared" si="0"/>
        <v>1</v>
      </c>
      <c r="P740" s="34" t="str">
        <f t="shared" si="1"/>
        <v>HIGH</v>
      </c>
    </row>
    <row r="741" spans="1:16" ht="12" customHeight="1">
      <c r="A741" s="4" t="s">
        <v>2146</v>
      </c>
      <c r="B741" s="17">
        <v>21</v>
      </c>
      <c r="C741" s="17">
        <v>439</v>
      </c>
      <c r="D741" s="30" t="s">
        <v>2210</v>
      </c>
      <c r="E741" s="17" t="s">
        <v>2211</v>
      </c>
      <c r="F741" s="31" t="s">
        <v>796</v>
      </c>
      <c r="G741" s="32" t="s">
        <v>2211</v>
      </c>
      <c r="H741" s="7"/>
      <c r="I741" s="35" t="s">
        <v>2212</v>
      </c>
      <c r="O741">
        <f t="shared" si="0"/>
        <v>2</v>
      </c>
      <c r="P741" s="34" t="str">
        <f t="shared" si="1"/>
        <v>HIGH</v>
      </c>
    </row>
    <row r="742" spans="1:16" ht="12" customHeight="1">
      <c r="A742" s="4" t="s">
        <v>2146</v>
      </c>
      <c r="B742" s="17">
        <v>22</v>
      </c>
      <c r="C742" s="29"/>
      <c r="D742" s="30" t="s">
        <v>2213</v>
      </c>
      <c r="E742" s="29"/>
      <c r="F742" s="31" t="s">
        <v>466</v>
      </c>
      <c r="G742" s="36" t="s">
        <v>2214</v>
      </c>
      <c r="H742" s="7" t="s">
        <v>2215</v>
      </c>
      <c r="I742" s="35" t="s">
        <v>2216</v>
      </c>
      <c r="O742">
        <f t="shared" si="0"/>
        <v>1</v>
      </c>
      <c r="P742" s="34" t="str">
        <f t="shared" si="1"/>
        <v>MEDIUM</v>
      </c>
    </row>
    <row r="743" spans="1:16" ht="12" customHeight="1">
      <c r="A743" s="4" t="s">
        <v>2146</v>
      </c>
      <c r="B743" s="17">
        <v>23</v>
      </c>
      <c r="C743" s="17">
        <v>441</v>
      </c>
      <c r="D743" s="30" t="s">
        <v>2217</v>
      </c>
      <c r="E743" s="17" t="s">
        <v>2218</v>
      </c>
      <c r="F743" s="31" t="s">
        <v>796</v>
      </c>
      <c r="G743" s="32" t="s">
        <v>2219</v>
      </c>
      <c r="H743" s="7"/>
      <c r="I743" s="37" t="s">
        <v>2220</v>
      </c>
      <c r="O743">
        <f t="shared" si="0"/>
        <v>2</v>
      </c>
      <c r="P743" s="34" t="str">
        <f t="shared" si="1"/>
        <v>MEDIUM</v>
      </c>
    </row>
    <row r="744" spans="1:16" ht="12" customHeight="1">
      <c r="A744" s="4" t="s">
        <v>2146</v>
      </c>
      <c r="B744" s="17">
        <v>24</v>
      </c>
      <c r="C744" s="29"/>
      <c r="D744" s="30" t="s">
        <v>28</v>
      </c>
      <c r="E744" s="29"/>
      <c r="F744" s="31" t="s">
        <v>999</v>
      </c>
      <c r="G744" s="32" t="s">
        <v>2221</v>
      </c>
      <c r="H744" s="7" t="s">
        <v>2222</v>
      </c>
      <c r="I744" s="35" t="s">
        <v>2223</v>
      </c>
      <c r="O744">
        <f t="shared" si="0"/>
        <v>1</v>
      </c>
      <c r="P744" s="34" t="str">
        <f t="shared" si="1"/>
        <v>HIGH</v>
      </c>
    </row>
    <row r="745" spans="1:16" ht="12" customHeight="1">
      <c r="A745" s="4" t="s">
        <v>2146</v>
      </c>
      <c r="B745" s="17">
        <v>25</v>
      </c>
      <c r="C745" s="29"/>
      <c r="D745" s="30" t="s">
        <v>2224</v>
      </c>
      <c r="E745" s="29"/>
      <c r="F745" s="31" t="s">
        <v>538</v>
      </c>
      <c r="G745" s="36" t="s">
        <v>2225</v>
      </c>
      <c r="H745" s="30" t="s">
        <v>2224</v>
      </c>
      <c r="I745" s="35" t="s">
        <v>2226</v>
      </c>
      <c r="O745">
        <f t="shared" si="0"/>
        <v>1</v>
      </c>
      <c r="P745" s="34" t="str">
        <f t="shared" si="1"/>
        <v>LOW</v>
      </c>
    </row>
    <row r="746" spans="1:16" ht="12" customHeight="1">
      <c r="A746" s="4" t="s">
        <v>2146</v>
      </c>
      <c r="B746" s="17">
        <v>26</v>
      </c>
      <c r="C746" s="29"/>
      <c r="D746" s="30" t="s">
        <v>2227</v>
      </c>
      <c r="E746" s="29"/>
      <c r="F746" s="31" t="s">
        <v>466</v>
      </c>
      <c r="G746" s="36" t="s">
        <v>2228</v>
      </c>
      <c r="H746" s="7" t="s">
        <v>2229</v>
      </c>
      <c r="I746" s="35" t="s">
        <v>2230</v>
      </c>
      <c r="O746">
        <f t="shared" si="0"/>
        <v>1</v>
      </c>
      <c r="P746" s="34" t="str">
        <f t="shared" si="1"/>
        <v>MEDIUM</v>
      </c>
    </row>
    <row r="747" spans="1:16" ht="12" customHeight="1">
      <c r="A747" s="4" t="s">
        <v>2146</v>
      </c>
      <c r="B747" s="17">
        <v>27</v>
      </c>
      <c r="C747" s="17">
        <v>470</v>
      </c>
      <c r="D747" s="30" t="s">
        <v>2231</v>
      </c>
      <c r="E747" s="17" t="s">
        <v>2232</v>
      </c>
      <c r="F747" s="31" t="s">
        <v>796</v>
      </c>
      <c r="G747" s="32" t="s">
        <v>2232</v>
      </c>
      <c r="H747" s="7"/>
      <c r="I747" s="37" t="s">
        <v>2233</v>
      </c>
      <c r="O747">
        <f t="shared" si="0"/>
        <v>2</v>
      </c>
      <c r="P747" s="34" t="str">
        <f t="shared" si="1"/>
        <v>HIGH</v>
      </c>
    </row>
    <row r="748" spans="1:16" ht="12" customHeight="1">
      <c r="A748" s="4" t="s">
        <v>2146</v>
      </c>
      <c r="B748" s="17">
        <v>28</v>
      </c>
      <c r="C748" s="29"/>
      <c r="D748" s="30" t="s">
        <v>2234</v>
      </c>
      <c r="E748" s="29"/>
      <c r="F748" s="31" t="s">
        <v>1696</v>
      </c>
      <c r="G748" s="32" t="s">
        <v>2235</v>
      </c>
      <c r="H748" s="7"/>
      <c r="I748" s="35" t="s">
        <v>130</v>
      </c>
      <c r="O748">
        <f t="shared" si="0"/>
        <v>1</v>
      </c>
      <c r="P748" s="34" t="str">
        <f t="shared" si="1"/>
        <v>MEDIUM</v>
      </c>
    </row>
    <row r="749" spans="1:16" ht="12" customHeight="1">
      <c r="A749" s="4" t="s">
        <v>2146</v>
      </c>
      <c r="B749" s="17">
        <v>29</v>
      </c>
      <c r="C749" s="29"/>
      <c r="D749" s="30" t="s">
        <v>2236</v>
      </c>
      <c r="E749" s="29"/>
      <c r="F749" s="31" t="s">
        <v>1599</v>
      </c>
      <c r="G749" s="32" t="s">
        <v>2237</v>
      </c>
      <c r="H749" s="7"/>
      <c r="I749" s="7" t="s">
        <v>2238</v>
      </c>
      <c r="O749">
        <f t="shared" si="0"/>
        <v>1</v>
      </c>
      <c r="P749" s="34" t="str">
        <f t="shared" si="1"/>
        <v>HIGH</v>
      </c>
    </row>
    <row r="750" spans="1:16" ht="12" customHeight="1">
      <c r="A750" s="4" t="s">
        <v>2146</v>
      </c>
      <c r="B750" s="17">
        <v>30</v>
      </c>
      <c r="C750" s="29"/>
      <c r="D750" s="30" t="s">
        <v>2239</v>
      </c>
      <c r="E750" s="29"/>
      <c r="F750" s="31" t="s">
        <v>1599</v>
      </c>
      <c r="G750" s="32" t="s">
        <v>2240</v>
      </c>
      <c r="H750" s="67" t="s">
        <v>2241</v>
      </c>
      <c r="I750" s="7" t="s">
        <v>2242</v>
      </c>
      <c r="O750">
        <f t="shared" si="0"/>
        <v>1</v>
      </c>
      <c r="P750" s="34" t="str">
        <f t="shared" si="1"/>
        <v>HIGH</v>
      </c>
    </row>
    <row r="751" spans="1:16" ht="12" customHeight="1">
      <c r="A751" s="4" t="s">
        <v>2146</v>
      </c>
      <c r="B751" s="17">
        <v>31</v>
      </c>
      <c r="C751" s="29"/>
      <c r="D751" s="30" t="s">
        <v>28</v>
      </c>
      <c r="E751" s="29"/>
      <c r="F751" s="31" t="s">
        <v>2243</v>
      </c>
      <c r="G751" s="32" t="s">
        <v>2244</v>
      </c>
      <c r="H751" s="7" t="s">
        <v>2245</v>
      </c>
      <c r="I751" s="39" t="s">
        <v>2246</v>
      </c>
      <c r="O751">
        <f t="shared" si="0"/>
        <v>1</v>
      </c>
      <c r="P751" s="34" t="str">
        <f t="shared" si="1"/>
        <v>MEDIUM</v>
      </c>
    </row>
    <row r="752" spans="1:16" ht="12" customHeight="1">
      <c r="A752" s="4" t="s">
        <v>2146</v>
      </c>
      <c r="B752" s="17">
        <v>32</v>
      </c>
      <c r="C752" s="29"/>
      <c r="D752" s="30" t="s">
        <v>2247</v>
      </c>
      <c r="E752" s="29"/>
      <c r="F752" s="31" t="s">
        <v>466</v>
      </c>
      <c r="G752" s="36" t="s">
        <v>2248</v>
      </c>
      <c r="H752" s="7" t="s">
        <v>2249</v>
      </c>
      <c r="I752" s="35" t="s">
        <v>2250</v>
      </c>
      <c r="O752">
        <f t="shared" si="0"/>
        <v>1</v>
      </c>
      <c r="P752" s="34" t="str">
        <f t="shared" si="1"/>
        <v>MEDIUM</v>
      </c>
    </row>
    <row r="753" spans="1:16" ht="12" customHeight="1">
      <c r="A753" s="4" t="s">
        <v>2146</v>
      </c>
      <c r="B753" s="17">
        <v>33</v>
      </c>
      <c r="C753" s="29"/>
      <c r="D753" s="30" t="s">
        <v>2251</v>
      </c>
      <c r="E753" s="29"/>
      <c r="F753" s="31" t="s">
        <v>1599</v>
      </c>
      <c r="G753" s="32" t="s">
        <v>2252</v>
      </c>
      <c r="H753" s="7"/>
      <c r="I753" s="7" t="s">
        <v>2253</v>
      </c>
      <c r="O753">
        <f t="shared" si="0"/>
        <v>1</v>
      </c>
      <c r="P753" s="34" t="str">
        <f t="shared" si="1"/>
        <v>HIGH</v>
      </c>
    </row>
    <row r="754" spans="1:16" ht="12" customHeight="1">
      <c r="A754" s="4" t="s">
        <v>2146</v>
      </c>
      <c r="B754" s="17">
        <v>34</v>
      </c>
      <c r="C754" s="29"/>
      <c r="D754" s="30" t="s">
        <v>2254</v>
      </c>
      <c r="E754" s="29"/>
      <c r="F754" s="31" t="s">
        <v>1599</v>
      </c>
      <c r="G754" s="32" t="s">
        <v>2255</v>
      </c>
      <c r="H754" s="7"/>
      <c r="I754" s="7" t="s">
        <v>1602</v>
      </c>
      <c r="O754">
        <f t="shared" si="0"/>
        <v>1</v>
      </c>
      <c r="P754" s="34" t="str">
        <f t="shared" si="1"/>
        <v>HIGH</v>
      </c>
    </row>
    <row r="755" spans="1:16" ht="12" customHeight="1">
      <c r="A755" s="4" t="s">
        <v>2146</v>
      </c>
      <c r="B755" s="17">
        <v>35</v>
      </c>
      <c r="C755" s="29"/>
      <c r="D755" s="30" t="s">
        <v>2256</v>
      </c>
      <c r="E755" s="29"/>
      <c r="F755" s="31" t="s">
        <v>1599</v>
      </c>
      <c r="G755" s="32" t="s">
        <v>2257</v>
      </c>
      <c r="H755" s="7"/>
      <c r="I755" s="7" t="s">
        <v>1602</v>
      </c>
      <c r="O755">
        <f t="shared" si="0"/>
        <v>1</v>
      </c>
      <c r="P755" s="34" t="str">
        <f t="shared" si="1"/>
        <v>HIGH</v>
      </c>
    </row>
    <row r="756" spans="1:16" ht="12" customHeight="1">
      <c r="A756" s="4" t="s">
        <v>2146</v>
      </c>
      <c r="B756" s="17">
        <v>36</v>
      </c>
      <c r="C756" s="29"/>
      <c r="D756" s="30" t="s">
        <v>2258</v>
      </c>
      <c r="E756" s="29"/>
      <c r="F756" s="31" t="s">
        <v>1599</v>
      </c>
      <c r="G756" s="32" t="s">
        <v>2259</v>
      </c>
      <c r="H756" s="7"/>
      <c r="I756" s="7" t="s">
        <v>1602</v>
      </c>
      <c r="O756">
        <f t="shared" si="0"/>
        <v>1</v>
      </c>
      <c r="P756" s="34" t="str">
        <f t="shared" si="1"/>
        <v>HIGH</v>
      </c>
    </row>
    <row r="757" spans="1:16" ht="12" customHeight="1">
      <c r="A757" s="4" t="s">
        <v>2146</v>
      </c>
      <c r="B757" s="17">
        <v>37</v>
      </c>
      <c r="C757" s="29"/>
      <c r="D757" s="30" t="s">
        <v>2260</v>
      </c>
      <c r="E757" s="29"/>
      <c r="F757" s="31" t="s">
        <v>1599</v>
      </c>
      <c r="G757" s="32" t="s">
        <v>2261</v>
      </c>
      <c r="H757" s="7"/>
      <c r="I757" s="35" t="s">
        <v>2262</v>
      </c>
      <c r="O757">
        <f t="shared" si="0"/>
        <v>1</v>
      </c>
      <c r="P757" s="34" t="str">
        <f t="shared" si="1"/>
        <v>MEDIUM</v>
      </c>
    </row>
    <row r="758" spans="1:16" ht="12" customHeight="1">
      <c r="A758" s="4" t="s">
        <v>2146</v>
      </c>
      <c r="B758" s="17">
        <v>38</v>
      </c>
      <c r="C758" s="29"/>
      <c r="D758" s="30" t="s">
        <v>28</v>
      </c>
      <c r="E758" s="29"/>
      <c r="F758" s="31" t="s">
        <v>2243</v>
      </c>
      <c r="G758" s="32" t="s">
        <v>2263</v>
      </c>
      <c r="H758" s="7" t="s">
        <v>2264</v>
      </c>
      <c r="I758" s="35" t="s">
        <v>2265</v>
      </c>
      <c r="O758">
        <f t="shared" si="0"/>
        <v>1</v>
      </c>
      <c r="P758" s="34" t="str">
        <f t="shared" si="1"/>
        <v>MEDIUM</v>
      </c>
    </row>
    <row r="759" spans="1:16" ht="12" customHeight="1">
      <c r="A759" s="4" t="s">
        <v>2146</v>
      </c>
      <c r="B759" s="17">
        <v>39</v>
      </c>
      <c r="C759" s="29"/>
      <c r="D759" s="30" t="s">
        <v>2266</v>
      </c>
      <c r="E759" s="29"/>
      <c r="F759" s="31" t="s">
        <v>1599</v>
      </c>
      <c r="G759" s="32" t="s">
        <v>2267</v>
      </c>
      <c r="H759" s="7"/>
      <c r="I759" s="7" t="s">
        <v>2268</v>
      </c>
      <c r="O759">
        <f t="shared" si="0"/>
        <v>1</v>
      </c>
      <c r="P759" s="34" t="str">
        <f t="shared" si="1"/>
        <v>HIGH</v>
      </c>
    </row>
    <row r="760" spans="1:16" ht="12" customHeight="1">
      <c r="A760" s="4" t="s">
        <v>2146</v>
      </c>
      <c r="B760" s="17">
        <v>40</v>
      </c>
      <c r="C760" s="29"/>
      <c r="D760" s="30" t="s">
        <v>28</v>
      </c>
      <c r="E760" s="29"/>
      <c r="F760" s="31" t="s">
        <v>2243</v>
      </c>
      <c r="G760" s="32" t="s">
        <v>2269</v>
      </c>
      <c r="H760" s="35" t="s">
        <v>2270</v>
      </c>
      <c r="I760" s="37" t="s">
        <v>2271</v>
      </c>
      <c r="O760">
        <f t="shared" si="0"/>
        <v>1</v>
      </c>
      <c r="P760" s="34" t="str">
        <f t="shared" si="1"/>
        <v>HIGH</v>
      </c>
    </row>
    <row r="761" spans="1:16" ht="12" customHeight="1">
      <c r="A761" s="4" t="s">
        <v>2146</v>
      </c>
      <c r="B761" s="17">
        <v>41</v>
      </c>
      <c r="C761" s="29"/>
      <c r="D761" s="30" t="s">
        <v>2272</v>
      </c>
      <c r="E761" s="29"/>
      <c r="F761" s="31" t="s">
        <v>1599</v>
      </c>
      <c r="G761" s="32" t="s">
        <v>2273</v>
      </c>
      <c r="H761" s="7"/>
      <c r="I761" s="13" t="s">
        <v>2274</v>
      </c>
      <c r="O761">
        <f t="shared" si="0"/>
        <v>1</v>
      </c>
      <c r="P761" s="34" t="str">
        <f t="shared" si="1"/>
        <v>HIGH</v>
      </c>
    </row>
    <row r="762" spans="1:16" ht="12" customHeight="1">
      <c r="A762" s="4" t="s">
        <v>2146</v>
      </c>
      <c r="B762" s="17">
        <v>42</v>
      </c>
      <c r="C762" s="29"/>
      <c r="D762" s="30" t="s">
        <v>2272</v>
      </c>
      <c r="E762" s="29"/>
      <c r="F762" s="31" t="s">
        <v>1599</v>
      </c>
      <c r="G762" s="32" t="s">
        <v>2273</v>
      </c>
      <c r="H762" s="7"/>
      <c r="I762" s="13" t="s">
        <v>2275</v>
      </c>
      <c r="O762">
        <f t="shared" si="0"/>
        <v>1</v>
      </c>
      <c r="P762" s="34" t="str">
        <f t="shared" si="1"/>
        <v>HIGH</v>
      </c>
    </row>
    <row r="763" spans="1:16" ht="12" customHeight="1">
      <c r="A763" s="4" t="s">
        <v>2146</v>
      </c>
      <c r="B763" s="17">
        <v>43</v>
      </c>
      <c r="C763" s="29"/>
      <c r="D763" s="30" t="s">
        <v>2276</v>
      </c>
      <c r="E763" s="29"/>
      <c r="F763" s="31" t="s">
        <v>1599</v>
      </c>
      <c r="G763" s="32" t="s">
        <v>2277</v>
      </c>
      <c r="H763" s="7"/>
      <c r="I763" s="7" t="s">
        <v>1602</v>
      </c>
      <c r="O763">
        <f t="shared" si="0"/>
        <v>1</v>
      </c>
      <c r="P763" s="34" t="str">
        <f t="shared" si="1"/>
        <v>HIGH</v>
      </c>
    </row>
    <row r="764" spans="1:16" ht="12" customHeight="1">
      <c r="A764" s="4" t="s">
        <v>2146</v>
      </c>
      <c r="B764" s="17">
        <v>44</v>
      </c>
      <c r="C764" s="17">
        <v>456</v>
      </c>
      <c r="D764" s="30" t="s">
        <v>2278</v>
      </c>
      <c r="E764" s="17" t="s">
        <v>2279</v>
      </c>
      <c r="F764" s="31" t="s">
        <v>796</v>
      </c>
      <c r="G764" s="32" t="s">
        <v>2280</v>
      </c>
      <c r="H764" s="7"/>
      <c r="I764" s="35" t="s">
        <v>2281</v>
      </c>
      <c r="O764">
        <f t="shared" si="0"/>
        <v>2</v>
      </c>
      <c r="P764" s="34" t="str">
        <f t="shared" si="1"/>
        <v>MEDIUM</v>
      </c>
    </row>
    <row r="765" spans="1:16" ht="12" customHeight="1">
      <c r="A765" s="4" t="s">
        <v>2146</v>
      </c>
      <c r="B765" s="17">
        <v>45</v>
      </c>
      <c r="C765" s="29"/>
      <c r="D765" s="30" t="s">
        <v>28</v>
      </c>
      <c r="E765" s="29"/>
      <c r="F765" s="31" t="s">
        <v>2243</v>
      </c>
      <c r="G765" s="32" t="s">
        <v>2282</v>
      </c>
      <c r="H765" s="67" t="s">
        <v>2283</v>
      </c>
      <c r="I765" s="35" t="s">
        <v>2284</v>
      </c>
      <c r="O765">
        <f t="shared" si="0"/>
        <v>1</v>
      </c>
      <c r="P765" s="34" t="str">
        <f t="shared" si="1"/>
        <v>HIGH</v>
      </c>
    </row>
    <row r="766" spans="1:16" ht="12" customHeight="1">
      <c r="A766" s="4" t="s">
        <v>2146</v>
      </c>
      <c r="B766" s="17">
        <v>46</v>
      </c>
      <c r="C766" s="29"/>
      <c r="D766" s="30" t="s">
        <v>2285</v>
      </c>
      <c r="E766" s="29"/>
      <c r="F766" s="31" t="s">
        <v>1599</v>
      </c>
      <c r="G766" s="32" t="s">
        <v>2286</v>
      </c>
      <c r="H766" s="7"/>
      <c r="I766" s="7" t="s">
        <v>2287</v>
      </c>
      <c r="O766">
        <f t="shared" si="0"/>
        <v>1</v>
      </c>
      <c r="P766" s="34" t="str">
        <f t="shared" si="1"/>
        <v>HIGH</v>
      </c>
    </row>
    <row r="767" spans="1:16" ht="12" customHeight="1">
      <c r="A767" s="4" t="s">
        <v>2146</v>
      </c>
      <c r="B767" s="17">
        <v>47</v>
      </c>
      <c r="C767" s="29"/>
      <c r="D767" s="30" t="s">
        <v>2288</v>
      </c>
      <c r="E767" s="29"/>
      <c r="F767" s="31" t="s">
        <v>1599</v>
      </c>
      <c r="G767" s="32" t="s">
        <v>2289</v>
      </c>
      <c r="H767" s="7"/>
      <c r="I767" s="7" t="s">
        <v>1602</v>
      </c>
      <c r="O767">
        <f t="shared" si="0"/>
        <v>1</v>
      </c>
      <c r="P767" s="34" t="str">
        <f t="shared" si="1"/>
        <v>HIGH</v>
      </c>
    </row>
    <row r="768" spans="1:16" ht="12" customHeight="1">
      <c r="A768" s="4" t="s">
        <v>2146</v>
      </c>
      <c r="B768" s="17">
        <v>48</v>
      </c>
      <c r="C768" s="29"/>
      <c r="D768" s="30" t="s">
        <v>2290</v>
      </c>
      <c r="E768" s="29"/>
      <c r="F768" s="31" t="s">
        <v>2291</v>
      </c>
      <c r="G768" s="32" t="s">
        <v>2292</v>
      </c>
      <c r="H768" s="7"/>
      <c r="I768" s="7" t="s">
        <v>2293</v>
      </c>
      <c r="O768">
        <f t="shared" si="0"/>
        <v>1</v>
      </c>
      <c r="P768" s="34" t="str">
        <f t="shared" si="1"/>
        <v>MEDIUM</v>
      </c>
    </row>
    <row r="769" spans="1:16" ht="12" customHeight="1">
      <c r="A769" s="4" t="s">
        <v>2146</v>
      </c>
      <c r="B769" s="17">
        <v>49</v>
      </c>
      <c r="C769" s="29"/>
      <c r="D769" s="30" t="s">
        <v>2294</v>
      </c>
      <c r="E769" s="29"/>
      <c r="F769" s="31" t="s">
        <v>1599</v>
      </c>
      <c r="G769" s="32" t="s">
        <v>2295</v>
      </c>
      <c r="H769" s="7"/>
      <c r="I769" s="7" t="s">
        <v>1602</v>
      </c>
      <c r="O769">
        <f t="shared" si="0"/>
        <v>1</v>
      </c>
      <c r="P769" s="34" t="str">
        <f t="shared" si="1"/>
        <v>HIGH</v>
      </c>
    </row>
    <row r="770" spans="1:16" ht="12" customHeight="1">
      <c r="A770" s="4" t="s">
        <v>2146</v>
      </c>
      <c r="B770" s="17">
        <v>50</v>
      </c>
      <c r="C770" s="29"/>
      <c r="D770" s="30" t="s">
        <v>2296</v>
      </c>
      <c r="E770" s="29"/>
      <c r="F770" s="31" t="s">
        <v>1599</v>
      </c>
      <c r="G770" s="32" t="s">
        <v>2297</v>
      </c>
      <c r="H770" s="7"/>
      <c r="I770" s="7" t="s">
        <v>1602</v>
      </c>
      <c r="O770">
        <f t="shared" si="0"/>
        <v>1</v>
      </c>
      <c r="P770" s="34" t="str">
        <f t="shared" si="1"/>
        <v>HIGH</v>
      </c>
    </row>
    <row r="771" spans="1:16" ht="12" customHeight="1">
      <c r="A771" s="4" t="s">
        <v>2146</v>
      </c>
      <c r="B771" s="17">
        <v>51</v>
      </c>
      <c r="C771" s="29"/>
      <c r="D771" s="30" t="s">
        <v>2298</v>
      </c>
      <c r="E771" s="29"/>
      <c r="F771" s="31" t="s">
        <v>182</v>
      </c>
      <c r="G771" s="32" t="s">
        <v>2299</v>
      </c>
      <c r="H771" s="7"/>
      <c r="I771" s="7" t="s">
        <v>2300</v>
      </c>
      <c r="O771">
        <f t="shared" si="0"/>
        <v>1</v>
      </c>
      <c r="P771" s="34" t="str">
        <f t="shared" si="1"/>
        <v>HIGH</v>
      </c>
    </row>
    <row r="772" spans="1:16" ht="12" customHeight="1">
      <c r="A772" s="4" t="s">
        <v>2146</v>
      </c>
      <c r="B772" s="17">
        <v>52</v>
      </c>
      <c r="C772" s="29"/>
      <c r="D772" s="30" t="s">
        <v>2301</v>
      </c>
      <c r="E772" s="29"/>
      <c r="F772" s="31" t="s">
        <v>182</v>
      </c>
      <c r="G772" s="32" t="s">
        <v>2302</v>
      </c>
      <c r="H772" s="7"/>
      <c r="I772" s="13" t="s">
        <v>2303</v>
      </c>
      <c r="O772">
        <f t="shared" si="0"/>
        <v>1</v>
      </c>
      <c r="P772" s="34" t="str">
        <f t="shared" si="1"/>
        <v>HIGH</v>
      </c>
    </row>
    <row r="773" spans="1:16" ht="12" customHeight="1">
      <c r="A773" s="4" t="s">
        <v>2146</v>
      </c>
      <c r="B773" s="17">
        <v>53</v>
      </c>
      <c r="C773" s="29"/>
      <c r="D773" s="30" t="s">
        <v>2304</v>
      </c>
      <c r="E773" s="29"/>
      <c r="F773" s="31" t="s">
        <v>182</v>
      </c>
      <c r="G773" s="32" t="s">
        <v>2305</v>
      </c>
      <c r="H773" s="7"/>
      <c r="I773" s="7" t="s">
        <v>2306</v>
      </c>
      <c r="O773">
        <f t="shared" si="0"/>
        <v>1</v>
      </c>
      <c r="P773" s="34" t="str">
        <f t="shared" si="1"/>
        <v>HIGH</v>
      </c>
    </row>
    <row r="774" spans="1:16" ht="12" customHeight="1">
      <c r="A774" s="4" t="s">
        <v>2146</v>
      </c>
      <c r="B774" s="17">
        <v>54</v>
      </c>
      <c r="C774" s="29"/>
      <c r="D774" s="30" t="s">
        <v>2307</v>
      </c>
      <c r="E774" s="29"/>
      <c r="F774" s="31" t="s">
        <v>182</v>
      </c>
      <c r="G774" s="32" t="s">
        <v>2308</v>
      </c>
      <c r="H774" s="7"/>
      <c r="I774" s="7" t="s">
        <v>2309</v>
      </c>
      <c r="O774">
        <f t="shared" si="0"/>
        <v>1</v>
      </c>
      <c r="P774" s="34" t="str">
        <f t="shared" si="1"/>
        <v>HIGH</v>
      </c>
    </row>
    <row r="775" spans="1:16" ht="12" customHeight="1">
      <c r="A775" s="4" t="s">
        <v>2146</v>
      </c>
      <c r="B775" s="17">
        <v>55</v>
      </c>
      <c r="C775" s="29"/>
      <c r="D775" s="30" t="s">
        <v>2310</v>
      </c>
      <c r="E775" s="29"/>
      <c r="F775" s="31" t="s">
        <v>1599</v>
      </c>
      <c r="G775" s="32" t="s">
        <v>2311</v>
      </c>
      <c r="H775" s="7"/>
      <c r="I775" s="13" t="s">
        <v>2312</v>
      </c>
      <c r="O775">
        <f t="shared" si="0"/>
        <v>1</v>
      </c>
      <c r="P775" s="34" t="str">
        <f t="shared" si="1"/>
        <v>HIGH</v>
      </c>
    </row>
    <row r="776" spans="1:16" ht="12" customHeight="1">
      <c r="A776" s="4" t="s">
        <v>2146</v>
      </c>
      <c r="B776" s="17">
        <v>56</v>
      </c>
      <c r="C776" s="29"/>
      <c r="D776" s="30" t="s">
        <v>28</v>
      </c>
      <c r="E776" s="29"/>
      <c r="F776" s="31" t="s">
        <v>2243</v>
      </c>
      <c r="G776" s="32" t="s">
        <v>2311</v>
      </c>
      <c r="H776" s="7" t="s">
        <v>2310</v>
      </c>
      <c r="I776" s="35" t="s">
        <v>2313</v>
      </c>
      <c r="O776">
        <f t="shared" si="0"/>
        <v>1</v>
      </c>
      <c r="P776" s="34" t="str">
        <f t="shared" si="1"/>
        <v>HIGH</v>
      </c>
    </row>
    <row r="777" spans="1:16" ht="12" customHeight="1">
      <c r="A777" s="4" t="s">
        <v>2146</v>
      </c>
      <c r="B777" s="17">
        <v>57</v>
      </c>
      <c r="C777" s="29"/>
      <c r="D777" s="30" t="s">
        <v>2314</v>
      </c>
      <c r="E777" s="29"/>
      <c r="F777" s="31" t="s">
        <v>1599</v>
      </c>
      <c r="G777" s="32" t="s">
        <v>2315</v>
      </c>
      <c r="H777" s="50" t="s">
        <v>2316</v>
      </c>
      <c r="I777" s="13" t="s">
        <v>2317</v>
      </c>
      <c r="O777">
        <f t="shared" si="0"/>
        <v>1</v>
      </c>
      <c r="P777" s="34" t="str">
        <f t="shared" si="1"/>
        <v>HIGH</v>
      </c>
    </row>
    <row r="778" spans="1:16" ht="12" customHeight="1">
      <c r="A778" s="4" t="s">
        <v>2146</v>
      </c>
      <c r="B778" s="17">
        <v>58</v>
      </c>
      <c r="C778" s="29"/>
      <c r="D778" s="30" t="s">
        <v>2314</v>
      </c>
      <c r="E778" s="29"/>
      <c r="F778" s="31" t="s">
        <v>1599</v>
      </c>
      <c r="G778" s="32" t="s">
        <v>2318</v>
      </c>
      <c r="H778" s="50" t="s">
        <v>2319</v>
      </c>
      <c r="I778" s="13" t="s">
        <v>2320</v>
      </c>
      <c r="O778">
        <f t="shared" si="0"/>
        <v>1</v>
      </c>
      <c r="P778" s="34" t="str">
        <f t="shared" si="1"/>
        <v>MEDIUM</v>
      </c>
    </row>
    <row r="779" spans="1:16" ht="12" customHeight="1">
      <c r="A779" s="4" t="s">
        <v>2146</v>
      </c>
      <c r="B779" s="17">
        <v>59</v>
      </c>
      <c r="C779" s="29"/>
      <c r="D779" s="30" t="s">
        <v>2321</v>
      </c>
      <c r="E779" s="29"/>
      <c r="F779" s="31" t="s">
        <v>182</v>
      </c>
      <c r="G779" s="32" t="s">
        <v>2322</v>
      </c>
      <c r="H779" s="7"/>
      <c r="I779" s="7" t="s">
        <v>2306</v>
      </c>
      <c r="O779">
        <f t="shared" si="0"/>
        <v>1</v>
      </c>
      <c r="P779" s="34" t="str">
        <f t="shared" si="1"/>
        <v>HIGH</v>
      </c>
    </row>
    <row r="780" spans="1:16" ht="12" customHeight="1">
      <c r="A780" s="4" t="s">
        <v>2146</v>
      </c>
      <c r="B780" s="17">
        <v>60</v>
      </c>
      <c r="C780" s="29"/>
      <c r="D780" s="30" t="s">
        <v>2323</v>
      </c>
      <c r="E780" s="29"/>
      <c r="F780" s="31" t="s">
        <v>1599</v>
      </c>
      <c r="G780" s="32" t="s">
        <v>2324</v>
      </c>
      <c r="H780" s="7"/>
      <c r="I780" s="7" t="s">
        <v>2325</v>
      </c>
      <c r="O780">
        <f t="shared" si="0"/>
        <v>1</v>
      </c>
      <c r="P780" s="34" t="str">
        <f t="shared" si="1"/>
        <v>HIGH</v>
      </c>
    </row>
    <row r="781" spans="1:16" ht="12" customHeight="1">
      <c r="A781" s="4" t="s">
        <v>2146</v>
      </c>
      <c r="B781" s="17">
        <v>61</v>
      </c>
      <c r="C781" s="68"/>
      <c r="D781" s="30" t="s">
        <v>2326</v>
      </c>
      <c r="E781" s="29"/>
      <c r="F781" s="31" t="s">
        <v>796</v>
      </c>
      <c r="G781" s="32" t="s">
        <v>2327</v>
      </c>
      <c r="H781" s="7"/>
      <c r="I781" s="37" t="s">
        <v>2328</v>
      </c>
      <c r="O781">
        <f t="shared" si="0"/>
        <v>1</v>
      </c>
      <c r="P781" s="34" t="str">
        <f t="shared" si="1"/>
        <v>MEDIUM</v>
      </c>
    </row>
    <row r="782" spans="1:16" ht="12" customHeight="1">
      <c r="A782" s="4" t="s">
        <v>2146</v>
      </c>
      <c r="B782" s="17">
        <v>62</v>
      </c>
      <c r="C782" s="29"/>
      <c r="D782" s="30" t="s">
        <v>2329</v>
      </c>
      <c r="E782" s="29"/>
      <c r="F782" s="31" t="s">
        <v>466</v>
      </c>
      <c r="G782" s="32" t="s">
        <v>2330</v>
      </c>
      <c r="H782" s="7" t="s">
        <v>2331</v>
      </c>
      <c r="I782" s="35" t="s">
        <v>2332</v>
      </c>
      <c r="O782">
        <f t="shared" si="0"/>
        <v>1</v>
      </c>
      <c r="P782" s="34" t="str">
        <f t="shared" si="1"/>
        <v>LOW</v>
      </c>
    </row>
    <row r="783" spans="1:16" ht="12" customHeight="1">
      <c r="A783" s="4" t="s">
        <v>2146</v>
      </c>
      <c r="B783" s="17">
        <v>63</v>
      </c>
      <c r="C783" s="29"/>
      <c r="D783" s="30" t="s">
        <v>2333</v>
      </c>
      <c r="E783" s="29"/>
      <c r="F783" s="31" t="s">
        <v>1599</v>
      </c>
      <c r="G783" s="32" t="s">
        <v>2334</v>
      </c>
      <c r="H783" s="7"/>
      <c r="I783" s="7" t="s">
        <v>1657</v>
      </c>
      <c r="O783">
        <f t="shared" si="0"/>
        <v>1</v>
      </c>
      <c r="P783" s="34" t="str">
        <f t="shared" si="1"/>
        <v>HIGH</v>
      </c>
    </row>
    <row r="784" spans="1:16" ht="12" customHeight="1">
      <c r="A784" s="4" t="s">
        <v>2146</v>
      </c>
      <c r="B784" s="17">
        <v>64</v>
      </c>
      <c r="C784" s="29"/>
      <c r="D784" s="30" t="s">
        <v>2335</v>
      </c>
      <c r="E784" s="29"/>
      <c r="F784" s="31" t="s">
        <v>466</v>
      </c>
      <c r="G784" s="32" t="s">
        <v>2336</v>
      </c>
      <c r="H784" s="7"/>
      <c r="I784" s="35" t="s">
        <v>2337</v>
      </c>
      <c r="O784">
        <f t="shared" si="0"/>
        <v>1</v>
      </c>
      <c r="P784" s="34" t="str">
        <f t="shared" si="1"/>
        <v>LOW</v>
      </c>
    </row>
    <row r="785" spans="1:16" ht="12" customHeight="1">
      <c r="A785" s="4" t="s">
        <v>2146</v>
      </c>
      <c r="B785" s="17">
        <v>65</v>
      </c>
      <c r="C785" s="29"/>
      <c r="D785" s="30" t="s">
        <v>2338</v>
      </c>
      <c r="E785" s="29"/>
      <c r="F785" s="31" t="s">
        <v>466</v>
      </c>
      <c r="G785" s="32" t="s">
        <v>2339</v>
      </c>
      <c r="H785" s="7"/>
      <c r="I785" s="35" t="s">
        <v>2340</v>
      </c>
      <c r="O785">
        <f t="shared" si="0"/>
        <v>1</v>
      </c>
      <c r="P785" s="34" t="str">
        <f t="shared" si="1"/>
        <v>HIGH</v>
      </c>
    </row>
    <row r="786" spans="1:16" ht="12" customHeight="1">
      <c r="A786" s="4" t="s">
        <v>2146</v>
      </c>
      <c r="B786" s="17">
        <v>66</v>
      </c>
      <c r="C786" s="29"/>
      <c r="D786" s="30" t="s">
        <v>28</v>
      </c>
      <c r="E786" s="29"/>
      <c r="F786" s="31" t="s">
        <v>2341</v>
      </c>
      <c r="G786" s="32" t="s">
        <v>2342</v>
      </c>
      <c r="H786" s="7" t="s">
        <v>2343</v>
      </c>
      <c r="I786" s="35" t="s">
        <v>2344</v>
      </c>
      <c r="O786">
        <f t="shared" si="0"/>
        <v>1</v>
      </c>
      <c r="P786" s="34" t="str">
        <f t="shared" si="1"/>
        <v>HIGH</v>
      </c>
    </row>
    <row r="787" spans="1:16" ht="12" customHeight="1">
      <c r="A787" s="4" t="s">
        <v>2146</v>
      </c>
      <c r="B787" s="17">
        <v>67</v>
      </c>
      <c r="C787" s="29"/>
      <c r="D787" s="30" t="s">
        <v>28</v>
      </c>
      <c r="E787" s="29"/>
      <c r="F787" s="31" t="s">
        <v>2345</v>
      </c>
      <c r="G787" s="32" t="s">
        <v>2346</v>
      </c>
      <c r="H787" s="7" t="s">
        <v>2347</v>
      </c>
      <c r="I787" s="53" t="s">
        <v>2348</v>
      </c>
      <c r="O787">
        <f t="shared" si="0"/>
        <v>1</v>
      </c>
      <c r="P787" s="34" t="str">
        <f t="shared" si="1"/>
        <v>HIGH</v>
      </c>
    </row>
    <row r="788" spans="1:16" ht="12" customHeight="1">
      <c r="A788" s="4" t="s">
        <v>2146</v>
      </c>
      <c r="B788" s="17">
        <v>68</v>
      </c>
      <c r="C788" s="29"/>
      <c r="D788" s="30" t="s">
        <v>2349</v>
      </c>
      <c r="E788" s="29"/>
      <c r="F788" s="31" t="s">
        <v>2350</v>
      </c>
      <c r="G788" s="36" t="s">
        <v>2351</v>
      </c>
      <c r="H788" s="7"/>
      <c r="I788" s="35" t="s">
        <v>2352</v>
      </c>
      <c r="O788">
        <f t="shared" si="0"/>
        <v>1</v>
      </c>
      <c r="P788" s="34" t="str">
        <f t="shared" si="1"/>
        <v>HIGH</v>
      </c>
    </row>
    <row r="789" spans="1:16" ht="12" customHeight="1">
      <c r="A789" s="4" t="s">
        <v>2146</v>
      </c>
      <c r="B789" s="17">
        <v>69</v>
      </c>
      <c r="C789" s="29"/>
      <c r="D789" s="30" t="s">
        <v>2353</v>
      </c>
      <c r="E789" s="29"/>
      <c r="F789" s="31" t="s">
        <v>2350</v>
      </c>
      <c r="G789" s="36" t="s">
        <v>2354</v>
      </c>
      <c r="H789" s="7"/>
      <c r="I789" s="35" t="s">
        <v>2355</v>
      </c>
      <c r="O789">
        <f t="shared" si="0"/>
        <v>1</v>
      </c>
      <c r="P789" s="34" t="str">
        <f t="shared" si="1"/>
        <v>HIGH</v>
      </c>
    </row>
    <row r="790" spans="1:16" ht="12" customHeight="1">
      <c r="A790" s="4" t="s">
        <v>2146</v>
      </c>
      <c r="B790" s="17">
        <v>70</v>
      </c>
      <c r="C790" s="29"/>
      <c r="D790" s="30" t="s">
        <v>2356</v>
      </c>
      <c r="E790" s="29"/>
      <c r="F790" s="31" t="s">
        <v>2350</v>
      </c>
      <c r="G790" s="36" t="s">
        <v>2357</v>
      </c>
      <c r="H790" s="7"/>
      <c r="I790" s="35" t="s">
        <v>2358</v>
      </c>
      <c r="O790">
        <f t="shared" si="0"/>
        <v>1</v>
      </c>
      <c r="P790" s="34" t="str">
        <f t="shared" si="1"/>
        <v>HIGH</v>
      </c>
    </row>
    <row r="791" spans="1:16" ht="12" customHeight="1">
      <c r="A791" s="4" t="s">
        <v>2146</v>
      </c>
      <c r="B791" s="17">
        <v>71</v>
      </c>
      <c r="C791" s="29"/>
      <c r="D791" s="30" t="s">
        <v>2359</v>
      </c>
      <c r="E791" s="29"/>
      <c r="F791" s="31" t="s">
        <v>2350</v>
      </c>
      <c r="G791" s="32" t="s">
        <v>2360</v>
      </c>
      <c r="H791" s="7"/>
      <c r="I791" s="7" t="s">
        <v>2361</v>
      </c>
      <c r="O791">
        <f t="shared" si="0"/>
        <v>1</v>
      </c>
      <c r="P791" s="34" t="str">
        <f t="shared" si="1"/>
        <v>HIGH</v>
      </c>
    </row>
    <row r="792" spans="1:16" ht="12" customHeight="1">
      <c r="A792" s="4" t="s">
        <v>2146</v>
      </c>
      <c r="B792" s="17">
        <v>72</v>
      </c>
      <c r="C792" s="17">
        <v>475</v>
      </c>
      <c r="D792" s="30" t="s">
        <v>2362</v>
      </c>
      <c r="E792" s="17" t="s">
        <v>2363</v>
      </c>
      <c r="F792" s="31" t="s">
        <v>796</v>
      </c>
      <c r="G792" s="32" t="s">
        <v>2364</v>
      </c>
      <c r="H792" s="7"/>
      <c r="I792" s="37" t="s">
        <v>2365</v>
      </c>
      <c r="O792">
        <f t="shared" si="0"/>
        <v>2</v>
      </c>
      <c r="P792" s="34" t="str">
        <f t="shared" si="1"/>
        <v>HIGH</v>
      </c>
    </row>
    <row r="793" spans="1:16" ht="12" customHeight="1">
      <c r="A793" s="4" t="s">
        <v>2146</v>
      </c>
      <c r="B793" s="17">
        <v>73</v>
      </c>
      <c r="C793" s="29"/>
      <c r="D793" s="30" t="s">
        <v>2366</v>
      </c>
      <c r="E793" s="29"/>
      <c r="F793" s="31" t="s">
        <v>2350</v>
      </c>
      <c r="G793" s="36" t="s">
        <v>2367</v>
      </c>
      <c r="H793" s="7"/>
      <c r="I793" s="7" t="s">
        <v>2368</v>
      </c>
      <c r="O793">
        <f t="shared" si="0"/>
        <v>1</v>
      </c>
      <c r="P793" s="34" t="str">
        <f t="shared" si="1"/>
        <v>MEDIUM</v>
      </c>
    </row>
    <row r="794" spans="1:16" ht="12" customHeight="1">
      <c r="A794" s="4" t="s">
        <v>2146</v>
      </c>
      <c r="B794" s="17">
        <v>74</v>
      </c>
      <c r="C794" s="29"/>
      <c r="D794" s="30" t="s">
        <v>28</v>
      </c>
      <c r="E794" s="29"/>
      <c r="F794" s="31" t="s">
        <v>2243</v>
      </c>
      <c r="G794" s="32" t="s">
        <v>2369</v>
      </c>
      <c r="H794" s="7" t="s">
        <v>2370</v>
      </c>
      <c r="I794" s="35" t="s">
        <v>2371</v>
      </c>
      <c r="O794">
        <f t="shared" si="0"/>
        <v>1</v>
      </c>
      <c r="P794" s="34" t="str">
        <f t="shared" si="1"/>
        <v>HIGH</v>
      </c>
    </row>
    <row r="795" spans="1:16" ht="12" customHeight="1">
      <c r="A795" s="4" t="s">
        <v>2146</v>
      </c>
      <c r="B795" s="17">
        <v>75</v>
      </c>
      <c r="C795" s="29"/>
      <c r="D795" s="30" t="s">
        <v>2372</v>
      </c>
      <c r="E795" s="29"/>
      <c r="F795" s="31" t="s">
        <v>2291</v>
      </c>
      <c r="G795" s="36" t="s">
        <v>2373</v>
      </c>
      <c r="H795" s="7"/>
      <c r="I795" s="35" t="s">
        <v>2374</v>
      </c>
      <c r="O795">
        <f t="shared" si="0"/>
        <v>1</v>
      </c>
      <c r="P795" s="34" t="str">
        <f t="shared" si="1"/>
        <v>HIGH</v>
      </c>
    </row>
    <row r="796" spans="1:16" ht="12" customHeight="1">
      <c r="A796" s="4" t="s">
        <v>2146</v>
      </c>
      <c r="B796" s="17">
        <v>76</v>
      </c>
      <c r="C796" s="29"/>
      <c r="D796" s="30" t="s">
        <v>28</v>
      </c>
      <c r="E796" s="29"/>
      <c r="F796" s="31" t="s">
        <v>2243</v>
      </c>
      <c r="G796" s="32" t="s">
        <v>2375</v>
      </c>
      <c r="H796" s="7" t="s">
        <v>2376</v>
      </c>
      <c r="I796" s="35" t="s">
        <v>424</v>
      </c>
      <c r="O796">
        <f t="shared" si="0"/>
        <v>1</v>
      </c>
      <c r="P796" s="34" t="str">
        <f t="shared" si="1"/>
        <v>HIGH</v>
      </c>
    </row>
    <row r="797" spans="1:16" ht="12" customHeight="1">
      <c r="A797" s="4" t="s">
        <v>2146</v>
      </c>
      <c r="B797" s="17">
        <v>77</v>
      </c>
      <c r="C797" s="29"/>
      <c r="D797" s="30" t="s">
        <v>19395</v>
      </c>
      <c r="E797" s="29"/>
      <c r="F797" s="31" t="s">
        <v>2350</v>
      </c>
      <c r="G797" s="32" t="s">
        <v>2377</v>
      </c>
      <c r="H797" s="7"/>
      <c r="I797" s="7" t="s">
        <v>2378</v>
      </c>
      <c r="O797">
        <f t="shared" si="0"/>
        <v>1</v>
      </c>
      <c r="P797" s="34" t="str">
        <f t="shared" si="1"/>
        <v>MEDIUM</v>
      </c>
    </row>
    <row r="798" spans="1:16" ht="12" customHeight="1">
      <c r="A798" s="4" t="s">
        <v>2146</v>
      </c>
      <c r="B798" s="17">
        <v>78</v>
      </c>
      <c r="C798" s="29"/>
      <c r="D798" s="30" t="s">
        <v>2379</v>
      </c>
      <c r="E798" s="29"/>
      <c r="F798" s="31" t="s">
        <v>182</v>
      </c>
      <c r="G798" s="32" t="s">
        <v>2380</v>
      </c>
      <c r="H798" s="7"/>
      <c r="I798" s="35" t="s">
        <v>424</v>
      </c>
      <c r="O798">
        <f t="shared" si="0"/>
        <v>1</v>
      </c>
      <c r="P798" s="34" t="str">
        <f t="shared" si="1"/>
        <v>HIGH</v>
      </c>
    </row>
    <row r="799" spans="1:16" ht="12" customHeight="1">
      <c r="A799" s="4" t="s">
        <v>2146</v>
      </c>
      <c r="B799" s="17">
        <v>79</v>
      </c>
      <c r="C799" s="29"/>
      <c r="D799" s="30" t="s">
        <v>2381</v>
      </c>
      <c r="E799" s="29"/>
      <c r="F799" s="31" t="s">
        <v>2350</v>
      </c>
      <c r="G799" s="32" t="s">
        <v>2382</v>
      </c>
      <c r="H799" s="7"/>
      <c r="I799" s="7" t="s">
        <v>2202</v>
      </c>
      <c r="O799">
        <f t="shared" si="0"/>
        <v>1</v>
      </c>
      <c r="P799" s="34" t="str">
        <f t="shared" si="1"/>
        <v>HIGH</v>
      </c>
    </row>
    <row r="800" spans="1:16" ht="12" customHeight="1">
      <c r="A800" s="4" t="s">
        <v>2146</v>
      </c>
      <c r="B800" s="17">
        <v>80</v>
      </c>
      <c r="C800" s="29"/>
      <c r="D800" s="30" t="s">
        <v>2383</v>
      </c>
      <c r="E800" s="29"/>
      <c r="F800" s="31" t="s">
        <v>2350</v>
      </c>
      <c r="G800" s="32" t="s">
        <v>2384</v>
      </c>
      <c r="H800" s="7"/>
      <c r="I800" s="7" t="s">
        <v>2202</v>
      </c>
      <c r="O800">
        <f t="shared" si="0"/>
        <v>1</v>
      </c>
      <c r="P800" s="34" t="str">
        <f t="shared" si="1"/>
        <v>HIGH</v>
      </c>
    </row>
    <row r="801" spans="1:16" ht="12" customHeight="1">
      <c r="A801" s="4" t="s">
        <v>2146</v>
      </c>
      <c r="B801" s="17">
        <v>81</v>
      </c>
      <c r="C801" s="17">
        <v>485</v>
      </c>
      <c r="D801" s="30" t="s">
        <v>2385</v>
      </c>
      <c r="E801" s="17" t="s">
        <v>2386</v>
      </c>
      <c r="F801" s="31" t="s">
        <v>2387</v>
      </c>
      <c r="G801" s="32" t="s">
        <v>2386</v>
      </c>
      <c r="H801" s="7"/>
      <c r="I801" s="37" t="s">
        <v>2388</v>
      </c>
      <c r="O801">
        <f t="shared" si="0"/>
        <v>2</v>
      </c>
      <c r="P801" s="34" t="str">
        <f t="shared" si="1"/>
        <v>HIGH</v>
      </c>
    </row>
    <row r="802" spans="1:16" ht="12" customHeight="1">
      <c r="A802" s="4" t="s">
        <v>2146</v>
      </c>
      <c r="B802" s="17">
        <v>82</v>
      </c>
      <c r="C802" s="29"/>
      <c r="D802" s="30" t="s">
        <v>2389</v>
      </c>
      <c r="E802" s="29"/>
      <c r="F802" s="31" t="s">
        <v>2350</v>
      </c>
      <c r="G802" s="32" t="s">
        <v>2390</v>
      </c>
      <c r="H802" s="7"/>
      <c r="I802" s="7" t="s">
        <v>2202</v>
      </c>
      <c r="O802">
        <f t="shared" si="0"/>
        <v>1</v>
      </c>
      <c r="P802" s="34" t="str">
        <f t="shared" si="1"/>
        <v>HIGH</v>
      </c>
    </row>
    <row r="803" spans="1:16" ht="12" customHeight="1">
      <c r="A803" s="4" t="s">
        <v>2146</v>
      </c>
      <c r="B803" s="17">
        <v>83</v>
      </c>
      <c r="C803" s="29"/>
      <c r="D803" s="30" t="s">
        <v>19396</v>
      </c>
      <c r="E803" s="29"/>
      <c r="F803" s="31" t="s">
        <v>2350</v>
      </c>
      <c r="G803" s="36" t="s">
        <v>2391</v>
      </c>
      <c r="H803" s="7"/>
      <c r="I803" s="7" t="s">
        <v>2202</v>
      </c>
      <c r="O803">
        <f t="shared" si="0"/>
        <v>1</v>
      </c>
      <c r="P803" s="34" t="str">
        <f t="shared" si="1"/>
        <v>HIGH</v>
      </c>
    </row>
    <row r="804" spans="1:16" ht="12" customHeight="1">
      <c r="A804" s="4" t="s">
        <v>2146</v>
      </c>
      <c r="B804" s="17">
        <v>84</v>
      </c>
      <c r="C804" s="29"/>
      <c r="D804" s="30" t="s">
        <v>2392</v>
      </c>
      <c r="E804" s="29"/>
      <c r="F804" s="31" t="s">
        <v>2350</v>
      </c>
      <c r="G804" s="32" t="s">
        <v>2393</v>
      </c>
      <c r="H804" s="7" t="s">
        <v>2394</v>
      </c>
      <c r="I804" s="7" t="s">
        <v>2395</v>
      </c>
      <c r="O804">
        <f t="shared" si="0"/>
        <v>1</v>
      </c>
      <c r="P804" s="34" t="str">
        <f t="shared" si="1"/>
        <v>HIGH</v>
      </c>
    </row>
    <row r="805" spans="1:16" ht="12" customHeight="1">
      <c r="A805" s="4" t="s">
        <v>2146</v>
      </c>
      <c r="B805" s="17">
        <v>85</v>
      </c>
      <c r="C805" s="29"/>
      <c r="D805" s="30" t="s">
        <v>2396</v>
      </c>
      <c r="E805" s="29"/>
      <c r="F805" s="31" t="s">
        <v>2350</v>
      </c>
      <c r="G805" s="32" t="s">
        <v>2397</v>
      </c>
      <c r="H805" s="7"/>
      <c r="I805" s="7" t="s">
        <v>2398</v>
      </c>
      <c r="O805">
        <f t="shared" si="0"/>
        <v>1</v>
      </c>
      <c r="P805" s="34" t="str">
        <f t="shared" si="1"/>
        <v>MEDIUM</v>
      </c>
    </row>
    <row r="806" spans="1:16" ht="12" customHeight="1">
      <c r="A806" s="4" t="s">
        <v>2146</v>
      </c>
      <c r="B806" s="17">
        <v>86</v>
      </c>
      <c r="C806" s="29"/>
      <c r="D806" s="30" t="s">
        <v>2399</v>
      </c>
      <c r="E806" s="29"/>
      <c r="F806" s="31" t="s">
        <v>2350</v>
      </c>
      <c r="G806" s="36" t="s">
        <v>2400</v>
      </c>
      <c r="H806" s="7"/>
      <c r="I806" s="7" t="s">
        <v>2202</v>
      </c>
      <c r="O806">
        <f t="shared" si="0"/>
        <v>1</v>
      </c>
      <c r="P806" s="34" t="str">
        <f t="shared" si="1"/>
        <v>HIGH</v>
      </c>
    </row>
    <row r="807" spans="1:16" ht="12" customHeight="1">
      <c r="A807" s="4" t="s">
        <v>2146</v>
      </c>
      <c r="B807" s="17">
        <v>87</v>
      </c>
      <c r="C807" s="17">
        <v>487</v>
      </c>
      <c r="D807" s="30" t="s">
        <v>2401</v>
      </c>
      <c r="E807" s="17" t="s">
        <v>2402</v>
      </c>
      <c r="F807" s="31" t="s">
        <v>796</v>
      </c>
      <c r="G807" s="32" t="s">
        <v>2403</v>
      </c>
      <c r="H807" s="7"/>
      <c r="I807" s="37" t="s">
        <v>2404</v>
      </c>
      <c r="O807">
        <f t="shared" si="0"/>
        <v>2</v>
      </c>
      <c r="P807" s="34" t="str">
        <f t="shared" si="1"/>
        <v>HIGH</v>
      </c>
    </row>
    <row r="808" spans="1:16" ht="12" customHeight="1">
      <c r="A808" s="4" t="s">
        <v>2146</v>
      </c>
      <c r="B808" s="17">
        <v>88</v>
      </c>
      <c r="C808" s="29"/>
      <c r="D808" s="30" t="s">
        <v>2405</v>
      </c>
      <c r="E808" s="29"/>
      <c r="F808" s="31" t="s">
        <v>2406</v>
      </c>
      <c r="G808" s="32" t="s">
        <v>2407</v>
      </c>
      <c r="H808" s="7"/>
      <c r="I808" s="35" t="s">
        <v>2408</v>
      </c>
      <c r="O808">
        <f t="shared" si="0"/>
        <v>1</v>
      </c>
      <c r="P808" s="34" t="str">
        <f t="shared" si="1"/>
        <v>MEDIUM</v>
      </c>
    </row>
    <row r="809" spans="1:16" ht="12" customHeight="1">
      <c r="A809" s="4" t="s">
        <v>2146</v>
      </c>
      <c r="B809" s="17">
        <v>89</v>
      </c>
      <c r="C809" s="29"/>
      <c r="D809" s="30" t="s">
        <v>2409</v>
      </c>
      <c r="E809" s="29"/>
      <c r="F809" s="31" t="s">
        <v>182</v>
      </c>
      <c r="G809" s="32" t="s">
        <v>2410</v>
      </c>
      <c r="H809" s="7"/>
      <c r="I809" s="7" t="s">
        <v>2411</v>
      </c>
      <c r="O809">
        <f t="shared" si="0"/>
        <v>1</v>
      </c>
      <c r="P809" s="34" t="str">
        <f t="shared" si="1"/>
        <v>HIGH</v>
      </c>
    </row>
    <row r="810" spans="1:16" ht="12" customHeight="1">
      <c r="A810" s="4" t="s">
        <v>2146</v>
      </c>
      <c r="B810" s="17">
        <v>90</v>
      </c>
      <c r="C810" s="29"/>
      <c r="D810" s="30" t="s">
        <v>2412</v>
      </c>
      <c r="E810" s="29"/>
      <c r="F810" s="31" t="s">
        <v>182</v>
      </c>
      <c r="G810" s="32" t="s">
        <v>2413</v>
      </c>
      <c r="H810" s="7"/>
      <c r="I810" s="7" t="s">
        <v>2411</v>
      </c>
      <c r="O810">
        <f t="shared" si="0"/>
        <v>1</v>
      </c>
      <c r="P810" s="34" t="str">
        <f t="shared" si="1"/>
        <v>HIGH</v>
      </c>
    </row>
    <row r="811" spans="1:16" ht="12" customHeight="1">
      <c r="A811" s="4" t="s">
        <v>2146</v>
      </c>
      <c r="B811" s="17">
        <v>91</v>
      </c>
      <c r="C811" s="29"/>
      <c r="D811" s="30" t="s">
        <v>2414</v>
      </c>
      <c r="E811" s="29"/>
      <c r="F811" s="31" t="s">
        <v>182</v>
      </c>
      <c r="G811" s="32" t="s">
        <v>2415</v>
      </c>
      <c r="H811" s="7"/>
      <c r="I811" s="7" t="s">
        <v>424</v>
      </c>
      <c r="O811">
        <f t="shared" si="0"/>
        <v>1</v>
      </c>
      <c r="P811" s="34" t="str">
        <f t="shared" si="1"/>
        <v>HIGH</v>
      </c>
    </row>
    <row r="812" spans="1:16" ht="12" customHeight="1">
      <c r="A812" s="4" t="s">
        <v>2146</v>
      </c>
      <c r="B812" s="17">
        <v>92</v>
      </c>
      <c r="C812" s="29"/>
      <c r="D812" s="30" t="s">
        <v>2416</v>
      </c>
      <c r="E812" s="29"/>
      <c r="F812" s="31" t="s">
        <v>182</v>
      </c>
      <c r="G812" s="32" t="s">
        <v>2417</v>
      </c>
      <c r="H812" s="7"/>
      <c r="I812" s="7" t="s">
        <v>2411</v>
      </c>
      <c r="O812">
        <f t="shared" si="0"/>
        <v>1</v>
      </c>
      <c r="P812" s="34" t="str">
        <f t="shared" si="1"/>
        <v>HIGH</v>
      </c>
    </row>
    <row r="813" spans="1:16" ht="12" customHeight="1">
      <c r="A813" s="4" t="s">
        <v>2146</v>
      </c>
      <c r="B813" s="17">
        <v>93</v>
      </c>
      <c r="C813" s="29"/>
      <c r="D813" s="30" t="s">
        <v>2418</v>
      </c>
      <c r="E813" s="29"/>
      <c r="F813" s="31" t="s">
        <v>182</v>
      </c>
      <c r="G813" s="32" t="s">
        <v>2419</v>
      </c>
      <c r="H813" s="7"/>
      <c r="I813" s="7" t="s">
        <v>2420</v>
      </c>
      <c r="O813">
        <f t="shared" si="0"/>
        <v>1</v>
      </c>
      <c r="P813" s="34" t="str">
        <f t="shared" si="1"/>
        <v>HIGH</v>
      </c>
    </row>
    <row r="814" spans="1:16" ht="12" customHeight="1">
      <c r="A814" s="4" t="s">
        <v>2146</v>
      </c>
      <c r="B814" s="17">
        <v>94</v>
      </c>
      <c r="C814" s="29"/>
      <c r="D814" s="30" t="s">
        <v>2421</v>
      </c>
      <c r="E814" s="29"/>
      <c r="F814" s="31" t="s">
        <v>182</v>
      </c>
      <c r="G814" s="32" t="s">
        <v>2422</v>
      </c>
      <c r="H814" s="7"/>
      <c r="I814" s="7" t="s">
        <v>2411</v>
      </c>
      <c r="O814">
        <f t="shared" si="0"/>
        <v>1</v>
      </c>
      <c r="P814" s="34" t="str">
        <f t="shared" si="1"/>
        <v>HIGH</v>
      </c>
    </row>
    <row r="815" spans="1:16" ht="12" customHeight="1">
      <c r="A815" s="4" t="s">
        <v>2146</v>
      </c>
      <c r="B815" s="17">
        <v>95</v>
      </c>
      <c r="C815" s="29"/>
      <c r="D815" s="30" t="s">
        <v>2423</v>
      </c>
      <c r="E815" s="29"/>
      <c r="F815" s="31" t="s">
        <v>182</v>
      </c>
      <c r="G815" s="32" t="s">
        <v>2424</v>
      </c>
      <c r="H815" s="7"/>
      <c r="I815" s="7" t="s">
        <v>2425</v>
      </c>
      <c r="O815">
        <f t="shared" si="0"/>
        <v>1</v>
      </c>
      <c r="P815" s="34" t="str">
        <f t="shared" si="1"/>
        <v>HIGH</v>
      </c>
    </row>
    <row r="816" spans="1:16" ht="12" customHeight="1">
      <c r="A816" s="4" t="s">
        <v>2146</v>
      </c>
      <c r="B816" s="17">
        <v>96</v>
      </c>
      <c r="C816" s="29"/>
      <c r="D816" s="30" t="s">
        <v>2426</v>
      </c>
      <c r="E816" s="29"/>
      <c r="F816" s="31" t="s">
        <v>182</v>
      </c>
      <c r="G816" s="32" t="s">
        <v>2427</v>
      </c>
      <c r="H816" s="7"/>
      <c r="I816" s="7" t="s">
        <v>2428</v>
      </c>
      <c r="O816">
        <f t="shared" si="0"/>
        <v>1</v>
      </c>
      <c r="P816" s="34" t="str">
        <f t="shared" si="1"/>
        <v>MEDIUM</v>
      </c>
    </row>
    <row r="817" spans="1:16" ht="12" customHeight="1">
      <c r="A817" s="4" t="s">
        <v>2146</v>
      </c>
      <c r="B817" s="17">
        <v>97</v>
      </c>
      <c r="C817" s="29"/>
      <c r="D817" s="30" t="s">
        <v>2429</v>
      </c>
      <c r="E817" s="29"/>
      <c r="F817" s="31" t="s">
        <v>182</v>
      </c>
      <c r="G817" s="32" t="s">
        <v>2430</v>
      </c>
      <c r="H817" s="7"/>
      <c r="I817" s="7" t="s">
        <v>424</v>
      </c>
      <c r="O817">
        <f t="shared" si="0"/>
        <v>1</v>
      </c>
      <c r="P817" s="34" t="str">
        <f t="shared" si="1"/>
        <v>HIGH</v>
      </c>
    </row>
    <row r="818" spans="1:16" ht="12" customHeight="1">
      <c r="A818" s="4" t="s">
        <v>2146</v>
      </c>
      <c r="B818" s="17">
        <v>98</v>
      </c>
      <c r="C818" s="29"/>
      <c r="D818" s="30" t="s">
        <v>2431</v>
      </c>
      <c r="E818" s="17" t="s">
        <v>2432</v>
      </c>
      <c r="F818" s="31" t="s">
        <v>1696</v>
      </c>
      <c r="G818" s="32" t="s">
        <v>2433</v>
      </c>
      <c r="H818" s="7"/>
      <c r="I818" s="35" t="s">
        <v>2434</v>
      </c>
      <c r="O818">
        <f t="shared" si="0"/>
        <v>2</v>
      </c>
      <c r="P818" s="34" t="str">
        <f t="shared" si="1"/>
        <v>HIGH</v>
      </c>
    </row>
    <row r="819" spans="1:16" ht="12" customHeight="1">
      <c r="A819" s="4" t="s">
        <v>2146</v>
      </c>
      <c r="B819" s="17">
        <v>99</v>
      </c>
      <c r="C819" s="29"/>
      <c r="D819" s="30" t="s">
        <v>2435</v>
      </c>
      <c r="E819" s="29"/>
      <c r="F819" s="31" t="s">
        <v>182</v>
      </c>
      <c r="G819" s="32" t="s">
        <v>2436</v>
      </c>
      <c r="H819" s="7"/>
      <c r="I819" s="7" t="s">
        <v>2437</v>
      </c>
      <c r="O819">
        <f t="shared" si="0"/>
        <v>1</v>
      </c>
      <c r="P819" s="34" t="str">
        <f t="shared" si="1"/>
        <v>MEDIUM</v>
      </c>
    </row>
    <row r="820" spans="1:16" ht="12" customHeight="1">
      <c r="A820" s="4" t="s">
        <v>2146</v>
      </c>
      <c r="B820" s="17">
        <v>100</v>
      </c>
      <c r="C820" s="29"/>
      <c r="D820" s="30" t="s">
        <v>2438</v>
      </c>
      <c r="E820" s="29"/>
      <c r="F820" s="31" t="s">
        <v>182</v>
      </c>
      <c r="G820" s="32" t="s">
        <v>2439</v>
      </c>
      <c r="H820" s="7"/>
      <c r="I820" s="7" t="s">
        <v>2440</v>
      </c>
      <c r="O820">
        <f t="shared" si="0"/>
        <v>1</v>
      </c>
      <c r="P820" s="34" t="str">
        <f t="shared" si="1"/>
        <v>HIGH</v>
      </c>
    </row>
    <row r="821" spans="1:16" ht="12" customHeight="1">
      <c r="A821" s="4" t="s">
        <v>2146</v>
      </c>
      <c r="B821" s="17">
        <v>101</v>
      </c>
      <c r="C821" s="29"/>
      <c r="D821" s="30" t="s">
        <v>2441</v>
      </c>
      <c r="E821" s="29"/>
      <c r="F821" s="31" t="s">
        <v>182</v>
      </c>
      <c r="G821" s="32" t="s">
        <v>2442</v>
      </c>
      <c r="H821" s="7"/>
      <c r="I821" s="7" t="s">
        <v>2443</v>
      </c>
      <c r="O821">
        <f t="shared" si="0"/>
        <v>1</v>
      </c>
      <c r="P821" s="34" t="str">
        <f t="shared" si="1"/>
        <v>HIGH</v>
      </c>
    </row>
    <row r="822" spans="1:16" ht="12" customHeight="1">
      <c r="A822" s="4" t="s">
        <v>2146</v>
      </c>
      <c r="B822" s="17">
        <v>102</v>
      </c>
      <c r="C822" s="29"/>
      <c r="D822" s="30" t="s">
        <v>2444</v>
      </c>
      <c r="E822" s="29"/>
      <c r="F822" s="31" t="s">
        <v>182</v>
      </c>
      <c r="G822" s="32" t="s">
        <v>2445</v>
      </c>
      <c r="H822" s="7"/>
      <c r="I822" s="7" t="s">
        <v>2446</v>
      </c>
      <c r="O822">
        <f t="shared" si="0"/>
        <v>1</v>
      </c>
      <c r="P822" s="34" t="str">
        <f t="shared" si="1"/>
        <v>HIGH</v>
      </c>
    </row>
    <row r="823" spans="1:16" ht="12" customHeight="1">
      <c r="A823" s="4" t="s">
        <v>2146</v>
      </c>
      <c r="B823" s="17">
        <v>103</v>
      </c>
      <c r="C823" s="29"/>
      <c r="D823" s="30" t="s">
        <v>2447</v>
      </c>
      <c r="E823" s="29"/>
      <c r="F823" s="31" t="s">
        <v>1756</v>
      </c>
      <c r="G823" s="32" t="s">
        <v>2448</v>
      </c>
      <c r="H823" s="7" t="s">
        <v>2447</v>
      </c>
      <c r="I823" s="13" t="s">
        <v>2449</v>
      </c>
      <c r="O823">
        <f t="shared" si="0"/>
        <v>1</v>
      </c>
      <c r="P823" s="34" t="str">
        <f t="shared" si="1"/>
        <v>HIGH</v>
      </c>
    </row>
    <row r="824" spans="1:16" ht="12" customHeight="1">
      <c r="A824" s="4" t="s">
        <v>2146</v>
      </c>
      <c r="B824" s="17">
        <v>105</v>
      </c>
      <c r="C824" s="29"/>
      <c r="D824" s="30" t="s">
        <v>2450</v>
      </c>
      <c r="E824" s="29"/>
      <c r="F824" s="31" t="s">
        <v>1756</v>
      </c>
      <c r="G824" s="32" t="s">
        <v>2451</v>
      </c>
      <c r="H824" s="7" t="s">
        <v>2450</v>
      </c>
      <c r="I824" s="7" t="s">
        <v>2452</v>
      </c>
      <c r="O824">
        <f t="shared" si="0"/>
        <v>1</v>
      </c>
      <c r="P824" s="34" t="str">
        <f t="shared" si="1"/>
        <v>MEDIUM</v>
      </c>
    </row>
    <row r="825" spans="1:16" ht="12" customHeight="1">
      <c r="A825" s="4" t="s">
        <v>2146</v>
      </c>
      <c r="B825" s="17">
        <v>106</v>
      </c>
      <c r="C825" s="29"/>
      <c r="D825" s="30" t="s">
        <v>2453</v>
      </c>
      <c r="E825" s="29"/>
      <c r="F825" s="31" t="s">
        <v>1756</v>
      </c>
      <c r="G825" s="32" t="s">
        <v>2454</v>
      </c>
      <c r="H825" s="7" t="s">
        <v>2453</v>
      </c>
      <c r="I825" s="13" t="s">
        <v>2455</v>
      </c>
      <c r="O825">
        <f t="shared" si="0"/>
        <v>1</v>
      </c>
      <c r="P825" s="34" t="str">
        <f t="shared" si="1"/>
        <v>MEDIUM</v>
      </c>
    </row>
    <row r="826" spans="1:16" ht="12" customHeight="1">
      <c r="A826" s="4" t="s">
        <v>2146</v>
      </c>
      <c r="B826" s="17">
        <v>107</v>
      </c>
      <c r="C826" s="29"/>
      <c r="D826" s="30" t="s">
        <v>28</v>
      </c>
      <c r="E826" s="29"/>
      <c r="F826" s="31" t="s">
        <v>2456</v>
      </c>
      <c r="G826" s="32" t="s">
        <v>2457</v>
      </c>
      <c r="H826" s="35" t="s">
        <v>2458</v>
      </c>
      <c r="I826" s="37" t="s">
        <v>2459</v>
      </c>
      <c r="O826">
        <f t="shared" si="0"/>
        <v>1</v>
      </c>
      <c r="P826" s="34" t="str">
        <f t="shared" si="1"/>
        <v>MEDIUM</v>
      </c>
    </row>
    <row r="827" spans="1:16" ht="12" customHeight="1">
      <c r="A827" s="4" t="s">
        <v>2146</v>
      </c>
      <c r="B827" s="17">
        <v>108</v>
      </c>
      <c r="C827" s="29"/>
      <c r="D827" s="30" t="s">
        <v>2460</v>
      </c>
      <c r="E827" s="29"/>
      <c r="F827" s="31" t="s">
        <v>1756</v>
      </c>
      <c r="G827" s="32" t="s">
        <v>2461</v>
      </c>
      <c r="H827" s="7" t="s">
        <v>2460</v>
      </c>
      <c r="I827" s="7" t="s">
        <v>2462</v>
      </c>
      <c r="O827">
        <f t="shared" si="0"/>
        <v>1</v>
      </c>
      <c r="P827" s="34" t="str">
        <f t="shared" si="1"/>
        <v>HIGH</v>
      </c>
    </row>
    <row r="828" spans="1:16" ht="12" customHeight="1">
      <c r="A828" s="4" t="s">
        <v>2146</v>
      </c>
      <c r="B828" s="17">
        <v>109</v>
      </c>
      <c r="C828" s="29"/>
      <c r="D828" s="30" t="s">
        <v>2463</v>
      </c>
      <c r="E828" s="29"/>
      <c r="F828" s="31" t="s">
        <v>1756</v>
      </c>
      <c r="G828" s="32" t="s">
        <v>2464</v>
      </c>
      <c r="H828" s="7" t="s">
        <v>2463</v>
      </c>
      <c r="I828" s="7" t="s">
        <v>2465</v>
      </c>
      <c r="O828">
        <f t="shared" si="0"/>
        <v>1</v>
      </c>
      <c r="P828" s="34" t="str">
        <f t="shared" si="1"/>
        <v>HIGH</v>
      </c>
    </row>
    <row r="829" spans="1:16" ht="12" customHeight="1">
      <c r="A829" s="4" t="s">
        <v>2146</v>
      </c>
      <c r="B829" s="17">
        <v>110</v>
      </c>
      <c r="C829" s="29"/>
      <c r="D829" s="30" t="s">
        <v>2466</v>
      </c>
      <c r="E829" s="29"/>
      <c r="F829" s="31" t="s">
        <v>1756</v>
      </c>
      <c r="G829" s="32" t="s">
        <v>2467</v>
      </c>
      <c r="H829" s="7" t="s">
        <v>2466</v>
      </c>
      <c r="I829" s="7" t="s">
        <v>2468</v>
      </c>
      <c r="O829">
        <f t="shared" si="0"/>
        <v>1</v>
      </c>
      <c r="P829" s="34" t="str">
        <f t="shared" si="1"/>
        <v>MEDIUM</v>
      </c>
    </row>
    <row r="830" spans="1:16" ht="12" customHeight="1">
      <c r="A830" s="4" t="s">
        <v>2146</v>
      </c>
      <c r="B830" s="17">
        <v>111</v>
      </c>
      <c r="C830" s="29"/>
      <c r="D830" s="30" t="s">
        <v>2469</v>
      </c>
      <c r="E830" s="29"/>
      <c r="F830" s="31" t="s">
        <v>2470</v>
      </c>
      <c r="G830" s="79" t="s">
        <v>19272</v>
      </c>
      <c r="H830" s="7" t="s">
        <v>2469</v>
      </c>
      <c r="I830" s="203" t="s">
        <v>2471</v>
      </c>
      <c r="O830">
        <f t="shared" si="0"/>
        <v>1</v>
      </c>
      <c r="P830" s="34" t="str">
        <f t="shared" si="1"/>
        <v>LOW</v>
      </c>
    </row>
    <row r="831" spans="1:16" ht="12" customHeight="1">
      <c r="A831" s="4" t="s">
        <v>2146</v>
      </c>
      <c r="B831" s="17">
        <v>112</v>
      </c>
      <c r="C831" s="17">
        <v>524</v>
      </c>
      <c r="D831" s="30" t="s">
        <v>19389</v>
      </c>
      <c r="E831" s="17" t="s">
        <v>2472</v>
      </c>
      <c r="F831" s="31" t="s">
        <v>1696</v>
      </c>
      <c r="G831" s="31" t="s">
        <v>2472</v>
      </c>
      <c r="H831" s="7"/>
      <c r="I831" s="35" t="s">
        <v>2473</v>
      </c>
      <c r="O831">
        <f t="shared" si="0"/>
        <v>2</v>
      </c>
      <c r="P831" s="34" t="str">
        <f t="shared" si="1"/>
        <v>HIGH</v>
      </c>
    </row>
    <row r="832" spans="1:16" ht="12" customHeight="1">
      <c r="A832" s="4" t="s">
        <v>2146</v>
      </c>
      <c r="B832" s="17">
        <v>113</v>
      </c>
      <c r="C832" s="29"/>
      <c r="D832" s="30" t="s">
        <v>2474</v>
      </c>
      <c r="E832" s="29"/>
      <c r="F832" s="31" t="s">
        <v>1756</v>
      </c>
      <c r="G832" s="32" t="s">
        <v>2475</v>
      </c>
      <c r="H832" s="7" t="s">
        <v>2474</v>
      </c>
      <c r="I832" s="7" t="s">
        <v>2476</v>
      </c>
      <c r="O832">
        <f t="shared" si="0"/>
        <v>1</v>
      </c>
      <c r="P832" s="34" t="str">
        <f t="shared" si="1"/>
        <v>HIGH</v>
      </c>
    </row>
    <row r="833" spans="1:16" ht="12" customHeight="1">
      <c r="A833" s="4" t="s">
        <v>2146</v>
      </c>
      <c r="B833" s="17">
        <v>114</v>
      </c>
      <c r="C833" s="29"/>
      <c r="D833" s="30" t="s">
        <v>2477</v>
      </c>
      <c r="E833" s="29"/>
      <c r="F833" s="31" t="s">
        <v>1756</v>
      </c>
      <c r="G833" s="32" t="s">
        <v>2478</v>
      </c>
      <c r="H833" s="7" t="s">
        <v>2479</v>
      </c>
      <c r="I833" s="7" t="s">
        <v>2480</v>
      </c>
      <c r="O833">
        <f t="shared" si="0"/>
        <v>1</v>
      </c>
      <c r="P833" s="34" t="str">
        <f t="shared" si="1"/>
        <v>HIGH</v>
      </c>
    </row>
    <row r="834" spans="1:16" ht="12" customHeight="1">
      <c r="A834" s="4" t="s">
        <v>2146</v>
      </c>
      <c r="B834" s="17">
        <v>115</v>
      </c>
      <c r="C834" s="29"/>
      <c r="D834" s="30" t="s">
        <v>2481</v>
      </c>
      <c r="E834" s="29"/>
      <c r="F834" s="31" t="s">
        <v>1756</v>
      </c>
      <c r="G834" s="32" t="s">
        <v>2482</v>
      </c>
      <c r="H834" s="7" t="s">
        <v>2481</v>
      </c>
      <c r="I834" s="13" t="s">
        <v>2483</v>
      </c>
      <c r="O834">
        <f t="shared" si="0"/>
        <v>1</v>
      </c>
      <c r="P834" s="34" t="str">
        <f t="shared" si="1"/>
        <v>MEDIUM</v>
      </c>
    </row>
    <row r="835" spans="1:16" ht="12" customHeight="1">
      <c r="A835" s="4" t="s">
        <v>2146</v>
      </c>
      <c r="B835" s="17">
        <v>116</v>
      </c>
      <c r="C835" s="29"/>
      <c r="D835" s="30" t="s">
        <v>2484</v>
      </c>
      <c r="E835" s="29"/>
      <c r="F835" s="31" t="s">
        <v>1756</v>
      </c>
      <c r="G835" s="32" t="s">
        <v>2485</v>
      </c>
      <c r="H835" s="7" t="s">
        <v>2484</v>
      </c>
      <c r="I835" s="7" t="s">
        <v>2486</v>
      </c>
      <c r="O835">
        <f t="shared" si="0"/>
        <v>1</v>
      </c>
      <c r="P835" s="34" t="str">
        <f t="shared" si="1"/>
        <v>HIGH</v>
      </c>
    </row>
    <row r="836" spans="1:16" ht="12" customHeight="1">
      <c r="A836" s="4" t="s">
        <v>2146</v>
      </c>
      <c r="B836" s="17">
        <v>117</v>
      </c>
      <c r="C836" s="29"/>
      <c r="D836" s="30" t="s">
        <v>2487</v>
      </c>
      <c r="E836" s="29"/>
      <c r="F836" s="31" t="s">
        <v>1756</v>
      </c>
      <c r="G836" s="32" t="s">
        <v>2488</v>
      </c>
      <c r="H836" s="7" t="s">
        <v>2487</v>
      </c>
      <c r="I836" s="7" t="s">
        <v>2489</v>
      </c>
      <c r="O836">
        <f t="shared" si="0"/>
        <v>1</v>
      </c>
      <c r="P836" s="34" t="str">
        <f t="shared" si="1"/>
        <v>HIGH</v>
      </c>
    </row>
    <row r="837" spans="1:16" ht="12" customHeight="1">
      <c r="A837" s="4" t="s">
        <v>2146</v>
      </c>
      <c r="B837" s="17">
        <v>118</v>
      </c>
      <c r="C837" s="29"/>
      <c r="D837" s="30" t="s">
        <v>2490</v>
      </c>
      <c r="E837" s="29"/>
      <c r="F837" s="31" t="s">
        <v>1756</v>
      </c>
      <c r="G837" s="32" t="s">
        <v>2491</v>
      </c>
      <c r="H837" s="7" t="s">
        <v>2490</v>
      </c>
      <c r="I837" s="7" t="s">
        <v>2492</v>
      </c>
      <c r="O837">
        <f t="shared" si="0"/>
        <v>1</v>
      </c>
      <c r="P837" s="34" t="str">
        <f t="shared" si="1"/>
        <v>HIGH</v>
      </c>
    </row>
    <row r="838" spans="1:16" ht="12" customHeight="1">
      <c r="A838" s="4" t="s">
        <v>2146</v>
      </c>
      <c r="B838" s="17">
        <v>119</v>
      </c>
      <c r="C838" s="29"/>
      <c r="D838" s="30" t="s">
        <v>2493</v>
      </c>
      <c r="E838" s="29"/>
      <c r="F838" s="31" t="s">
        <v>1756</v>
      </c>
      <c r="G838" s="32" t="s">
        <v>2494</v>
      </c>
      <c r="H838" s="7" t="s">
        <v>2493</v>
      </c>
      <c r="I838" s="13" t="s">
        <v>2495</v>
      </c>
      <c r="O838">
        <f t="shared" si="0"/>
        <v>1</v>
      </c>
      <c r="P838" s="34" t="str">
        <f t="shared" si="1"/>
        <v>HIGH</v>
      </c>
    </row>
    <row r="839" spans="1:16" ht="12" customHeight="1">
      <c r="A839" s="4" t="s">
        <v>2146</v>
      </c>
      <c r="B839" s="17">
        <v>120</v>
      </c>
      <c r="C839" s="29"/>
      <c r="D839" s="30" t="s">
        <v>2496</v>
      </c>
      <c r="E839" s="29"/>
      <c r="F839" s="31" t="s">
        <v>1756</v>
      </c>
      <c r="G839" s="32" t="s">
        <v>2497</v>
      </c>
      <c r="H839" s="7" t="s">
        <v>2496</v>
      </c>
      <c r="I839" s="7" t="s">
        <v>2498</v>
      </c>
      <c r="O839">
        <f t="shared" si="0"/>
        <v>1</v>
      </c>
      <c r="P839" s="34" t="str">
        <f t="shared" si="1"/>
        <v>HIGH</v>
      </c>
    </row>
    <row r="840" spans="1:16" ht="12" customHeight="1">
      <c r="A840" s="4" t="s">
        <v>2146</v>
      </c>
      <c r="B840" s="17">
        <v>121</v>
      </c>
      <c r="C840" s="29"/>
      <c r="D840" s="30" t="s">
        <v>2499</v>
      </c>
      <c r="E840" s="29"/>
      <c r="F840" s="31" t="s">
        <v>1756</v>
      </c>
      <c r="G840" s="32" t="s">
        <v>2500</v>
      </c>
      <c r="H840" s="7" t="s">
        <v>2499</v>
      </c>
      <c r="I840" s="13" t="s">
        <v>2501</v>
      </c>
      <c r="O840">
        <f t="shared" si="0"/>
        <v>1</v>
      </c>
      <c r="P840" s="34" t="str">
        <f t="shared" si="1"/>
        <v>MEDIUM</v>
      </c>
    </row>
    <row r="841" spans="1:16" ht="12" customHeight="1">
      <c r="A841" s="4" t="s">
        <v>2146</v>
      </c>
      <c r="B841" s="17">
        <v>122</v>
      </c>
      <c r="C841" s="29"/>
      <c r="D841" s="30" t="s">
        <v>28</v>
      </c>
      <c r="E841" s="29"/>
      <c r="F841" s="31" t="s">
        <v>2502</v>
      </c>
      <c r="G841" s="32"/>
      <c r="H841" s="35" t="s">
        <v>2503</v>
      </c>
      <c r="I841" s="37" t="s">
        <v>2504</v>
      </c>
      <c r="O841">
        <f t="shared" si="0"/>
        <v>0</v>
      </c>
      <c r="P841" s="34" t="str">
        <f t="shared" si="1"/>
        <v>LOW</v>
      </c>
    </row>
    <row r="842" spans="1:16" ht="12" customHeight="1">
      <c r="A842" s="4" t="s">
        <v>2146</v>
      </c>
      <c r="B842" s="17">
        <v>123</v>
      </c>
      <c r="C842" s="29"/>
      <c r="D842" s="30" t="s">
        <v>28</v>
      </c>
      <c r="E842" s="29"/>
      <c r="F842" s="31" t="s">
        <v>2502</v>
      </c>
      <c r="G842" s="36" t="s">
        <v>2505</v>
      </c>
      <c r="H842" s="35" t="s">
        <v>2506</v>
      </c>
      <c r="I842" s="35" t="s">
        <v>2507</v>
      </c>
      <c r="O842">
        <f t="shared" si="0"/>
        <v>1</v>
      </c>
      <c r="P842" s="34" t="str">
        <f t="shared" si="1"/>
        <v>HIGH</v>
      </c>
    </row>
    <row r="843" spans="1:16" ht="12" customHeight="1">
      <c r="A843" s="4" t="s">
        <v>2146</v>
      </c>
      <c r="B843" s="17">
        <v>124</v>
      </c>
      <c r="C843" s="29"/>
      <c r="D843" s="30" t="s">
        <v>2508</v>
      </c>
      <c r="E843" s="29"/>
      <c r="F843" s="31" t="s">
        <v>1756</v>
      </c>
      <c r="G843" s="32" t="s">
        <v>2509</v>
      </c>
      <c r="H843" s="7" t="s">
        <v>2508</v>
      </c>
      <c r="I843" s="13" t="s">
        <v>2510</v>
      </c>
      <c r="O843">
        <f t="shared" si="0"/>
        <v>1</v>
      </c>
      <c r="P843" s="34" t="str">
        <f t="shared" si="1"/>
        <v>MEDIUM</v>
      </c>
    </row>
    <row r="844" spans="1:16" ht="12" customHeight="1">
      <c r="A844" s="4" t="s">
        <v>2146</v>
      </c>
      <c r="B844" s="17">
        <v>125</v>
      </c>
      <c r="C844" s="17" t="s">
        <v>67</v>
      </c>
      <c r="D844" s="30" t="s">
        <v>2511</v>
      </c>
      <c r="E844" s="29"/>
      <c r="F844" s="31" t="s">
        <v>2512</v>
      </c>
      <c r="G844" s="32" t="s">
        <v>2513</v>
      </c>
      <c r="H844" s="69" t="s">
        <v>2514</v>
      </c>
      <c r="I844" s="35" t="s">
        <v>2515</v>
      </c>
      <c r="O844">
        <f t="shared" si="0"/>
        <v>1</v>
      </c>
      <c r="P844" s="34" t="str">
        <f t="shared" si="1"/>
        <v>MEDIUM</v>
      </c>
    </row>
    <row r="845" spans="1:16" ht="12" customHeight="1">
      <c r="A845" s="4" t="s">
        <v>2146</v>
      </c>
      <c r="B845" s="17">
        <v>126</v>
      </c>
      <c r="C845" s="29"/>
      <c r="D845" s="30" t="s">
        <v>2516</v>
      </c>
      <c r="E845" s="29"/>
      <c r="F845" s="31" t="s">
        <v>1756</v>
      </c>
      <c r="G845" s="32" t="s">
        <v>2517</v>
      </c>
      <c r="H845" s="7" t="s">
        <v>2516</v>
      </c>
      <c r="I845" s="7" t="s">
        <v>2489</v>
      </c>
      <c r="O845">
        <f t="shared" si="0"/>
        <v>1</v>
      </c>
      <c r="P845" s="34" t="str">
        <f t="shared" si="1"/>
        <v>HIGH</v>
      </c>
    </row>
    <row r="846" spans="1:16" ht="12" customHeight="1">
      <c r="A846" s="4" t="s">
        <v>2146</v>
      </c>
      <c r="B846" s="17">
        <v>127</v>
      </c>
      <c r="C846" s="29"/>
      <c r="D846" s="30" t="s">
        <v>2518</v>
      </c>
      <c r="E846" s="29"/>
      <c r="F846" s="31" t="s">
        <v>1756</v>
      </c>
      <c r="G846" s="32" t="s">
        <v>2519</v>
      </c>
      <c r="H846" s="7" t="s">
        <v>2518</v>
      </c>
      <c r="I846" s="7" t="s">
        <v>2520</v>
      </c>
      <c r="O846">
        <f t="shared" si="0"/>
        <v>1</v>
      </c>
      <c r="P846" s="34" t="str">
        <f t="shared" si="1"/>
        <v>HIGH</v>
      </c>
    </row>
    <row r="847" spans="1:16" ht="12" customHeight="1">
      <c r="A847" s="4" t="s">
        <v>2146</v>
      </c>
      <c r="B847" s="17">
        <v>128</v>
      </c>
      <c r="C847" s="29"/>
      <c r="D847" s="30" t="s">
        <v>2521</v>
      </c>
      <c r="E847" s="29"/>
      <c r="F847" s="31" t="s">
        <v>1756</v>
      </c>
      <c r="G847" s="32" t="s">
        <v>2522</v>
      </c>
      <c r="H847" s="7" t="s">
        <v>2521</v>
      </c>
      <c r="I847" s="13" t="s">
        <v>2523</v>
      </c>
      <c r="O847">
        <f t="shared" si="0"/>
        <v>1</v>
      </c>
      <c r="P847" s="34" t="str">
        <f t="shared" si="1"/>
        <v>MEDIUM</v>
      </c>
    </row>
    <row r="848" spans="1:16" ht="12" customHeight="1">
      <c r="A848" s="4" t="s">
        <v>2146</v>
      </c>
      <c r="B848" s="17">
        <v>129</v>
      </c>
      <c r="C848" s="29"/>
      <c r="D848" s="30" t="s">
        <v>2524</v>
      </c>
      <c r="E848" s="29"/>
      <c r="F848" s="31" t="s">
        <v>1756</v>
      </c>
      <c r="G848" s="32" t="s">
        <v>2525</v>
      </c>
      <c r="H848" s="7" t="s">
        <v>2524</v>
      </c>
      <c r="I848" s="13" t="s">
        <v>2526</v>
      </c>
      <c r="O848">
        <f t="shared" si="0"/>
        <v>1</v>
      </c>
      <c r="P848" s="34" t="str">
        <f t="shared" si="1"/>
        <v>HIGH</v>
      </c>
    </row>
    <row r="849" spans="1:16" ht="12" customHeight="1">
      <c r="A849" s="4" t="s">
        <v>2146</v>
      </c>
      <c r="B849" s="17">
        <v>130</v>
      </c>
      <c r="C849" s="29"/>
      <c r="D849" s="30" t="s">
        <v>2527</v>
      </c>
      <c r="E849" s="29"/>
      <c r="F849" s="31" t="s">
        <v>1756</v>
      </c>
      <c r="G849" s="32" t="s">
        <v>2528</v>
      </c>
      <c r="H849" s="7" t="s">
        <v>2527</v>
      </c>
      <c r="I849" s="7" t="s">
        <v>2486</v>
      </c>
      <c r="O849">
        <f t="shared" si="0"/>
        <v>1</v>
      </c>
      <c r="P849" s="34" t="str">
        <f t="shared" si="1"/>
        <v>HIGH</v>
      </c>
    </row>
    <row r="850" spans="1:16" ht="12" customHeight="1">
      <c r="A850" s="4" t="s">
        <v>2146</v>
      </c>
      <c r="B850" s="17">
        <v>131</v>
      </c>
      <c r="C850" s="17">
        <v>503</v>
      </c>
      <c r="D850" s="30" t="s">
        <v>2529</v>
      </c>
      <c r="E850" s="17" t="s">
        <v>2530</v>
      </c>
      <c r="F850" s="31" t="s">
        <v>796</v>
      </c>
      <c r="G850" s="32" t="s">
        <v>2530</v>
      </c>
      <c r="H850" s="7"/>
      <c r="I850" s="37" t="s">
        <v>2531</v>
      </c>
      <c r="O850">
        <f t="shared" si="0"/>
        <v>2</v>
      </c>
      <c r="P850" s="34" t="str">
        <f t="shared" si="1"/>
        <v>HIGH</v>
      </c>
    </row>
    <row r="851" spans="1:16" ht="12" customHeight="1">
      <c r="A851" s="4" t="s">
        <v>2146</v>
      </c>
      <c r="B851" s="17">
        <v>132</v>
      </c>
      <c r="C851" s="29"/>
      <c r="D851" s="30" t="s">
        <v>2532</v>
      </c>
      <c r="E851" s="29"/>
      <c r="F851" s="31" t="s">
        <v>1756</v>
      </c>
      <c r="G851" s="32" t="s">
        <v>2533</v>
      </c>
      <c r="H851" s="7" t="s">
        <v>2532</v>
      </c>
      <c r="I851" s="7" t="s">
        <v>2534</v>
      </c>
      <c r="O851">
        <f t="shared" si="0"/>
        <v>1</v>
      </c>
      <c r="P851" s="34" t="str">
        <f t="shared" si="1"/>
        <v>HIGH</v>
      </c>
    </row>
    <row r="852" spans="1:16" ht="12" customHeight="1">
      <c r="A852" s="4" t="s">
        <v>2146</v>
      </c>
      <c r="B852" s="17">
        <v>133</v>
      </c>
      <c r="C852" s="29"/>
      <c r="D852" s="30" t="s">
        <v>2535</v>
      </c>
      <c r="E852" s="29"/>
      <c r="F852" s="31" t="s">
        <v>1756</v>
      </c>
      <c r="G852" s="32" t="s">
        <v>2536</v>
      </c>
      <c r="H852" s="7" t="s">
        <v>2535</v>
      </c>
      <c r="I852" s="7" t="s">
        <v>2537</v>
      </c>
      <c r="O852">
        <f t="shared" si="0"/>
        <v>1</v>
      </c>
      <c r="P852" s="34" t="str">
        <f t="shared" si="1"/>
        <v>HIGH</v>
      </c>
    </row>
    <row r="853" spans="1:16" ht="12" customHeight="1">
      <c r="A853" s="4" t="s">
        <v>2146</v>
      </c>
      <c r="B853" s="17">
        <v>134</v>
      </c>
      <c r="C853" s="29"/>
      <c r="D853" s="30" t="s">
        <v>2538</v>
      </c>
      <c r="E853" s="29"/>
      <c r="F853" s="31" t="s">
        <v>1756</v>
      </c>
      <c r="G853" s="32" t="s">
        <v>2539</v>
      </c>
      <c r="H853" s="7" t="s">
        <v>2538</v>
      </c>
      <c r="I853" s="7" t="s">
        <v>2540</v>
      </c>
      <c r="O853">
        <f t="shared" si="0"/>
        <v>1</v>
      </c>
      <c r="P853" s="34" t="str">
        <f t="shared" si="1"/>
        <v>HIGH</v>
      </c>
    </row>
    <row r="854" spans="1:16" ht="12" customHeight="1">
      <c r="A854" s="4" t="s">
        <v>2146</v>
      </c>
      <c r="B854" s="17">
        <v>135</v>
      </c>
      <c r="C854" s="29"/>
      <c r="D854" s="30" t="s">
        <v>2541</v>
      </c>
      <c r="E854" s="29"/>
      <c r="F854" s="31" t="s">
        <v>1756</v>
      </c>
      <c r="G854" s="32" t="s">
        <v>2542</v>
      </c>
      <c r="H854" s="7" t="s">
        <v>2543</v>
      </c>
      <c r="I854" s="7" t="s">
        <v>2544</v>
      </c>
      <c r="O854">
        <f t="shared" si="0"/>
        <v>1</v>
      </c>
      <c r="P854" s="34" t="str">
        <f t="shared" si="1"/>
        <v>HIGH</v>
      </c>
    </row>
    <row r="855" spans="1:16" ht="12" customHeight="1">
      <c r="A855" s="4" t="s">
        <v>2146</v>
      </c>
      <c r="B855" s="17">
        <v>136</v>
      </c>
      <c r="C855" s="29"/>
      <c r="D855" s="30" t="s">
        <v>2545</v>
      </c>
      <c r="E855" s="29"/>
      <c r="F855" s="31" t="s">
        <v>1756</v>
      </c>
      <c r="G855" s="32" t="s">
        <v>2546</v>
      </c>
      <c r="H855" s="7" t="s">
        <v>2545</v>
      </c>
      <c r="I855" s="7" t="s">
        <v>2544</v>
      </c>
      <c r="O855">
        <f t="shared" si="0"/>
        <v>1</v>
      </c>
      <c r="P855" s="34" t="str">
        <f t="shared" si="1"/>
        <v>HIGH</v>
      </c>
    </row>
    <row r="856" spans="1:16" ht="12" customHeight="1">
      <c r="A856" s="4" t="s">
        <v>2146</v>
      </c>
      <c r="B856" s="17">
        <v>137</v>
      </c>
      <c r="C856" s="17">
        <v>505</v>
      </c>
      <c r="D856" s="30" t="s">
        <v>2547</v>
      </c>
      <c r="E856" s="17" t="s">
        <v>2548</v>
      </c>
      <c r="F856" s="31" t="s">
        <v>796</v>
      </c>
      <c r="G856" s="32" t="s">
        <v>2548</v>
      </c>
      <c r="H856" s="7"/>
      <c r="I856" s="37" t="s">
        <v>2549</v>
      </c>
      <c r="O856">
        <f t="shared" si="0"/>
        <v>2</v>
      </c>
      <c r="P856" s="34" t="str">
        <f t="shared" si="1"/>
        <v>HIGH</v>
      </c>
    </row>
    <row r="857" spans="1:16" ht="12" customHeight="1">
      <c r="A857" s="4" t="s">
        <v>2146</v>
      </c>
      <c r="B857" s="17">
        <v>138</v>
      </c>
      <c r="C857" s="29"/>
      <c r="D857" s="30" t="s">
        <v>2550</v>
      </c>
      <c r="E857" s="29"/>
      <c r="F857" s="31" t="s">
        <v>1756</v>
      </c>
      <c r="G857" s="32" t="s">
        <v>2551</v>
      </c>
      <c r="H857" s="7" t="s">
        <v>2550</v>
      </c>
      <c r="I857" s="7" t="s">
        <v>2552</v>
      </c>
      <c r="O857">
        <f t="shared" si="0"/>
        <v>1</v>
      </c>
      <c r="P857" s="34" t="str">
        <f t="shared" si="1"/>
        <v>MEDIUM</v>
      </c>
    </row>
    <row r="858" spans="1:16" ht="12" customHeight="1">
      <c r="A858" s="4" t="s">
        <v>2146</v>
      </c>
      <c r="B858" s="17">
        <v>139</v>
      </c>
      <c r="C858" s="29"/>
      <c r="D858" s="30" t="s">
        <v>2553</v>
      </c>
      <c r="E858" s="29"/>
      <c r="F858" s="31" t="s">
        <v>1756</v>
      </c>
      <c r="G858" s="32" t="s">
        <v>2554</v>
      </c>
      <c r="H858" s="7" t="s">
        <v>2553</v>
      </c>
      <c r="I858" s="7" t="s">
        <v>2555</v>
      </c>
      <c r="O858">
        <f t="shared" si="0"/>
        <v>1</v>
      </c>
      <c r="P858" s="34" t="str">
        <f t="shared" si="1"/>
        <v>HIGH</v>
      </c>
    </row>
    <row r="859" spans="1:16" ht="12" customHeight="1">
      <c r="A859" s="4" t="s">
        <v>2146</v>
      </c>
      <c r="B859" s="17">
        <v>140</v>
      </c>
      <c r="C859" s="29"/>
      <c r="D859" s="30" t="s">
        <v>2556</v>
      </c>
      <c r="E859" s="29"/>
      <c r="F859" s="31" t="s">
        <v>1756</v>
      </c>
      <c r="G859" s="32" t="s">
        <v>2557</v>
      </c>
      <c r="H859" s="7" t="s">
        <v>2556</v>
      </c>
      <c r="I859" s="35" t="s">
        <v>2558</v>
      </c>
      <c r="O859">
        <f t="shared" si="0"/>
        <v>1</v>
      </c>
      <c r="P859" s="34" t="str">
        <f t="shared" si="1"/>
        <v>HIGH</v>
      </c>
    </row>
    <row r="860" spans="1:16" ht="12" customHeight="1">
      <c r="A860" s="4" t="s">
        <v>2146</v>
      </c>
      <c r="B860" s="17">
        <v>141</v>
      </c>
      <c r="C860" s="29"/>
      <c r="D860" s="30" t="s">
        <v>2556</v>
      </c>
      <c r="E860" s="29"/>
      <c r="F860" s="31" t="s">
        <v>1756</v>
      </c>
      <c r="G860" s="32" t="s">
        <v>2557</v>
      </c>
      <c r="H860" s="7" t="s">
        <v>2556</v>
      </c>
      <c r="I860" s="35" t="s">
        <v>2559</v>
      </c>
      <c r="O860">
        <f t="shared" si="0"/>
        <v>1</v>
      </c>
      <c r="P860" s="34" t="str">
        <f t="shared" si="1"/>
        <v>HIGH</v>
      </c>
    </row>
    <row r="861" spans="1:16" ht="12" customHeight="1">
      <c r="A861" s="4" t="s">
        <v>2146</v>
      </c>
      <c r="B861" s="17">
        <v>142</v>
      </c>
      <c r="C861" s="29"/>
      <c r="D861" s="30" t="s">
        <v>2556</v>
      </c>
      <c r="E861" s="29"/>
      <c r="F861" s="31" t="s">
        <v>1756</v>
      </c>
      <c r="G861" s="32" t="s">
        <v>2557</v>
      </c>
      <c r="H861" s="7" t="s">
        <v>2556</v>
      </c>
      <c r="I861" s="35" t="s">
        <v>2560</v>
      </c>
      <c r="O861">
        <f t="shared" si="0"/>
        <v>1</v>
      </c>
      <c r="P861" s="34" t="str">
        <f t="shared" si="1"/>
        <v>HIGH</v>
      </c>
    </row>
    <row r="862" spans="1:16" ht="12" customHeight="1">
      <c r="A862" s="4" t="s">
        <v>2146</v>
      </c>
      <c r="B862" s="17">
        <v>143</v>
      </c>
      <c r="C862" s="29"/>
      <c r="D862" s="30" t="s">
        <v>28</v>
      </c>
      <c r="E862" s="29"/>
      <c r="F862" s="31" t="s">
        <v>2561</v>
      </c>
      <c r="G862" s="70" t="s">
        <v>2562</v>
      </c>
      <c r="H862" s="7" t="s">
        <v>2563</v>
      </c>
      <c r="I862" s="35" t="s">
        <v>2564</v>
      </c>
      <c r="O862">
        <f t="shared" si="0"/>
        <v>1</v>
      </c>
      <c r="P862" s="34" t="str">
        <f t="shared" si="1"/>
        <v>LOW</v>
      </c>
    </row>
    <row r="863" spans="1:16" ht="12" customHeight="1">
      <c r="A863" s="4" t="s">
        <v>2146</v>
      </c>
      <c r="B863" s="17">
        <v>144</v>
      </c>
      <c r="C863" s="29"/>
      <c r="D863" s="30" t="s">
        <v>2565</v>
      </c>
      <c r="E863" s="29"/>
      <c r="F863" s="31" t="s">
        <v>1756</v>
      </c>
      <c r="G863" s="32" t="s">
        <v>2566</v>
      </c>
      <c r="H863" s="7" t="s">
        <v>2565</v>
      </c>
      <c r="I863" s="7" t="s">
        <v>2567</v>
      </c>
      <c r="O863">
        <f t="shared" si="0"/>
        <v>1</v>
      </c>
      <c r="P863" s="34" t="str">
        <f t="shared" si="1"/>
        <v>MEDIUM</v>
      </c>
    </row>
    <row r="864" spans="1:16" ht="12" customHeight="1">
      <c r="A864" s="4" t="s">
        <v>2146</v>
      </c>
      <c r="B864" s="17">
        <v>145</v>
      </c>
      <c r="C864" s="29"/>
      <c r="D864" s="30" t="s">
        <v>2568</v>
      </c>
      <c r="E864" s="29"/>
      <c r="F864" s="31" t="s">
        <v>1756</v>
      </c>
      <c r="G864" s="32" t="s">
        <v>2569</v>
      </c>
      <c r="H864" s="7" t="s">
        <v>2568</v>
      </c>
      <c r="I864" s="7" t="s">
        <v>2570</v>
      </c>
      <c r="O864">
        <f t="shared" si="0"/>
        <v>1</v>
      </c>
      <c r="P864" s="34" t="str">
        <f t="shared" si="1"/>
        <v>MEDIUM</v>
      </c>
    </row>
    <row r="865" spans="1:16" ht="12" customHeight="1">
      <c r="A865" s="4" t="s">
        <v>2146</v>
      </c>
      <c r="B865" s="17">
        <v>146</v>
      </c>
      <c r="C865" s="29"/>
      <c r="D865" s="30" t="s">
        <v>28</v>
      </c>
      <c r="E865" s="29"/>
      <c r="F865" s="31" t="s">
        <v>2243</v>
      </c>
      <c r="G865" s="32" t="s">
        <v>2571</v>
      </c>
      <c r="H865" s="7" t="s">
        <v>2572</v>
      </c>
      <c r="I865" s="35" t="s">
        <v>2573</v>
      </c>
      <c r="O865">
        <f t="shared" si="0"/>
        <v>1</v>
      </c>
      <c r="P865" s="34" t="str">
        <f t="shared" si="1"/>
        <v>MEDIUM</v>
      </c>
    </row>
    <row r="866" spans="1:16" ht="12" customHeight="1">
      <c r="A866" s="4" t="s">
        <v>2146</v>
      </c>
      <c r="B866" s="17">
        <v>147</v>
      </c>
      <c r="C866" s="29"/>
      <c r="D866" s="30" t="s">
        <v>2574</v>
      </c>
      <c r="E866" s="29"/>
      <c r="F866" s="31" t="s">
        <v>1756</v>
      </c>
      <c r="G866" s="32" t="s">
        <v>2575</v>
      </c>
      <c r="H866" s="7" t="s">
        <v>2574</v>
      </c>
      <c r="I866" s="13" t="s">
        <v>2576</v>
      </c>
      <c r="O866">
        <f t="shared" si="0"/>
        <v>1</v>
      </c>
      <c r="P866" s="34" t="str">
        <f t="shared" si="1"/>
        <v>MEDIUM</v>
      </c>
    </row>
    <row r="867" spans="1:16" ht="12" customHeight="1">
      <c r="A867" s="4" t="s">
        <v>2146</v>
      </c>
      <c r="B867" s="17">
        <v>148</v>
      </c>
      <c r="C867" s="29"/>
      <c r="D867" s="30" t="s">
        <v>2577</v>
      </c>
      <c r="E867" s="29"/>
      <c r="F867" s="31" t="s">
        <v>1756</v>
      </c>
      <c r="G867" s="32" t="s">
        <v>2578</v>
      </c>
      <c r="H867" s="7"/>
      <c r="I867" s="37" t="s">
        <v>2579</v>
      </c>
      <c r="O867">
        <f t="shared" si="0"/>
        <v>1</v>
      </c>
      <c r="P867" s="34" t="str">
        <f t="shared" si="1"/>
        <v>LOW</v>
      </c>
    </row>
    <row r="868" spans="1:16" ht="12" customHeight="1">
      <c r="A868" s="4" t="s">
        <v>2146</v>
      </c>
      <c r="B868" s="17">
        <v>149</v>
      </c>
      <c r="C868" s="29"/>
      <c r="D868" s="30" t="s">
        <v>28</v>
      </c>
      <c r="E868" s="29"/>
      <c r="F868" s="31" t="s">
        <v>2456</v>
      </c>
      <c r="G868" s="32" t="s">
        <v>2580</v>
      </c>
      <c r="H868" s="35" t="s">
        <v>2581</v>
      </c>
      <c r="I868" s="37" t="s">
        <v>2582</v>
      </c>
      <c r="O868">
        <f t="shared" si="0"/>
        <v>1</v>
      </c>
      <c r="P868" s="34" t="str">
        <f t="shared" si="1"/>
        <v>HIGH</v>
      </c>
    </row>
    <row r="869" spans="1:16" ht="12" customHeight="1">
      <c r="A869" s="4" t="s">
        <v>2146</v>
      </c>
      <c r="B869" s="17">
        <v>150</v>
      </c>
      <c r="C869" s="29"/>
      <c r="D869" s="30" t="s">
        <v>2583</v>
      </c>
      <c r="E869" s="29"/>
      <c r="F869" s="31" t="s">
        <v>2584</v>
      </c>
      <c r="G869" s="36" t="s">
        <v>2585</v>
      </c>
      <c r="H869" s="7"/>
      <c r="I869" s="35" t="s">
        <v>2586</v>
      </c>
      <c r="O869">
        <f t="shared" si="0"/>
        <v>1</v>
      </c>
      <c r="P869" s="34" t="str">
        <f t="shared" si="1"/>
        <v>HIGH</v>
      </c>
    </row>
    <row r="870" spans="1:16" ht="12" customHeight="1">
      <c r="A870" s="4" t="s">
        <v>2146</v>
      </c>
      <c r="B870" s="17">
        <v>151</v>
      </c>
      <c r="C870" s="29"/>
      <c r="D870" s="30" t="s">
        <v>2587</v>
      </c>
      <c r="E870" s="29"/>
      <c r="F870" s="31" t="s">
        <v>1756</v>
      </c>
      <c r="G870" s="32" t="s">
        <v>2588</v>
      </c>
      <c r="H870" s="7" t="s">
        <v>2589</v>
      </c>
      <c r="I870" s="7" t="s">
        <v>2590</v>
      </c>
      <c r="O870">
        <f t="shared" si="0"/>
        <v>1</v>
      </c>
      <c r="P870" s="34" t="str">
        <f t="shared" si="1"/>
        <v>MEDIUM</v>
      </c>
    </row>
    <row r="871" spans="1:16" ht="12" customHeight="1">
      <c r="A871" s="4" t="s">
        <v>2146</v>
      </c>
      <c r="B871" s="17">
        <v>152</v>
      </c>
      <c r="C871" s="29"/>
      <c r="D871" s="30" t="s">
        <v>2591</v>
      </c>
      <c r="E871" s="29"/>
      <c r="F871" s="31" t="s">
        <v>1756</v>
      </c>
      <c r="G871" s="32" t="s">
        <v>2592</v>
      </c>
      <c r="H871" s="7" t="s">
        <v>2593</v>
      </c>
      <c r="I871" s="7" t="s">
        <v>2594</v>
      </c>
      <c r="O871">
        <f t="shared" si="0"/>
        <v>1</v>
      </c>
      <c r="P871" s="34" t="str">
        <f t="shared" si="1"/>
        <v>MEDIUM</v>
      </c>
    </row>
    <row r="872" spans="1:16" ht="12" customHeight="1">
      <c r="A872" s="4" t="s">
        <v>2146</v>
      </c>
      <c r="B872" s="17">
        <v>153</v>
      </c>
      <c r="C872" s="29"/>
      <c r="D872" s="30" t="s">
        <v>2595</v>
      </c>
      <c r="E872" s="29"/>
      <c r="F872" s="31" t="s">
        <v>1756</v>
      </c>
      <c r="G872" s="32" t="s">
        <v>2596</v>
      </c>
      <c r="H872" s="7" t="s">
        <v>2597</v>
      </c>
      <c r="I872" s="7" t="s">
        <v>2598</v>
      </c>
      <c r="O872">
        <f t="shared" si="0"/>
        <v>1</v>
      </c>
      <c r="P872" s="34" t="str">
        <f t="shared" si="1"/>
        <v>MEDIUM</v>
      </c>
    </row>
    <row r="873" spans="1:16" ht="12" customHeight="1">
      <c r="A873" s="4" t="s">
        <v>2146</v>
      </c>
      <c r="B873" s="17">
        <v>154</v>
      </c>
      <c r="C873" s="29"/>
      <c r="D873" s="30" t="s">
        <v>2599</v>
      </c>
      <c r="E873" s="29"/>
      <c r="F873" s="31" t="s">
        <v>2600</v>
      </c>
      <c r="G873" s="36"/>
      <c r="H873" s="30" t="s">
        <v>2599</v>
      </c>
      <c r="I873" s="53" t="s">
        <v>2601</v>
      </c>
      <c r="O873">
        <f t="shared" si="0"/>
        <v>0</v>
      </c>
      <c r="P873" s="34" t="str">
        <f t="shared" si="1"/>
        <v>LOW</v>
      </c>
    </row>
    <row r="874" spans="1:16" ht="12" customHeight="1">
      <c r="A874" s="4" t="s">
        <v>2146</v>
      </c>
      <c r="B874" s="17">
        <v>155</v>
      </c>
      <c r="C874" s="29"/>
      <c r="D874" s="30" t="s">
        <v>28</v>
      </c>
      <c r="E874" s="29"/>
      <c r="F874" s="31" t="s">
        <v>2243</v>
      </c>
      <c r="G874" s="32" t="s">
        <v>2602</v>
      </c>
      <c r="H874" s="7" t="s">
        <v>2603</v>
      </c>
      <c r="I874" s="35" t="s">
        <v>2604</v>
      </c>
      <c r="O874">
        <f t="shared" si="0"/>
        <v>1</v>
      </c>
      <c r="P874" s="34" t="str">
        <f t="shared" si="1"/>
        <v>HIGH</v>
      </c>
    </row>
    <row r="875" spans="1:16" ht="12" customHeight="1">
      <c r="A875" s="4" t="s">
        <v>2146</v>
      </c>
      <c r="B875" s="17">
        <v>156</v>
      </c>
      <c r="C875" s="29"/>
      <c r="D875" s="30" t="s">
        <v>2605</v>
      </c>
      <c r="E875" s="29"/>
      <c r="F875" s="31" t="s">
        <v>1756</v>
      </c>
      <c r="G875" s="32" t="s">
        <v>2606</v>
      </c>
      <c r="H875" s="7" t="s">
        <v>2607</v>
      </c>
      <c r="I875" s="35" t="s">
        <v>2608</v>
      </c>
      <c r="O875">
        <f t="shared" si="0"/>
        <v>1</v>
      </c>
      <c r="P875" s="34" t="str">
        <f t="shared" si="1"/>
        <v>HIGH</v>
      </c>
    </row>
    <row r="876" spans="1:16" ht="12" customHeight="1">
      <c r="A876" s="4" t="s">
        <v>2146</v>
      </c>
      <c r="B876" s="17">
        <v>157</v>
      </c>
      <c r="C876" s="29"/>
      <c r="D876" s="30" t="s">
        <v>2609</v>
      </c>
      <c r="E876" s="29"/>
      <c r="F876" s="31" t="s">
        <v>1756</v>
      </c>
      <c r="G876" s="32" t="s">
        <v>2610</v>
      </c>
      <c r="H876" s="7" t="s">
        <v>2609</v>
      </c>
      <c r="I876" s="35" t="s">
        <v>2611</v>
      </c>
      <c r="O876">
        <f t="shared" si="0"/>
        <v>1</v>
      </c>
      <c r="P876" s="34" t="str">
        <f t="shared" si="1"/>
        <v>HIGH</v>
      </c>
    </row>
    <row r="877" spans="1:16" ht="12" customHeight="1">
      <c r="A877" s="4" t="s">
        <v>2146</v>
      </c>
      <c r="B877" s="17">
        <v>158</v>
      </c>
      <c r="C877" s="29"/>
      <c r="D877" s="30" t="s">
        <v>2612</v>
      </c>
      <c r="E877" s="29"/>
      <c r="F877" s="31" t="s">
        <v>2350</v>
      </c>
      <c r="G877" s="32" t="s">
        <v>2613</v>
      </c>
      <c r="H877" s="7"/>
      <c r="I877" s="35" t="s">
        <v>2614</v>
      </c>
      <c r="O877">
        <f t="shared" si="0"/>
        <v>1</v>
      </c>
      <c r="P877" s="34" t="str">
        <f t="shared" si="1"/>
        <v>HIGH</v>
      </c>
    </row>
    <row r="878" spans="1:16" ht="12" customHeight="1">
      <c r="A878" s="4" t="s">
        <v>2146</v>
      </c>
      <c r="B878" s="17">
        <v>159</v>
      </c>
      <c r="C878" s="29"/>
      <c r="D878" s="30" t="s">
        <v>28</v>
      </c>
      <c r="E878" s="29"/>
      <c r="F878" s="31" t="s">
        <v>999</v>
      </c>
      <c r="G878" s="32" t="s">
        <v>2615</v>
      </c>
      <c r="H878" s="7" t="s">
        <v>2616</v>
      </c>
      <c r="I878" s="35" t="s">
        <v>2617</v>
      </c>
      <c r="O878">
        <f t="shared" si="0"/>
        <v>1</v>
      </c>
      <c r="P878" s="34" t="str">
        <f t="shared" si="1"/>
        <v>MEDIUM</v>
      </c>
    </row>
    <row r="879" spans="1:16" ht="12" customHeight="1">
      <c r="A879" s="4" t="s">
        <v>2146</v>
      </c>
      <c r="B879" s="17">
        <v>160</v>
      </c>
      <c r="C879" s="29"/>
      <c r="D879" s="30" t="s">
        <v>2618</v>
      </c>
      <c r="E879" s="29"/>
      <c r="F879" s="31" t="s">
        <v>796</v>
      </c>
      <c r="G879" s="32" t="s">
        <v>2619</v>
      </c>
      <c r="H879" s="7" t="s">
        <v>2618</v>
      </c>
      <c r="I879" s="35" t="s">
        <v>2620</v>
      </c>
      <c r="O879">
        <f t="shared" si="0"/>
        <v>1</v>
      </c>
      <c r="P879" s="34" t="str">
        <f t="shared" si="1"/>
        <v>MEDIUM</v>
      </c>
    </row>
    <row r="880" spans="1:16" ht="12" customHeight="1">
      <c r="A880" s="4" t="s">
        <v>2146</v>
      </c>
      <c r="B880" s="17">
        <v>161</v>
      </c>
      <c r="C880" s="29"/>
      <c r="D880" s="30" t="s">
        <v>28</v>
      </c>
      <c r="E880" s="29"/>
      <c r="F880" s="31" t="s">
        <v>2341</v>
      </c>
      <c r="G880" s="32" t="s">
        <v>2621</v>
      </c>
      <c r="H880" s="7" t="s">
        <v>2622</v>
      </c>
      <c r="I880" s="35" t="s">
        <v>2623</v>
      </c>
      <c r="O880">
        <f t="shared" si="0"/>
        <v>1</v>
      </c>
      <c r="P880" s="34" t="str">
        <f t="shared" si="1"/>
        <v>MEDIUM</v>
      </c>
    </row>
    <row r="881" spans="1:16" ht="12" customHeight="1">
      <c r="A881" s="4" t="s">
        <v>2146</v>
      </c>
      <c r="B881" s="17">
        <v>162</v>
      </c>
      <c r="C881" s="29"/>
      <c r="D881" s="30" t="s">
        <v>2624</v>
      </c>
      <c r="E881" s="29"/>
      <c r="F881" s="31" t="s">
        <v>1756</v>
      </c>
      <c r="G881" s="32" t="s">
        <v>2625</v>
      </c>
      <c r="H881" s="7" t="s">
        <v>2624</v>
      </c>
      <c r="I881" s="35" t="s">
        <v>2626</v>
      </c>
      <c r="O881">
        <f t="shared" si="0"/>
        <v>1</v>
      </c>
      <c r="P881" s="34" t="str">
        <f t="shared" si="1"/>
        <v>MEDIUM</v>
      </c>
    </row>
    <row r="882" spans="1:16" ht="12" customHeight="1">
      <c r="A882" s="4" t="s">
        <v>2146</v>
      </c>
      <c r="B882" s="17">
        <v>163</v>
      </c>
      <c r="C882" s="29"/>
      <c r="D882" s="30" t="s">
        <v>28</v>
      </c>
      <c r="E882" s="29"/>
      <c r="F882" s="31" t="s">
        <v>2502</v>
      </c>
      <c r="G882" s="32" t="s">
        <v>2627</v>
      </c>
      <c r="H882" s="35" t="s">
        <v>2628</v>
      </c>
      <c r="I882" s="35" t="s">
        <v>2629</v>
      </c>
      <c r="O882">
        <f t="shared" si="0"/>
        <v>1</v>
      </c>
      <c r="P882" s="34" t="str">
        <f t="shared" si="1"/>
        <v>HIGH</v>
      </c>
    </row>
    <row r="883" spans="1:16" ht="12" customHeight="1">
      <c r="A883" s="4" t="s">
        <v>2146</v>
      </c>
      <c r="B883" s="17">
        <v>164</v>
      </c>
      <c r="C883" s="29"/>
      <c r="D883" s="30" t="s">
        <v>2630</v>
      </c>
      <c r="E883" s="29"/>
      <c r="F883" s="31" t="s">
        <v>1756</v>
      </c>
      <c r="G883" s="170" t="s">
        <v>19273</v>
      </c>
      <c r="H883" s="7" t="s">
        <v>2630</v>
      </c>
      <c r="I883" s="203" t="s">
        <v>2631</v>
      </c>
      <c r="O883">
        <f t="shared" si="0"/>
        <v>1</v>
      </c>
      <c r="P883" s="34" t="str">
        <f t="shared" si="1"/>
        <v>HIGH</v>
      </c>
    </row>
    <row r="884" spans="1:16" ht="12" customHeight="1">
      <c r="A884" s="4" t="s">
        <v>2146</v>
      </c>
      <c r="B884" s="17">
        <v>165</v>
      </c>
      <c r="C884" s="29"/>
      <c r="D884" s="30" t="s">
        <v>2632</v>
      </c>
      <c r="E884" s="29"/>
      <c r="F884" s="31" t="s">
        <v>2633</v>
      </c>
      <c r="G884" s="36" t="s">
        <v>2634</v>
      </c>
      <c r="H884" s="7" t="s">
        <v>2632</v>
      </c>
      <c r="I884" s="35" t="s">
        <v>2635</v>
      </c>
      <c r="O884">
        <f t="shared" si="0"/>
        <v>1</v>
      </c>
      <c r="P884" s="34" t="str">
        <f t="shared" si="1"/>
        <v>MEDIUM</v>
      </c>
    </row>
    <row r="885" spans="1:16" ht="12" customHeight="1">
      <c r="A885" s="4" t="s">
        <v>2146</v>
      </c>
      <c r="B885" s="17">
        <v>166</v>
      </c>
      <c r="C885" s="29"/>
      <c r="D885" s="30" t="s">
        <v>2636</v>
      </c>
      <c r="E885" s="29"/>
      <c r="F885" s="31" t="s">
        <v>1756</v>
      </c>
      <c r="G885" s="36" t="s">
        <v>2637</v>
      </c>
      <c r="H885" s="7" t="s">
        <v>2638</v>
      </c>
      <c r="I885" s="35" t="s">
        <v>130</v>
      </c>
      <c r="O885">
        <f t="shared" si="0"/>
        <v>1</v>
      </c>
      <c r="P885" s="34" t="str">
        <f t="shared" si="1"/>
        <v>MEDIUM</v>
      </c>
    </row>
    <row r="886" spans="1:16" ht="12" customHeight="1">
      <c r="A886" s="4" t="s">
        <v>2146</v>
      </c>
      <c r="B886" s="17">
        <v>167</v>
      </c>
      <c r="C886" s="29"/>
      <c r="D886" s="30" t="s">
        <v>28</v>
      </c>
      <c r="E886" s="29"/>
      <c r="F886" s="31" t="s">
        <v>2502</v>
      </c>
      <c r="G886" s="36" t="s">
        <v>2639</v>
      </c>
      <c r="H886" s="35" t="s">
        <v>2640</v>
      </c>
      <c r="I886" s="35" t="s">
        <v>2641</v>
      </c>
      <c r="O886">
        <f t="shared" si="0"/>
        <v>1</v>
      </c>
      <c r="P886" s="34" t="str">
        <f t="shared" si="1"/>
        <v>LOW</v>
      </c>
    </row>
    <row r="887" spans="1:16" ht="12" customHeight="1">
      <c r="A887" s="4" t="s">
        <v>2146</v>
      </c>
      <c r="B887" s="17">
        <v>168</v>
      </c>
      <c r="C887" s="29"/>
      <c r="D887" s="30" t="s">
        <v>2642</v>
      </c>
      <c r="E887" s="29"/>
      <c r="F887" s="31" t="s">
        <v>717</v>
      </c>
      <c r="G887" s="36" t="s">
        <v>2643</v>
      </c>
      <c r="H887" s="7"/>
      <c r="I887" s="37" t="s">
        <v>2644</v>
      </c>
      <c r="O887">
        <f t="shared" si="0"/>
        <v>1</v>
      </c>
      <c r="P887" s="34" t="str">
        <f t="shared" si="1"/>
        <v>HIGH</v>
      </c>
    </row>
    <row r="888" spans="1:16" ht="12" customHeight="1">
      <c r="A888" s="4" t="s">
        <v>2146</v>
      </c>
      <c r="B888" s="17">
        <v>169</v>
      </c>
      <c r="C888" s="17">
        <v>543</v>
      </c>
      <c r="D888" s="30" t="s">
        <v>2642</v>
      </c>
      <c r="E888" s="17" t="s">
        <v>2643</v>
      </c>
      <c r="F888" s="31"/>
      <c r="G888" s="36" t="s">
        <v>2643</v>
      </c>
      <c r="H888" s="7"/>
      <c r="I888" s="35" t="s">
        <v>2645</v>
      </c>
      <c r="O888">
        <f t="shared" si="0"/>
        <v>2</v>
      </c>
      <c r="P888" s="34" t="str">
        <f t="shared" si="1"/>
        <v>HIGH</v>
      </c>
    </row>
    <row r="889" spans="1:16" ht="12" customHeight="1">
      <c r="A889" s="4" t="s">
        <v>2146</v>
      </c>
      <c r="B889" s="17">
        <v>170</v>
      </c>
      <c r="C889" s="29"/>
      <c r="D889" s="30" t="s">
        <v>2646</v>
      </c>
      <c r="E889" s="29"/>
      <c r="F889" s="31" t="s">
        <v>1756</v>
      </c>
      <c r="G889" s="32" t="s">
        <v>2647</v>
      </c>
      <c r="H889" s="7" t="s">
        <v>2646</v>
      </c>
      <c r="I889" s="35" t="s">
        <v>2648</v>
      </c>
      <c r="O889">
        <f t="shared" si="0"/>
        <v>1</v>
      </c>
      <c r="P889" s="34" t="str">
        <f t="shared" si="1"/>
        <v>HIGH</v>
      </c>
    </row>
    <row r="890" spans="1:16" ht="12" customHeight="1">
      <c r="A890" s="4" t="s">
        <v>2146</v>
      </c>
      <c r="B890" s="17">
        <v>171</v>
      </c>
      <c r="C890" s="29"/>
      <c r="D890" s="30" t="s">
        <v>2649</v>
      </c>
      <c r="E890" s="29"/>
      <c r="F890" s="31" t="s">
        <v>1756</v>
      </c>
      <c r="G890" s="32" t="s">
        <v>2650</v>
      </c>
      <c r="H890" s="7" t="s">
        <v>2649</v>
      </c>
      <c r="I890" s="35" t="s">
        <v>2651</v>
      </c>
      <c r="O890">
        <f t="shared" si="0"/>
        <v>1</v>
      </c>
      <c r="P890" s="34" t="str">
        <f t="shared" si="1"/>
        <v>HIGH</v>
      </c>
    </row>
    <row r="891" spans="1:16" ht="12" customHeight="1">
      <c r="A891" s="4" t="s">
        <v>2146</v>
      </c>
      <c r="B891" s="17">
        <v>172</v>
      </c>
      <c r="C891" s="29"/>
      <c r="D891" s="30" t="s">
        <v>2652</v>
      </c>
      <c r="E891" s="29"/>
      <c r="F891" s="31" t="s">
        <v>1756</v>
      </c>
      <c r="G891" s="32" t="s">
        <v>2653</v>
      </c>
      <c r="H891" s="7" t="s">
        <v>2654</v>
      </c>
      <c r="I891" s="35" t="s">
        <v>2655</v>
      </c>
      <c r="O891">
        <f t="shared" si="0"/>
        <v>1</v>
      </c>
      <c r="P891" s="34" t="str">
        <f t="shared" si="1"/>
        <v>MEDIUM</v>
      </c>
    </row>
    <row r="892" spans="1:16" ht="12" customHeight="1">
      <c r="A892" s="4" t="s">
        <v>2146</v>
      </c>
      <c r="B892" s="17">
        <v>173</v>
      </c>
      <c r="C892" s="29"/>
      <c r="D892" s="30" t="s">
        <v>2656</v>
      </c>
      <c r="E892" s="29"/>
      <c r="F892" s="31" t="s">
        <v>2657</v>
      </c>
      <c r="G892" s="36" t="s">
        <v>2658</v>
      </c>
      <c r="H892" s="35" t="s">
        <v>2656</v>
      </c>
      <c r="I892" s="35" t="s">
        <v>2659</v>
      </c>
      <c r="O892">
        <f t="shared" si="0"/>
        <v>1</v>
      </c>
      <c r="P892" s="34" t="str">
        <f t="shared" si="1"/>
        <v>HIGH</v>
      </c>
    </row>
    <row r="893" spans="1:16" ht="12" customHeight="1">
      <c r="A893" s="4" t="s">
        <v>2146</v>
      </c>
      <c r="B893" s="17">
        <v>174</v>
      </c>
      <c r="C893" s="29"/>
      <c r="D893" s="30" t="s">
        <v>2660</v>
      </c>
      <c r="E893" s="29"/>
      <c r="F893" s="31" t="s">
        <v>1756</v>
      </c>
      <c r="G893" s="32" t="s">
        <v>2661</v>
      </c>
      <c r="H893" s="7" t="s">
        <v>2662</v>
      </c>
      <c r="I893" s="35" t="s">
        <v>2663</v>
      </c>
      <c r="O893">
        <f t="shared" si="0"/>
        <v>1</v>
      </c>
      <c r="P893" s="34" t="str">
        <f t="shared" si="1"/>
        <v>MEDIUM</v>
      </c>
    </row>
    <row r="894" spans="1:16" ht="12" customHeight="1">
      <c r="A894" s="4" t="s">
        <v>2146</v>
      </c>
      <c r="B894" s="17">
        <v>175</v>
      </c>
      <c r="C894" s="29"/>
      <c r="D894" s="30" t="s">
        <v>28</v>
      </c>
      <c r="E894" s="29"/>
      <c r="F894" s="31" t="s">
        <v>1756</v>
      </c>
      <c r="G894" s="32" t="s">
        <v>2664</v>
      </c>
      <c r="H894" s="7" t="s">
        <v>2665</v>
      </c>
      <c r="I894" s="35" t="s">
        <v>424</v>
      </c>
      <c r="O894">
        <f t="shared" si="0"/>
        <v>1</v>
      </c>
      <c r="P894" s="34" t="str">
        <f t="shared" si="1"/>
        <v>HIGH</v>
      </c>
    </row>
    <row r="895" spans="1:16" ht="12" customHeight="1">
      <c r="A895" s="4" t="s">
        <v>2146</v>
      </c>
      <c r="B895" s="17">
        <v>176</v>
      </c>
      <c r="C895" s="29"/>
      <c r="D895" s="30" t="s">
        <v>2666</v>
      </c>
      <c r="E895" s="29"/>
      <c r="F895" s="31" t="s">
        <v>1756</v>
      </c>
      <c r="G895" s="32" t="s">
        <v>2667</v>
      </c>
      <c r="H895" s="7" t="s">
        <v>2666</v>
      </c>
      <c r="I895" s="35" t="s">
        <v>2668</v>
      </c>
      <c r="O895">
        <f t="shared" si="0"/>
        <v>1</v>
      </c>
      <c r="P895" s="34" t="str">
        <f t="shared" si="1"/>
        <v>MEDIUM</v>
      </c>
    </row>
    <row r="896" spans="1:16" ht="12" customHeight="1">
      <c r="A896" s="4" t="s">
        <v>2146</v>
      </c>
      <c r="B896" s="17">
        <v>177</v>
      </c>
      <c r="C896" s="29"/>
      <c r="D896" s="30" t="s">
        <v>28</v>
      </c>
      <c r="E896" s="29"/>
      <c r="F896" s="31" t="s">
        <v>2669</v>
      </c>
      <c r="G896" s="36" t="s">
        <v>2670</v>
      </c>
      <c r="H896" s="7" t="s">
        <v>2671</v>
      </c>
      <c r="I896" s="35" t="s">
        <v>2672</v>
      </c>
      <c r="O896">
        <f t="shared" si="0"/>
        <v>1</v>
      </c>
      <c r="P896" s="34" t="str">
        <f t="shared" si="1"/>
        <v>HIGH</v>
      </c>
    </row>
    <row r="897" spans="1:16" ht="12" customHeight="1">
      <c r="A897" s="4" t="s">
        <v>2146</v>
      </c>
      <c r="B897" s="17">
        <v>178</v>
      </c>
      <c r="C897" s="29"/>
      <c r="D897" s="30" t="s">
        <v>2673</v>
      </c>
      <c r="E897" s="29"/>
      <c r="F897" s="31" t="s">
        <v>1756</v>
      </c>
      <c r="G897" s="32" t="s">
        <v>2674</v>
      </c>
      <c r="H897" s="7" t="s">
        <v>2673</v>
      </c>
      <c r="I897" s="37" t="s">
        <v>2675</v>
      </c>
      <c r="O897">
        <f t="shared" si="0"/>
        <v>1</v>
      </c>
      <c r="P897" s="34" t="str">
        <f t="shared" si="1"/>
        <v>LOW</v>
      </c>
    </row>
    <row r="898" spans="1:16" ht="12" customHeight="1">
      <c r="A898" s="4" t="s">
        <v>2146</v>
      </c>
      <c r="B898" s="17">
        <v>179</v>
      </c>
      <c r="C898" s="29"/>
      <c r="D898" s="30" t="s">
        <v>28</v>
      </c>
      <c r="E898" s="29"/>
      <c r="F898" s="31" t="s">
        <v>1756</v>
      </c>
      <c r="G898" s="32" t="s">
        <v>2676</v>
      </c>
      <c r="H898" s="7" t="s">
        <v>2677</v>
      </c>
      <c r="I898" s="35" t="s">
        <v>2678</v>
      </c>
      <c r="O898">
        <f t="shared" si="0"/>
        <v>1</v>
      </c>
      <c r="P898" s="34" t="str">
        <f t="shared" si="1"/>
        <v>HIGH</v>
      </c>
    </row>
    <row r="899" spans="1:16" ht="12" customHeight="1">
      <c r="A899" s="4" t="s">
        <v>2146</v>
      </c>
      <c r="B899" s="17">
        <v>180</v>
      </c>
      <c r="C899" s="29"/>
      <c r="D899" s="30" t="s">
        <v>28</v>
      </c>
      <c r="E899" s="29"/>
      <c r="F899" s="31" t="s">
        <v>1756</v>
      </c>
      <c r="G899" s="32" t="s">
        <v>2679</v>
      </c>
      <c r="H899" s="7" t="s">
        <v>2680</v>
      </c>
      <c r="I899" s="35" t="s">
        <v>2681</v>
      </c>
      <c r="O899">
        <f t="shared" si="0"/>
        <v>1</v>
      </c>
      <c r="P899" s="34" t="str">
        <f t="shared" si="1"/>
        <v>LOW</v>
      </c>
    </row>
    <row r="900" spans="1:16" ht="12" customHeight="1">
      <c r="A900" s="4" t="s">
        <v>2146</v>
      </c>
      <c r="B900" s="17">
        <v>181</v>
      </c>
      <c r="C900" s="29"/>
      <c r="D900" s="30" t="s">
        <v>2682</v>
      </c>
      <c r="E900" s="29"/>
      <c r="F900" s="31" t="s">
        <v>1756</v>
      </c>
      <c r="G900" s="32" t="s">
        <v>2683</v>
      </c>
      <c r="H900" s="7" t="s">
        <v>2682</v>
      </c>
      <c r="I900" s="35" t="s">
        <v>2684</v>
      </c>
      <c r="O900">
        <f t="shared" si="0"/>
        <v>1</v>
      </c>
      <c r="P900" s="34" t="str">
        <f t="shared" si="1"/>
        <v>LOW</v>
      </c>
    </row>
    <row r="901" spans="1:16" ht="12" customHeight="1">
      <c r="A901" s="4" t="s">
        <v>2146</v>
      </c>
      <c r="B901" s="17">
        <v>182</v>
      </c>
      <c r="C901" s="29"/>
      <c r="D901" s="30" t="s">
        <v>2685</v>
      </c>
      <c r="E901" s="29"/>
      <c r="F901" s="31" t="s">
        <v>1756</v>
      </c>
      <c r="G901" s="32" t="s">
        <v>2686</v>
      </c>
      <c r="H901" s="7" t="s">
        <v>2685</v>
      </c>
      <c r="I901" s="35" t="s">
        <v>2687</v>
      </c>
      <c r="O901">
        <f t="shared" si="0"/>
        <v>1</v>
      </c>
      <c r="P901" s="34" t="str">
        <f t="shared" si="1"/>
        <v>HIGH</v>
      </c>
    </row>
    <row r="902" spans="1:16" ht="12" customHeight="1">
      <c r="A902" s="4" t="s">
        <v>2146</v>
      </c>
      <c r="B902" s="17">
        <v>183</v>
      </c>
      <c r="C902" s="29"/>
      <c r="D902" s="30" t="s">
        <v>2688</v>
      </c>
      <c r="E902" s="29"/>
      <c r="F902" s="31" t="s">
        <v>1756</v>
      </c>
      <c r="G902" s="32" t="s">
        <v>2689</v>
      </c>
      <c r="H902" s="7" t="s">
        <v>2688</v>
      </c>
      <c r="I902" s="35" t="s">
        <v>2690</v>
      </c>
      <c r="O902">
        <f t="shared" si="0"/>
        <v>1</v>
      </c>
      <c r="P902" s="34" t="str">
        <f t="shared" si="1"/>
        <v>MEDIUM</v>
      </c>
    </row>
    <row r="903" spans="1:16" ht="12" customHeight="1">
      <c r="A903" s="4" t="s">
        <v>2146</v>
      </c>
      <c r="B903" s="17">
        <v>184</v>
      </c>
      <c r="C903" s="29"/>
      <c r="D903" s="30" t="s">
        <v>2691</v>
      </c>
      <c r="E903" s="29"/>
      <c r="F903" s="31" t="s">
        <v>1756</v>
      </c>
      <c r="G903" s="32" t="s">
        <v>2692</v>
      </c>
      <c r="H903" s="7" t="s">
        <v>2691</v>
      </c>
      <c r="I903" s="35" t="s">
        <v>2693</v>
      </c>
      <c r="O903">
        <f t="shared" si="0"/>
        <v>1</v>
      </c>
      <c r="P903" s="34" t="str">
        <f t="shared" si="1"/>
        <v>MEDIUM</v>
      </c>
    </row>
    <row r="904" spans="1:16" ht="12" customHeight="1">
      <c r="A904" s="4" t="s">
        <v>2146</v>
      </c>
      <c r="B904" s="17">
        <v>185</v>
      </c>
      <c r="C904" s="29"/>
      <c r="D904" s="30" t="s">
        <v>2694</v>
      </c>
      <c r="E904" s="29"/>
      <c r="F904" s="31" t="s">
        <v>1756</v>
      </c>
      <c r="G904" s="32" t="s">
        <v>2695</v>
      </c>
      <c r="H904" s="7" t="s">
        <v>2694</v>
      </c>
      <c r="I904" s="35" t="s">
        <v>2696</v>
      </c>
      <c r="O904">
        <f t="shared" si="0"/>
        <v>1</v>
      </c>
      <c r="P904" s="34" t="str">
        <f t="shared" si="1"/>
        <v>HIGH</v>
      </c>
    </row>
    <row r="905" spans="1:16" ht="12" customHeight="1">
      <c r="A905" s="4" t="s">
        <v>2146</v>
      </c>
      <c r="B905" s="17">
        <v>186</v>
      </c>
      <c r="C905" s="29"/>
      <c r="D905" s="30" t="s">
        <v>2697</v>
      </c>
      <c r="E905" s="29"/>
      <c r="F905" s="31" t="s">
        <v>1756</v>
      </c>
      <c r="G905" s="32" t="s">
        <v>2698</v>
      </c>
      <c r="H905" s="7" t="s">
        <v>2699</v>
      </c>
      <c r="I905" s="35" t="s">
        <v>2700</v>
      </c>
      <c r="O905">
        <f t="shared" si="0"/>
        <v>1</v>
      </c>
      <c r="P905" s="34" t="str">
        <f t="shared" si="1"/>
        <v>HIGH</v>
      </c>
    </row>
    <row r="906" spans="1:16" ht="12" customHeight="1">
      <c r="A906" s="4" t="s">
        <v>2146</v>
      </c>
      <c r="B906" s="17">
        <v>187</v>
      </c>
      <c r="C906" s="29"/>
      <c r="D906" s="30" t="s">
        <v>2701</v>
      </c>
      <c r="E906" s="29"/>
      <c r="F906" s="31" t="s">
        <v>1756</v>
      </c>
      <c r="G906" s="32" t="s">
        <v>2702</v>
      </c>
      <c r="H906" s="7" t="s">
        <v>2703</v>
      </c>
      <c r="I906" s="35" t="s">
        <v>2704</v>
      </c>
      <c r="O906">
        <f t="shared" si="0"/>
        <v>1</v>
      </c>
      <c r="P906" s="34" t="str">
        <f t="shared" si="1"/>
        <v>HIGH</v>
      </c>
    </row>
    <row r="907" spans="1:16" ht="12" customHeight="1">
      <c r="A907" s="4" t="s">
        <v>2146</v>
      </c>
      <c r="B907" s="17">
        <v>188</v>
      </c>
      <c r="C907" s="17" t="s">
        <v>2705</v>
      </c>
      <c r="D907" s="30" t="s">
        <v>2706</v>
      </c>
      <c r="E907" s="17" t="s">
        <v>2707</v>
      </c>
      <c r="F907" s="31" t="s">
        <v>717</v>
      </c>
      <c r="G907" s="32" t="s">
        <v>2708</v>
      </c>
      <c r="H907" s="30" t="s">
        <v>2706</v>
      </c>
      <c r="I907" s="35" t="s">
        <v>2709</v>
      </c>
      <c r="O907">
        <f t="shared" si="0"/>
        <v>2</v>
      </c>
      <c r="P907" s="34" t="str">
        <f t="shared" si="1"/>
        <v>MEDIUM</v>
      </c>
    </row>
    <row r="908" spans="1:16" ht="12" customHeight="1">
      <c r="A908" s="4" t="s">
        <v>2146</v>
      </c>
      <c r="B908" s="17">
        <v>189</v>
      </c>
      <c r="C908" s="29"/>
      <c r="D908" s="30" t="s">
        <v>2710</v>
      </c>
      <c r="E908" s="29"/>
      <c r="F908" s="31" t="s">
        <v>1756</v>
      </c>
      <c r="G908" s="32" t="s">
        <v>2711</v>
      </c>
      <c r="H908" s="7" t="s">
        <v>2710</v>
      </c>
      <c r="I908" s="35" t="s">
        <v>2712</v>
      </c>
      <c r="O908">
        <f t="shared" si="0"/>
        <v>1</v>
      </c>
      <c r="P908" s="34" t="str">
        <f t="shared" si="1"/>
        <v>HIGH</v>
      </c>
    </row>
    <row r="909" spans="1:16" ht="12" customHeight="1">
      <c r="A909" s="4" t="s">
        <v>2146</v>
      </c>
      <c r="B909" s="17">
        <v>190</v>
      </c>
      <c r="C909" s="29"/>
      <c r="D909" s="30" t="s">
        <v>2713</v>
      </c>
      <c r="E909" s="29"/>
      <c r="F909" s="31" t="s">
        <v>1756</v>
      </c>
      <c r="G909" s="32" t="s">
        <v>2714</v>
      </c>
      <c r="H909" s="7" t="s">
        <v>2713</v>
      </c>
      <c r="I909" s="35" t="s">
        <v>2715</v>
      </c>
      <c r="O909">
        <f t="shared" si="0"/>
        <v>1</v>
      </c>
      <c r="P909" s="34" t="str">
        <f t="shared" si="1"/>
        <v>MEDIUM</v>
      </c>
    </row>
    <row r="910" spans="1:16" ht="12" customHeight="1">
      <c r="A910" s="4" t="s">
        <v>2146</v>
      </c>
      <c r="B910" s="17">
        <v>191</v>
      </c>
      <c r="C910" s="29"/>
      <c r="D910" s="30" t="s">
        <v>2716</v>
      </c>
      <c r="E910" s="29"/>
      <c r="F910" s="31" t="s">
        <v>2669</v>
      </c>
      <c r="G910" s="36" t="s">
        <v>2717</v>
      </c>
      <c r="H910" s="7" t="s">
        <v>2716</v>
      </c>
      <c r="I910" s="37" t="s">
        <v>2718</v>
      </c>
      <c r="O910">
        <f t="shared" si="0"/>
        <v>1</v>
      </c>
      <c r="P910" s="34" t="str">
        <f t="shared" si="1"/>
        <v>LOW</v>
      </c>
    </row>
    <row r="911" spans="1:16" ht="12" customHeight="1">
      <c r="A911" s="4" t="s">
        <v>2146</v>
      </c>
      <c r="B911" s="17">
        <v>192</v>
      </c>
      <c r="C911" s="29"/>
      <c r="D911" s="30" t="s">
        <v>28</v>
      </c>
      <c r="E911" s="29"/>
      <c r="F911" s="31" t="s">
        <v>2669</v>
      </c>
      <c r="G911" s="32" t="s">
        <v>2719</v>
      </c>
      <c r="H911" s="35" t="s">
        <v>2720</v>
      </c>
      <c r="I911" s="35" t="s">
        <v>2721</v>
      </c>
      <c r="O911">
        <f t="shared" si="0"/>
        <v>1</v>
      </c>
      <c r="P911" s="34" t="str">
        <f t="shared" si="1"/>
        <v>LOW</v>
      </c>
    </row>
    <row r="912" spans="1:16" ht="12" customHeight="1">
      <c r="A912" s="4" t="s">
        <v>2146</v>
      </c>
      <c r="B912" s="17">
        <v>193</v>
      </c>
      <c r="C912" s="29"/>
      <c r="D912" s="30" t="s">
        <v>2722</v>
      </c>
      <c r="E912" s="29"/>
      <c r="F912" s="31" t="s">
        <v>1756</v>
      </c>
      <c r="G912" s="32" t="s">
        <v>2723</v>
      </c>
      <c r="H912" s="7" t="s">
        <v>2722</v>
      </c>
      <c r="I912" s="35" t="s">
        <v>2724</v>
      </c>
      <c r="O912">
        <f t="shared" si="0"/>
        <v>1</v>
      </c>
      <c r="P912" s="34" t="str">
        <f t="shared" si="1"/>
        <v>HIGH</v>
      </c>
    </row>
    <row r="913" spans="1:16" ht="12" customHeight="1">
      <c r="A913" s="4" t="s">
        <v>2146</v>
      </c>
      <c r="B913" s="17">
        <v>194</v>
      </c>
      <c r="C913" s="29"/>
      <c r="D913" s="30" t="s">
        <v>2725</v>
      </c>
      <c r="E913" s="29"/>
      <c r="F913" s="31" t="s">
        <v>1756</v>
      </c>
      <c r="G913" s="32" t="s">
        <v>2726</v>
      </c>
      <c r="H913" s="7" t="s">
        <v>2727</v>
      </c>
      <c r="I913" s="35" t="s">
        <v>2728</v>
      </c>
      <c r="O913">
        <f t="shared" si="0"/>
        <v>1</v>
      </c>
      <c r="P913" s="34" t="str">
        <f t="shared" si="1"/>
        <v>HIGH</v>
      </c>
    </row>
    <row r="914" spans="1:16" ht="12" customHeight="1">
      <c r="A914" s="4" t="s">
        <v>2146</v>
      </c>
      <c r="B914" s="17">
        <v>195</v>
      </c>
      <c r="C914" s="29"/>
      <c r="D914" s="30" t="s">
        <v>2729</v>
      </c>
      <c r="E914" s="29"/>
      <c r="F914" s="31" t="s">
        <v>1756</v>
      </c>
      <c r="G914" s="32" t="s">
        <v>2730</v>
      </c>
      <c r="H914" s="7" t="s">
        <v>2731</v>
      </c>
      <c r="I914" s="7" t="s">
        <v>2732</v>
      </c>
      <c r="O914">
        <f t="shared" si="0"/>
        <v>1</v>
      </c>
      <c r="P914" s="34" t="str">
        <f t="shared" si="1"/>
        <v/>
      </c>
    </row>
    <row r="915" spans="1:16" ht="12" customHeight="1">
      <c r="A915" s="4" t="s">
        <v>2146</v>
      </c>
      <c r="B915" s="17">
        <v>196</v>
      </c>
      <c r="C915" s="29"/>
      <c r="D915" s="30" t="s">
        <v>2733</v>
      </c>
      <c r="E915" s="29"/>
      <c r="F915" s="31" t="s">
        <v>1756</v>
      </c>
      <c r="G915" s="32" t="s">
        <v>2734</v>
      </c>
      <c r="H915" s="7" t="s">
        <v>2733</v>
      </c>
      <c r="I915" s="7" t="s">
        <v>2735</v>
      </c>
      <c r="O915">
        <f t="shared" si="0"/>
        <v>1</v>
      </c>
      <c r="P915" s="34" t="str">
        <f t="shared" si="1"/>
        <v/>
      </c>
    </row>
    <row r="916" spans="1:16" ht="12" customHeight="1">
      <c r="A916" s="4" t="s">
        <v>2146</v>
      </c>
      <c r="B916" s="17">
        <v>197</v>
      </c>
      <c r="C916" s="29"/>
      <c r="D916" s="30" t="s">
        <v>2736</v>
      </c>
      <c r="E916" s="29"/>
      <c r="F916" s="31" t="s">
        <v>1756</v>
      </c>
      <c r="G916" s="32" t="s">
        <v>2737</v>
      </c>
      <c r="H916" s="46"/>
      <c r="I916" s="7" t="s">
        <v>2738</v>
      </c>
      <c r="O916">
        <f t="shared" si="0"/>
        <v>1</v>
      </c>
      <c r="P916" s="34" t="str">
        <f t="shared" si="1"/>
        <v/>
      </c>
    </row>
    <row r="917" spans="1:16" ht="12" customHeight="1">
      <c r="A917" s="4" t="s">
        <v>2146</v>
      </c>
      <c r="B917" s="17">
        <v>198</v>
      </c>
      <c r="C917" s="29"/>
      <c r="D917" s="30" t="s">
        <v>28</v>
      </c>
      <c r="E917" s="29"/>
      <c r="F917" s="31" t="s">
        <v>1756</v>
      </c>
      <c r="G917" s="32" t="s">
        <v>2739</v>
      </c>
      <c r="H917" s="7" t="s">
        <v>2740</v>
      </c>
      <c r="I917" s="7" t="s">
        <v>2741</v>
      </c>
      <c r="O917">
        <f t="shared" si="0"/>
        <v>1</v>
      </c>
      <c r="P917" s="34" t="str">
        <f t="shared" si="1"/>
        <v/>
      </c>
    </row>
    <row r="918" spans="1:16" ht="12" customHeight="1">
      <c r="A918" s="4" t="s">
        <v>2146</v>
      </c>
      <c r="B918" s="17">
        <v>199</v>
      </c>
      <c r="C918" s="29"/>
      <c r="D918" s="30" t="s">
        <v>28</v>
      </c>
      <c r="E918" s="29"/>
      <c r="F918" s="31" t="s">
        <v>1756</v>
      </c>
      <c r="G918" s="32" t="s">
        <v>2742</v>
      </c>
      <c r="H918" s="7" t="s">
        <v>2743</v>
      </c>
      <c r="I918" s="7" t="s">
        <v>2744</v>
      </c>
      <c r="O918">
        <f t="shared" si="0"/>
        <v>1</v>
      </c>
      <c r="P918" s="34" t="str">
        <f t="shared" si="1"/>
        <v/>
      </c>
    </row>
    <row r="919" spans="1:16" ht="12" customHeight="1">
      <c r="A919" s="4" t="s">
        <v>2146</v>
      </c>
      <c r="B919" s="17">
        <v>200</v>
      </c>
      <c r="C919" s="29"/>
      <c r="D919" s="30" t="s">
        <v>2745</v>
      </c>
      <c r="E919" s="29"/>
      <c r="F919" s="31" t="s">
        <v>1756</v>
      </c>
      <c r="G919" s="32" t="s">
        <v>2746</v>
      </c>
      <c r="H919" s="7" t="s">
        <v>2747</v>
      </c>
      <c r="I919" s="7"/>
      <c r="O919">
        <f t="shared" si="0"/>
        <v>1</v>
      </c>
      <c r="P919" s="34" t="str">
        <f t="shared" si="1"/>
        <v/>
      </c>
    </row>
    <row r="920" spans="1:16" ht="12" customHeight="1">
      <c r="A920" s="4" t="s">
        <v>2146</v>
      </c>
      <c r="B920" s="17">
        <v>201</v>
      </c>
      <c r="C920" s="29"/>
      <c r="D920" s="30" t="s">
        <v>2748</v>
      </c>
      <c r="E920" s="29"/>
      <c r="F920" s="31" t="s">
        <v>1756</v>
      </c>
      <c r="G920" s="32" t="s">
        <v>2749</v>
      </c>
      <c r="H920" s="7" t="s">
        <v>2748</v>
      </c>
      <c r="I920" s="13" t="s">
        <v>2750</v>
      </c>
      <c r="O920">
        <f t="shared" si="0"/>
        <v>1</v>
      </c>
      <c r="P920" s="34" t="str">
        <f t="shared" si="1"/>
        <v/>
      </c>
    </row>
    <row r="921" spans="1:16" ht="12" customHeight="1">
      <c r="A921" s="4" t="s">
        <v>2146</v>
      </c>
      <c r="B921" s="17">
        <v>202</v>
      </c>
      <c r="C921" s="29"/>
      <c r="D921" s="30" t="s">
        <v>28</v>
      </c>
      <c r="E921" s="29"/>
      <c r="F921" s="31" t="s">
        <v>1756</v>
      </c>
      <c r="G921" s="32" t="s">
        <v>2751</v>
      </c>
      <c r="H921" s="7" t="s">
        <v>2752</v>
      </c>
      <c r="I921" s="7" t="s">
        <v>2753</v>
      </c>
      <c r="O921">
        <f t="shared" si="0"/>
        <v>1</v>
      </c>
      <c r="P921" s="34" t="str">
        <f t="shared" si="1"/>
        <v/>
      </c>
    </row>
    <row r="922" spans="1:16" ht="12" customHeight="1">
      <c r="A922" s="4" t="s">
        <v>2146</v>
      </c>
      <c r="B922" s="17">
        <v>203</v>
      </c>
      <c r="C922" s="29"/>
      <c r="D922" s="30" t="s">
        <v>2754</v>
      </c>
      <c r="E922" s="29"/>
      <c r="F922" s="31" t="s">
        <v>1756</v>
      </c>
      <c r="G922" s="32" t="s">
        <v>2755</v>
      </c>
      <c r="H922" s="7" t="s">
        <v>2756</v>
      </c>
      <c r="I922" s="7" t="s">
        <v>2757</v>
      </c>
      <c r="O922">
        <f t="shared" si="0"/>
        <v>1</v>
      </c>
      <c r="P922" s="34" t="str">
        <f t="shared" si="1"/>
        <v/>
      </c>
    </row>
    <row r="923" spans="1:16" ht="12" customHeight="1">
      <c r="A923" s="4" t="s">
        <v>2146</v>
      </c>
      <c r="B923" s="17">
        <v>204</v>
      </c>
      <c r="C923" s="29"/>
      <c r="D923" s="30" t="s">
        <v>2758</v>
      </c>
      <c r="E923" s="29"/>
      <c r="F923" s="31" t="s">
        <v>1756</v>
      </c>
      <c r="G923" s="32" t="s">
        <v>2759</v>
      </c>
      <c r="H923" s="7" t="s">
        <v>2758</v>
      </c>
      <c r="I923" s="7" t="s">
        <v>2760</v>
      </c>
      <c r="O923">
        <f t="shared" si="0"/>
        <v>1</v>
      </c>
      <c r="P923" s="34" t="str">
        <f t="shared" si="1"/>
        <v/>
      </c>
    </row>
    <row r="924" spans="1:16" ht="12" customHeight="1">
      <c r="A924" s="4" t="s">
        <v>2146</v>
      </c>
      <c r="B924" s="17">
        <v>205</v>
      </c>
      <c r="C924" s="29"/>
      <c r="D924" s="30" t="s">
        <v>2761</v>
      </c>
      <c r="E924" s="29"/>
      <c r="F924" s="31" t="s">
        <v>1756</v>
      </c>
      <c r="G924" s="32" t="s">
        <v>2762</v>
      </c>
      <c r="H924" s="7" t="s">
        <v>2761</v>
      </c>
      <c r="I924" s="7" t="s">
        <v>2763</v>
      </c>
      <c r="O924">
        <f t="shared" si="0"/>
        <v>1</v>
      </c>
      <c r="P924" s="34" t="str">
        <f t="shared" si="1"/>
        <v/>
      </c>
    </row>
    <row r="925" spans="1:16" ht="12" customHeight="1">
      <c r="A925" s="4" t="s">
        <v>2146</v>
      </c>
      <c r="B925" s="17">
        <v>206</v>
      </c>
      <c r="C925" s="29"/>
      <c r="D925" s="30" t="s">
        <v>28</v>
      </c>
      <c r="E925" s="29"/>
      <c r="F925" s="31" t="s">
        <v>1756</v>
      </c>
      <c r="G925" s="32" t="s">
        <v>2764</v>
      </c>
      <c r="H925" s="7" t="s">
        <v>2765</v>
      </c>
      <c r="I925" s="7"/>
      <c r="O925">
        <f t="shared" si="0"/>
        <v>1</v>
      </c>
      <c r="P925" s="34" t="str">
        <f t="shared" si="1"/>
        <v/>
      </c>
    </row>
    <row r="926" spans="1:16" ht="12" customHeight="1">
      <c r="A926" s="4" t="s">
        <v>2146</v>
      </c>
      <c r="B926" s="17">
        <v>207</v>
      </c>
      <c r="C926" s="17">
        <v>582</v>
      </c>
      <c r="D926" s="30" t="s">
        <v>2766</v>
      </c>
      <c r="E926" s="17" t="s">
        <v>2767</v>
      </c>
      <c r="F926" s="31" t="s">
        <v>796</v>
      </c>
      <c r="G926" s="32" t="s">
        <v>2768</v>
      </c>
      <c r="H926" s="7"/>
      <c r="I926" s="37" t="s">
        <v>2769</v>
      </c>
      <c r="O926">
        <f t="shared" si="0"/>
        <v>2</v>
      </c>
      <c r="P926" s="34" t="str">
        <f t="shared" si="1"/>
        <v>HIGH</v>
      </c>
    </row>
    <row r="927" spans="1:16" ht="12" customHeight="1">
      <c r="A927" s="4" t="s">
        <v>2146</v>
      </c>
      <c r="B927" s="17">
        <v>208</v>
      </c>
      <c r="C927" s="29"/>
      <c r="D927" s="30" t="s">
        <v>2766</v>
      </c>
      <c r="E927" s="29"/>
      <c r="F927" s="31" t="s">
        <v>2291</v>
      </c>
      <c r="G927" s="36" t="s">
        <v>2768</v>
      </c>
      <c r="H927" s="7"/>
      <c r="I927" s="35" t="s">
        <v>2770</v>
      </c>
      <c r="O927">
        <f t="shared" si="0"/>
        <v>1</v>
      </c>
      <c r="P927" s="34" t="str">
        <f t="shared" si="1"/>
        <v/>
      </c>
    </row>
    <row r="928" spans="1:16" ht="12" customHeight="1">
      <c r="A928" s="4" t="s">
        <v>2146</v>
      </c>
      <c r="B928" s="17">
        <v>209</v>
      </c>
      <c r="C928" s="29"/>
      <c r="D928" s="30" t="s">
        <v>2771</v>
      </c>
      <c r="E928" s="29"/>
      <c r="F928" s="31" t="s">
        <v>1756</v>
      </c>
      <c r="G928" s="32" t="s">
        <v>2772</v>
      </c>
      <c r="H928" s="7" t="s">
        <v>2771</v>
      </c>
      <c r="I928" s="7" t="s">
        <v>2773</v>
      </c>
      <c r="O928">
        <f t="shared" si="0"/>
        <v>1</v>
      </c>
      <c r="P928" s="34" t="str">
        <f t="shared" si="1"/>
        <v/>
      </c>
    </row>
    <row r="929" spans="1:16" ht="12" customHeight="1">
      <c r="A929" s="4" t="s">
        <v>2146</v>
      </c>
      <c r="B929" s="17">
        <v>210</v>
      </c>
      <c r="C929" s="29"/>
      <c r="D929" s="30" t="s">
        <v>2774</v>
      </c>
      <c r="E929" s="29"/>
      <c r="F929" s="31" t="s">
        <v>1756</v>
      </c>
      <c r="G929" s="32" t="s">
        <v>2775</v>
      </c>
      <c r="H929" s="7"/>
      <c r="I929" s="7" t="s">
        <v>2776</v>
      </c>
      <c r="O929">
        <f t="shared" si="0"/>
        <v>1</v>
      </c>
      <c r="P929" s="34" t="str">
        <f t="shared" si="1"/>
        <v/>
      </c>
    </row>
    <row r="930" spans="1:16" ht="12" customHeight="1">
      <c r="A930" s="4" t="s">
        <v>2146</v>
      </c>
      <c r="B930" s="17">
        <v>211</v>
      </c>
      <c r="C930" s="17">
        <v>578</v>
      </c>
      <c r="D930" s="30" t="s">
        <v>2777</v>
      </c>
      <c r="E930" s="17" t="s">
        <v>2778</v>
      </c>
      <c r="F930" s="31" t="s">
        <v>796</v>
      </c>
      <c r="G930" s="32" t="s">
        <v>2779</v>
      </c>
      <c r="H930" s="7"/>
      <c r="I930" s="35" t="s">
        <v>2780</v>
      </c>
      <c r="O930">
        <f t="shared" si="0"/>
        <v>2</v>
      </c>
      <c r="P930" s="34" t="str">
        <f t="shared" si="1"/>
        <v>HIGH</v>
      </c>
    </row>
    <row r="931" spans="1:16" ht="12" customHeight="1">
      <c r="A931" s="4" t="s">
        <v>2146</v>
      </c>
      <c r="B931" s="17">
        <v>212</v>
      </c>
      <c r="C931" s="29"/>
      <c r="D931" s="30" t="s">
        <v>2781</v>
      </c>
      <c r="E931" s="29"/>
      <c r="F931" s="31" t="s">
        <v>1756</v>
      </c>
      <c r="G931" s="32" t="s">
        <v>2782</v>
      </c>
      <c r="H931" s="7" t="s">
        <v>2783</v>
      </c>
      <c r="I931" s="7" t="s">
        <v>2784</v>
      </c>
      <c r="O931">
        <f t="shared" si="0"/>
        <v>1</v>
      </c>
      <c r="P931" s="34" t="str">
        <f t="shared" si="1"/>
        <v/>
      </c>
    </row>
    <row r="932" spans="1:16" ht="12" customHeight="1">
      <c r="A932" s="4" t="s">
        <v>2146</v>
      </c>
      <c r="B932" s="17">
        <v>213</v>
      </c>
      <c r="C932" s="29"/>
      <c r="D932" s="30" t="s">
        <v>2785</v>
      </c>
      <c r="E932" s="29"/>
      <c r="F932" s="31" t="s">
        <v>1756</v>
      </c>
      <c r="G932" s="32" t="s">
        <v>2786</v>
      </c>
      <c r="H932" s="7" t="s">
        <v>2785</v>
      </c>
      <c r="I932" s="7" t="s">
        <v>2787</v>
      </c>
      <c r="O932">
        <f t="shared" si="0"/>
        <v>1</v>
      </c>
      <c r="P932" s="34" t="str">
        <f t="shared" si="1"/>
        <v/>
      </c>
    </row>
    <row r="933" spans="1:16" ht="12" customHeight="1">
      <c r="A933" s="4" t="s">
        <v>2146</v>
      </c>
      <c r="B933" s="17">
        <v>214</v>
      </c>
      <c r="C933" s="29"/>
      <c r="D933" s="30" t="s">
        <v>2788</v>
      </c>
      <c r="E933" s="29"/>
      <c r="F933" s="31" t="s">
        <v>1756</v>
      </c>
      <c r="G933" s="32" t="s">
        <v>2789</v>
      </c>
      <c r="H933" s="7" t="s">
        <v>2788</v>
      </c>
      <c r="I933" s="7" t="s">
        <v>2760</v>
      </c>
      <c r="O933">
        <f t="shared" si="0"/>
        <v>1</v>
      </c>
      <c r="P933" s="34" t="str">
        <f t="shared" si="1"/>
        <v/>
      </c>
    </row>
    <row r="934" spans="1:16" ht="12" customHeight="1">
      <c r="A934" s="4" t="s">
        <v>2146</v>
      </c>
      <c r="B934" s="17">
        <v>215</v>
      </c>
      <c r="C934" s="29"/>
      <c r="D934" s="30" t="s">
        <v>28</v>
      </c>
      <c r="E934" s="29"/>
      <c r="F934" s="31" t="s">
        <v>1756</v>
      </c>
      <c r="G934" s="32" t="s">
        <v>2790</v>
      </c>
      <c r="H934" s="7" t="s">
        <v>2791</v>
      </c>
      <c r="I934" s="7"/>
      <c r="O934">
        <f t="shared" si="0"/>
        <v>1</v>
      </c>
      <c r="P934" s="34" t="str">
        <f t="shared" si="1"/>
        <v/>
      </c>
    </row>
    <row r="935" spans="1:16" ht="12" customHeight="1">
      <c r="A935" s="4" t="s">
        <v>2146</v>
      </c>
      <c r="B935" s="17">
        <v>216</v>
      </c>
      <c r="C935" s="29"/>
      <c r="D935" s="30" t="s">
        <v>2792</v>
      </c>
      <c r="E935" s="29"/>
      <c r="F935" s="31" t="s">
        <v>1756</v>
      </c>
      <c r="G935" s="32" t="s">
        <v>2793</v>
      </c>
      <c r="H935" s="7" t="s">
        <v>2792</v>
      </c>
      <c r="I935" s="7" t="s">
        <v>2794</v>
      </c>
      <c r="O935">
        <f t="shared" si="0"/>
        <v>1</v>
      </c>
      <c r="P935" s="34" t="str">
        <f t="shared" si="1"/>
        <v/>
      </c>
    </row>
    <row r="936" spans="1:16" ht="12" customHeight="1">
      <c r="A936" s="4" t="s">
        <v>2146</v>
      </c>
      <c r="B936" s="17">
        <v>217</v>
      </c>
      <c r="C936" s="29"/>
      <c r="D936" s="30" t="s">
        <v>2795</v>
      </c>
      <c r="E936" s="29"/>
      <c r="F936" s="31" t="s">
        <v>1756</v>
      </c>
      <c r="G936" s="32" t="s">
        <v>2796</v>
      </c>
      <c r="H936" s="7" t="s">
        <v>2795</v>
      </c>
      <c r="I936" s="7" t="s">
        <v>2784</v>
      </c>
      <c r="O936">
        <f t="shared" si="0"/>
        <v>1</v>
      </c>
      <c r="P936" s="34" t="str">
        <f t="shared" si="1"/>
        <v/>
      </c>
    </row>
    <row r="937" spans="1:16" ht="12" customHeight="1">
      <c r="A937" s="4" t="s">
        <v>2146</v>
      </c>
      <c r="B937" s="17">
        <v>218</v>
      </c>
      <c r="C937" s="17">
        <v>570</v>
      </c>
      <c r="D937" s="30" t="s">
        <v>2797</v>
      </c>
      <c r="E937" s="17" t="s">
        <v>2798</v>
      </c>
      <c r="F937" s="31" t="s">
        <v>796</v>
      </c>
      <c r="G937" s="32" t="s">
        <v>2798</v>
      </c>
      <c r="H937" s="7"/>
      <c r="I937" s="37" t="s">
        <v>2799</v>
      </c>
      <c r="O937">
        <f t="shared" si="0"/>
        <v>2</v>
      </c>
      <c r="P937" s="34" t="str">
        <f t="shared" si="1"/>
        <v>HIGH</v>
      </c>
    </row>
    <row r="938" spans="1:16" ht="12" customHeight="1">
      <c r="A938" s="4" t="s">
        <v>2146</v>
      </c>
      <c r="B938" s="17">
        <v>219</v>
      </c>
      <c r="C938" s="29"/>
      <c r="D938" s="30" t="s">
        <v>2800</v>
      </c>
      <c r="E938" s="29"/>
      <c r="F938" s="31" t="s">
        <v>1756</v>
      </c>
      <c r="G938" s="32" t="s">
        <v>2801</v>
      </c>
      <c r="H938" s="7" t="s">
        <v>2800</v>
      </c>
      <c r="I938" s="58" t="s">
        <v>2802</v>
      </c>
      <c r="O938">
        <f t="shared" si="0"/>
        <v>1</v>
      </c>
      <c r="P938" s="34" t="str">
        <f t="shared" si="1"/>
        <v/>
      </c>
    </row>
    <row r="939" spans="1:16" ht="12" customHeight="1">
      <c r="A939" s="4" t="s">
        <v>2146</v>
      </c>
      <c r="B939" s="17">
        <v>220</v>
      </c>
      <c r="C939" s="29"/>
      <c r="D939" s="30" t="s">
        <v>2803</v>
      </c>
      <c r="E939" s="29"/>
      <c r="F939" s="31" t="s">
        <v>1756</v>
      </c>
      <c r="G939" s="32" t="s">
        <v>2804</v>
      </c>
      <c r="H939" s="7" t="s">
        <v>2803</v>
      </c>
      <c r="I939" s="7" t="s">
        <v>2784</v>
      </c>
      <c r="O939">
        <f t="shared" si="0"/>
        <v>1</v>
      </c>
      <c r="P939" s="34" t="str">
        <f t="shared" si="1"/>
        <v/>
      </c>
    </row>
    <row r="940" spans="1:16" ht="12" customHeight="1">
      <c r="A940" s="4" t="s">
        <v>2146</v>
      </c>
      <c r="B940" s="17">
        <v>221</v>
      </c>
      <c r="C940" s="29"/>
      <c r="D940" s="30" t="s">
        <v>28</v>
      </c>
      <c r="E940" s="29"/>
      <c r="F940" s="31" t="s">
        <v>1756</v>
      </c>
      <c r="G940" s="32" t="s">
        <v>2805</v>
      </c>
      <c r="H940" s="7" t="s">
        <v>2806</v>
      </c>
      <c r="I940" s="37" t="s">
        <v>2807</v>
      </c>
      <c r="O940">
        <f t="shared" si="0"/>
        <v>1</v>
      </c>
      <c r="P940" s="34" t="str">
        <f t="shared" si="1"/>
        <v/>
      </c>
    </row>
    <row r="941" spans="1:16" ht="12" customHeight="1">
      <c r="A941" s="4" t="s">
        <v>2146</v>
      </c>
      <c r="B941" s="17">
        <v>222</v>
      </c>
      <c r="C941" s="29"/>
      <c r="D941" s="30" t="s">
        <v>28</v>
      </c>
      <c r="E941" s="29"/>
      <c r="F941" s="31" t="s">
        <v>1756</v>
      </c>
      <c r="G941" s="32" t="s">
        <v>2808</v>
      </c>
      <c r="H941" s="7" t="s">
        <v>2809</v>
      </c>
      <c r="I941" s="7" t="s">
        <v>2810</v>
      </c>
      <c r="O941">
        <f t="shared" si="0"/>
        <v>1</v>
      </c>
      <c r="P941" s="34" t="str">
        <f t="shared" si="1"/>
        <v/>
      </c>
    </row>
    <row r="942" spans="1:16" ht="12" customHeight="1">
      <c r="A942" s="4" t="s">
        <v>2146</v>
      </c>
      <c r="B942" s="17">
        <v>223</v>
      </c>
      <c r="C942" s="29"/>
      <c r="D942" s="30" t="s">
        <v>28</v>
      </c>
      <c r="E942" s="29"/>
      <c r="F942" s="31" t="s">
        <v>796</v>
      </c>
      <c r="G942" s="32" t="s">
        <v>2811</v>
      </c>
      <c r="H942" s="7" t="s">
        <v>2812</v>
      </c>
      <c r="I942" s="53" t="s">
        <v>2813</v>
      </c>
      <c r="O942">
        <f>IF(ISBLANK(E942),0,1)+ IF(ISBLANK(#REF!),0,1)</f>
        <v>1</v>
      </c>
      <c r="P942" s="34" t="str">
        <f t="shared" si="1"/>
        <v/>
      </c>
    </row>
    <row r="943" spans="1:16" ht="12" customHeight="1">
      <c r="A943" s="4" t="s">
        <v>2146</v>
      </c>
      <c r="B943" s="17">
        <v>224</v>
      </c>
      <c r="C943" s="29"/>
      <c r="D943" s="30" t="s">
        <v>2814</v>
      </c>
      <c r="E943" s="29"/>
      <c r="F943" s="31" t="s">
        <v>1756</v>
      </c>
      <c r="G943" s="32" t="s">
        <v>2815</v>
      </c>
      <c r="H943" s="7" t="s">
        <v>2814</v>
      </c>
      <c r="I943" s="7" t="s">
        <v>2816</v>
      </c>
      <c r="O943">
        <f>IF(ISBLANK(E943),0,1)+ IF(ISBLANK(G942),0,1)</f>
        <v>1</v>
      </c>
      <c r="P943" s="34" t="str">
        <f t="shared" si="1"/>
        <v/>
      </c>
    </row>
    <row r="944" spans="1:16" ht="12" customHeight="1">
      <c r="A944" s="4" t="s">
        <v>2146</v>
      </c>
      <c r="B944" s="17">
        <v>225</v>
      </c>
      <c r="C944" s="17">
        <v>566</v>
      </c>
      <c r="D944" s="30" t="s">
        <v>2817</v>
      </c>
      <c r="E944" s="17" t="s">
        <v>2818</v>
      </c>
      <c r="F944" s="31" t="s">
        <v>796</v>
      </c>
      <c r="G944" s="32" t="s">
        <v>2819</v>
      </c>
      <c r="H944" s="7"/>
      <c r="I944" s="37" t="s">
        <v>2820</v>
      </c>
      <c r="O944">
        <f t="shared" ref="O944:O2303" si="2">IF(ISBLANK(E944),0,1)+ IF(ISBLANK(G944),0,1)</f>
        <v>2</v>
      </c>
      <c r="P944" s="34" t="str">
        <f t="shared" si="1"/>
        <v>HIGH</v>
      </c>
    </row>
    <row r="945" spans="1:16" ht="12" customHeight="1">
      <c r="A945" s="4" t="s">
        <v>2146</v>
      </c>
      <c r="B945" s="17">
        <v>226</v>
      </c>
      <c r="C945" s="29"/>
      <c r="D945" s="30" t="s">
        <v>2821</v>
      </c>
      <c r="E945" s="29"/>
      <c r="F945" s="31" t="s">
        <v>1756</v>
      </c>
      <c r="G945" s="32" t="s">
        <v>2822</v>
      </c>
      <c r="H945" s="7" t="s">
        <v>2821</v>
      </c>
      <c r="I945" s="7" t="s">
        <v>2823</v>
      </c>
      <c r="O945">
        <f t="shared" si="2"/>
        <v>1</v>
      </c>
      <c r="P945" s="34" t="str">
        <f t="shared" si="1"/>
        <v/>
      </c>
    </row>
    <row r="946" spans="1:16" ht="12" customHeight="1">
      <c r="A946" s="4" t="s">
        <v>2146</v>
      </c>
      <c r="B946" s="17">
        <v>227</v>
      </c>
      <c r="C946" s="29">
        <v>586</v>
      </c>
      <c r="D946" s="30" t="s">
        <v>2824</v>
      </c>
      <c r="E946" s="29"/>
      <c r="F946" s="31" t="s">
        <v>1756</v>
      </c>
      <c r="G946" s="32" t="s">
        <v>2825</v>
      </c>
      <c r="H946" s="7" t="s">
        <v>2824</v>
      </c>
      <c r="I946" s="7" t="s">
        <v>2826</v>
      </c>
      <c r="O946">
        <f t="shared" si="2"/>
        <v>1</v>
      </c>
      <c r="P946" s="34" t="str">
        <f t="shared" si="1"/>
        <v/>
      </c>
    </row>
    <row r="947" spans="1:16" ht="12" customHeight="1">
      <c r="A947" s="4" t="s">
        <v>2146</v>
      </c>
      <c r="B947" s="17">
        <v>228</v>
      </c>
      <c r="C947" s="29"/>
      <c r="D947" s="30" t="s">
        <v>2827</v>
      </c>
      <c r="E947" s="29"/>
      <c r="F947" s="31" t="s">
        <v>1756</v>
      </c>
      <c r="G947" s="32" t="s">
        <v>2828</v>
      </c>
      <c r="H947" s="7" t="s">
        <v>2827</v>
      </c>
      <c r="I947" s="7" t="s">
        <v>2829</v>
      </c>
      <c r="O947">
        <f t="shared" si="2"/>
        <v>1</v>
      </c>
      <c r="P947" s="34" t="str">
        <f t="shared" si="1"/>
        <v/>
      </c>
    </row>
    <row r="948" spans="1:16" ht="12" customHeight="1">
      <c r="A948" s="4" t="s">
        <v>2146</v>
      </c>
      <c r="B948" s="17">
        <v>229</v>
      </c>
      <c r="C948" s="17" t="s">
        <v>67</v>
      </c>
      <c r="D948" s="30" t="s">
        <v>2830</v>
      </c>
      <c r="E948" s="29"/>
      <c r="F948" s="31" t="s">
        <v>1756</v>
      </c>
      <c r="G948" s="32" t="s">
        <v>2831</v>
      </c>
      <c r="H948" s="7" t="s">
        <v>2830</v>
      </c>
      <c r="I948" s="13" t="s">
        <v>2832</v>
      </c>
      <c r="O948">
        <f t="shared" si="2"/>
        <v>1</v>
      </c>
      <c r="P948" s="34" t="str">
        <f t="shared" si="1"/>
        <v/>
      </c>
    </row>
    <row r="949" spans="1:16" ht="12" customHeight="1">
      <c r="A949" s="4" t="s">
        <v>2833</v>
      </c>
      <c r="B949" s="17">
        <v>2</v>
      </c>
      <c r="C949" s="29"/>
      <c r="D949" s="30" t="s">
        <v>2834</v>
      </c>
      <c r="E949" s="29"/>
      <c r="F949" s="31" t="s">
        <v>727</v>
      </c>
      <c r="G949" s="36" t="s">
        <v>2835</v>
      </c>
      <c r="H949" s="7"/>
      <c r="I949" s="35" t="s">
        <v>2836</v>
      </c>
      <c r="O949">
        <f t="shared" si="2"/>
        <v>1</v>
      </c>
      <c r="P949" s="34" t="str">
        <f t="shared" si="1"/>
        <v>MEDIUM</v>
      </c>
    </row>
    <row r="950" spans="1:16" ht="12" customHeight="1">
      <c r="A950" s="4" t="s">
        <v>2833</v>
      </c>
      <c r="B950" s="17">
        <v>3</v>
      </c>
      <c r="C950" s="29"/>
      <c r="D950" s="30" t="s">
        <v>2837</v>
      </c>
      <c r="E950" s="29"/>
      <c r="F950" s="31" t="s">
        <v>687</v>
      </c>
      <c r="G950" s="32" t="s">
        <v>2838</v>
      </c>
      <c r="H950" s="7"/>
      <c r="I950" s="35" t="s">
        <v>2839</v>
      </c>
      <c r="O950">
        <f t="shared" si="2"/>
        <v>1</v>
      </c>
      <c r="P950" s="34" t="str">
        <f t="shared" si="1"/>
        <v>HIGH</v>
      </c>
    </row>
    <row r="951" spans="1:16" ht="12" customHeight="1">
      <c r="A951" s="4" t="s">
        <v>2833</v>
      </c>
      <c r="B951" s="17">
        <v>4</v>
      </c>
      <c r="C951" s="29"/>
      <c r="D951" s="30" t="s">
        <v>28</v>
      </c>
      <c r="E951" s="29"/>
      <c r="F951" s="31" t="s">
        <v>687</v>
      </c>
      <c r="G951" s="32" t="s">
        <v>2840</v>
      </c>
      <c r="H951" s="7" t="s">
        <v>2841</v>
      </c>
      <c r="I951" s="35" t="s">
        <v>2842</v>
      </c>
      <c r="O951">
        <f t="shared" si="2"/>
        <v>1</v>
      </c>
      <c r="P951" s="34" t="str">
        <f t="shared" si="1"/>
        <v>HIGH</v>
      </c>
    </row>
    <row r="952" spans="1:16" ht="12" customHeight="1">
      <c r="A952" s="4" t="s">
        <v>2833</v>
      </c>
      <c r="B952" s="17">
        <v>5</v>
      </c>
      <c r="C952" s="29"/>
      <c r="D952" s="30" t="s">
        <v>2843</v>
      </c>
      <c r="E952" s="29"/>
      <c r="F952" s="31" t="s">
        <v>687</v>
      </c>
      <c r="G952" s="32" t="s">
        <v>2844</v>
      </c>
      <c r="H952" s="7"/>
      <c r="I952" s="35" t="s">
        <v>2845</v>
      </c>
      <c r="O952">
        <f t="shared" si="2"/>
        <v>1</v>
      </c>
      <c r="P952" s="34" t="str">
        <f t="shared" si="1"/>
        <v>MEDIUM</v>
      </c>
    </row>
    <row r="953" spans="1:16" ht="12" customHeight="1">
      <c r="A953" s="4" t="s">
        <v>2833</v>
      </c>
      <c r="B953" s="17">
        <v>6</v>
      </c>
      <c r="C953" s="29"/>
      <c r="D953" s="30" t="s">
        <v>2846</v>
      </c>
      <c r="E953" s="29"/>
      <c r="F953" s="31" t="s">
        <v>687</v>
      </c>
      <c r="G953" s="32" t="s">
        <v>2847</v>
      </c>
      <c r="H953" s="7"/>
      <c r="I953" s="35" t="s">
        <v>2848</v>
      </c>
      <c r="O953">
        <f t="shared" si="2"/>
        <v>1</v>
      </c>
      <c r="P953" s="34" t="str">
        <f t="shared" si="1"/>
        <v>HIGH</v>
      </c>
    </row>
    <row r="954" spans="1:16" ht="12" customHeight="1">
      <c r="A954" s="4" t="s">
        <v>2833</v>
      </c>
      <c r="B954" s="17">
        <v>7</v>
      </c>
      <c r="C954" s="29"/>
      <c r="D954" s="30" t="s">
        <v>2849</v>
      </c>
      <c r="E954" s="29"/>
      <c r="F954" s="31" t="s">
        <v>687</v>
      </c>
      <c r="G954" s="32" t="s">
        <v>2850</v>
      </c>
      <c r="H954" s="7"/>
      <c r="I954" s="35" t="s">
        <v>2851</v>
      </c>
      <c r="O954">
        <f t="shared" si="2"/>
        <v>1</v>
      </c>
      <c r="P954" s="34" t="str">
        <f t="shared" si="1"/>
        <v>MEDIUM</v>
      </c>
    </row>
    <row r="955" spans="1:16" ht="12" customHeight="1">
      <c r="A955" s="4" t="s">
        <v>2833</v>
      </c>
      <c r="B955" s="17">
        <v>8</v>
      </c>
      <c r="C955" s="29"/>
      <c r="D955" s="30" t="s">
        <v>2852</v>
      </c>
      <c r="E955" s="29"/>
      <c r="F955" s="31" t="s">
        <v>687</v>
      </c>
      <c r="G955" s="32" t="s">
        <v>2853</v>
      </c>
      <c r="H955" s="7"/>
      <c r="I955" s="35" t="s">
        <v>2854</v>
      </c>
      <c r="O955">
        <f t="shared" si="2"/>
        <v>1</v>
      </c>
      <c r="P955" s="34" t="str">
        <f t="shared" si="1"/>
        <v>HIGH</v>
      </c>
    </row>
    <row r="956" spans="1:16" ht="12" customHeight="1">
      <c r="A956" s="4" t="s">
        <v>2833</v>
      </c>
      <c r="B956" s="17">
        <v>9</v>
      </c>
      <c r="C956" s="29"/>
      <c r="D956" s="30" t="s">
        <v>2855</v>
      </c>
      <c r="E956" s="29"/>
      <c r="F956" s="31" t="s">
        <v>687</v>
      </c>
      <c r="G956" s="32" t="s">
        <v>2856</v>
      </c>
      <c r="H956" s="7"/>
      <c r="I956" s="35" t="s">
        <v>2857</v>
      </c>
      <c r="O956">
        <f t="shared" si="2"/>
        <v>1</v>
      </c>
      <c r="P956" s="34" t="str">
        <f t="shared" si="1"/>
        <v>HIGH</v>
      </c>
    </row>
    <row r="957" spans="1:16" ht="12" customHeight="1">
      <c r="A957" s="4" t="s">
        <v>2833</v>
      </c>
      <c r="B957" s="17">
        <v>10</v>
      </c>
      <c r="C957" s="17" t="s">
        <v>2858</v>
      </c>
      <c r="D957" s="30" t="s">
        <v>2859</v>
      </c>
      <c r="E957" s="17" t="s">
        <v>2860</v>
      </c>
      <c r="F957" s="31" t="s">
        <v>796</v>
      </c>
      <c r="G957" s="32" t="s">
        <v>2861</v>
      </c>
      <c r="H957" s="7"/>
      <c r="I957" s="37" t="s">
        <v>2862</v>
      </c>
      <c r="O957">
        <f t="shared" si="2"/>
        <v>2</v>
      </c>
      <c r="P957" s="34" t="str">
        <f t="shared" si="1"/>
        <v>HIGH</v>
      </c>
    </row>
    <row r="958" spans="1:16" ht="12" customHeight="1">
      <c r="A958" s="4" t="s">
        <v>2833</v>
      </c>
      <c r="B958" s="17">
        <v>11</v>
      </c>
      <c r="C958" s="29"/>
      <c r="D958" s="30" t="s">
        <v>2863</v>
      </c>
      <c r="E958" s="29"/>
      <c r="F958" s="31" t="s">
        <v>687</v>
      </c>
      <c r="G958" s="32" t="s">
        <v>2864</v>
      </c>
      <c r="H958" s="7"/>
      <c r="I958" s="35" t="s">
        <v>2865</v>
      </c>
      <c r="O958">
        <f t="shared" si="2"/>
        <v>1</v>
      </c>
      <c r="P958" s="34" t="str">
        <f t="shared" si="1"/>
        <v>MEDIUM</v>
      </c>
    </row>
    <row r="959" spans="1:16" ht="12" customHeight="1">
      <c r="A959" s="4" t="s">
        <v>2833</v>
      </c>
      <c r="B959" s="17">
        <v>12</v>
      </c>
      <c r="C959" s="29"/>
      <c r="D959" s="30" t="s">
        <v>2866</v>
      </c>
      <c r="E959" s="29"/>
      <c r="F959" s="31" t="s">
        <v>687</v>
      </c>
      <c r="G959" s="32" t="s">
        <v>2867</v>
      </c>
      <c r="H959" s="7"/>
      <c r="I959" s="35" t="s">
        <v>2868</v>
      </c>
      <c r="O959">
        <f t="shared" si="2"/>
        <v>1</v>
      </c>
      <c r="P959" s="34" t="str">
        <f t="shared" si="1"/>
        <v>HIGH</v>
      </c>
    </row>
    <row r="960" spans="1:16" ht="12" customHeight="1">
      <c r="A960" s="4" t="s">
        <v>2833</v>
      </c>
      <c r="B960" s="17">
        <v>13</v>
      </c>
      <c r="C960" s="29"/>
      <c r="D960" s="30" t="s">
        <v>2869</v>
      </c>
      <c r="E960" s="29"/>
      <c r="F960" s="31" t="s">
        <v>687</v>
      </c>
      <c r="G960" s="32" t="s">
        <v>2870</v>
      </c>
      <c r="H960" s="7"/>
      <c r="I960" s="35" t="s">
        <v>2871</v>
      </c>
      <c r="O960">
        <f t="shared" si="2"/>
        <v>1</v>
      </c>
      <c r="P960" s="34" t="str">
        <f t="shared" si="1"/>
        <v>MEDIUM</v>
      </c>
    </row>
    <row r="961" spans="1:16" ht="12" customHeight="1">
      <c r="A961" s="4" t="s">
        <v>2833</v>
      </c>
      <c r="B961" s="17">
        <v>14</v>
      </c>
      <c r="C961" s="29"/>
      <c r="D961" s="30" t="s">
        <v>2872</v>
      </c>
      <c r="E961" s="29"/>
      <c r="F961" s="31" t="s">
        <v>687</v>
      </c>
      <c r="G961" s="32" t="s">
        <v>2873</v>
      </c>
      <c r="H961" s="7"/>
      <c r="I961" s="35" t="s">
        <v>2874</v>
      </c>
      <c r="O961">
        <f t="shared" si="2"/>
        <v>1</v>
      </c>
      <c r="P961" s="34" t="str">
        <f t="shared" si="1"/>
        <v>HIGH</v>
      </c>
    </row>
    <row r="962" spans="1:16" ht="12" customHeight="1">
      <c r="A962" s="4" t="s">
        <v>2833</v>
      </c>
      <c r="B962" s="17">
        <v>15</v>
      </c>
      <c r="C962" s="29"/>
      <c r="D962" s="30" t="s">
        <v>2875</v>
      </c>
      <c r="E962" s="29"/>
      <c r="F962" s="31" t="s">
        <v>687</v>
      </c>
      <c r="G962" s="32" t="s">
        <v>2876</v>
      </c>
      <c r="H962" s="7"/>
      <c r="I962" s="35" t="s">
        <v>2877</v>
      </c>
      <c r="O962">
        <f t="shared" si="2"/>
        <v>1</v>
      </c>
      <c r="P962" s="34" t="str">
        <f t="shared" si="1"/>
        <v>HIGH</v>
      </c>
    </row>
    <row r="963" spans="1:16" ht="12" customHeight="1">
      <c r="A963" s="4" t="s">
        <v>2833</v>
      </c>
      <c r="B963" s="17">
        <v>16</v>
      </c>
      <c r="C963" s="29"/>
      <c r="D963" s="30" t="s">
        <v>2878</v>
      </c>
      <c r="E963" s="29"/>
      <c r="F963" s="31" t="s">
        <v>727</v>
      </c>
      <c r="G963" s="79" t="s">
        <v>19274</v>
      </c>
      <c r="H963" s="7"/>
      <c r="I963" s="35" t="s">
        <v>2879</v>
      </c>
      <c r="O963">
        <f t="shared" si="2"/>
        <v>1</v>
      </c>
      <c r="P963" s="34" t="str">
        <f t="shared" si="1"/>
        <v>MEDIUM</v>
      </c>
    </row>
    <row r="964" spans="1:16" ht="12" customHeight="1">
      <c r="A964" s="4" t="s">
        <v>2833</v>
      </c>
      <c r="B964" s="17">
        <v>17</v>
      </c>
      <c r="C964" s="17">
        <v>726</v>
      </c>
      <c r="D964" s="30" t="s">
        <v>2880</v>
      </c>
      <c r="E964" s="17" t="s">
        <v>2881</v>
      </c>
      <c r="F964" s="31" t="s">
        <v>91</v>
      </c>
      <c r="G964" s="32" t="s">
        <v>2881</v>
      </c>
      <c r="H964" s="71"/>
      <c r="I964" s="72" t="s">
        <v>2882</v>
      </c>
      <c r="O964">
        <f t="shared" si="2"/>
        <v>2</v>
      </c>
      <c r="P964" s="34" t="e">
        <f>IF(LOWER(LEFT(#REF!, 4))="high","HIGH",IF(LOWER(LEFT(#REF!, 3))="med","MEDIUM",IF(LOWER(LEFT(#REF!, 3))="low","LOW",IF(ISBLANK(E964), "", IF(OR(ISBLANK(G964), E964=G964),"HIGH","")))))</f>
        <v>#REF!</v>
      </c>
    </row>
    <row r="965" spans="1:16" ht="12" customHeight="1">
      <c r="A965" s="4" t="s">
        <v>2833</v>
      </c>
      <c r="B965" s="17">
        <v>18</v>
      </c>
      <c r="C965" s="29"/>
      <c r="D965" s="30" t="s">
        <v>2883</v>
      </c>
      <c r="E965" s="17" t="s">
        <v>2884</v>
      </c>
      <c r="F965" s="31" t="s">
        <v>687</v>
      </c>
      <c r="G965" s="17" t="s">
        <v>2884</v>
      </c>
      <c r="H965" s="7"/>
      <c r="I965" s="35" t="s">
        <v>2885</v>
      </c>
      <c r="O965">
        <f t="shared" si="2"/>
        <v>2</v>
      </c>
      <c r="P965" s="34" t="str">
        <f t="shared" ref="P965:P4207" si="3">IF(LOWER(LEFT(I965, 4))="high","HIGH",IF(LOWER(LEFT(I965, 3))="med","MEDIUM",IF(LOWER(LEFT(I965, 3))="low","LOW",IF(ISBLANK(E965), "", IF(OR(ISBLANK(G965), E965=G965),"HIGH","")))))</f>
        <v>HIGH</v>
      </c>
    </row>
    <row r="966" spans="1:16" ht="12" customHeight="1">
      <c r="A966" s="4" t="s">
        <v>2833</v>
      </c>
      <c r="B966" s="17">
        <v>19</v>
      </c>
      <c r="C966" s="29"/>
      <c r="D966" s="30" t="s">
        <v>2886</v>
      </c>
      <c r="E966" s="29"/>
      <c r="F966" s="31" t="s">
        <v>687</v>
      </c>
      <c r="G966" s="32" t="s">
        <v>2887</v>
      </c>
      <c r="H966" s="7"/>
      <c r="I966" s="35" t="s">
        <v>2857</v>
      </c>
      <c r="O966">
        <f t="shared" si="2"/>
        <v>1</v>
      </c>
      <c r="P966" s="34" t="str">
        <f t="shared" si="3"/>
        <v>HIGH</v>
      </c>
    </row>
    <row r="967" spans="1:16" ht="12" customHeight="1">
      <c r="A967" s="4" t="s">
        <v>2833</v>
      </c>
      <c r="B967" s="17">
        <v>20</v>
      </c>
      <c r="C967" s="29"/>
      <c r="D967" s="30" t="s">
        <v>2888</v>
      </c>
      <c r="E967" s="29"/>
      <c r="F967" s="31" t="s">
        <v>687</v>
      </c>
      <c r="G967" s="32" t="s">
        <v>2889</v>
      </c>
      <c r="H967" s="7"/>
      <c r="I967" s="35" t="s">
        <v>2890</v>
      </c>
      <c r="O967">
        <f t="shared" si="2"/>
        <v>1</v>
      </c>
      <c r="P967" s="34" t="str">
        <f t="shared" si="3"/>
        <v>LOW</v>
      </c>
    </row>
    <row r="968" spans="1:16" ht="12" customHeight="1">
      <c r="A968" s="4" t="s">
        <v>2833</v>
      </c>
      <c r="B968" s="17">
        <v>21</v>
      </c>
      <c r="C968" s="29"/>
      <c r="D968" s="30" t="s">
        <v>2891</v>
      </c>
      <c r="E968" s="29"/>
      <c r="F968" s="31" t="s">
        <v>687</v>
      </c>
      <c r="G968" s="32" t="s">
        <v>2892</v>
      </c>
      <c r="H968" s="7"/>
      <c r="I968" s="35" t="s">
        <v>2893</v>
      </c>
      <c r="O968">
        <f t="shared" si="2"/>
        <v>1</v>
      </c>
      <c r="P968" s="34" t="str">
        <f t="shared" si="3"/>
        <v>HIGH</v>
      </c>
    </row>
    <row r="969" spans="1:16" ht="12" customHeight="1">
      <c r="A969" s="4" t="s">
        <v>2833</v>
      </c>
      <c r="B969" s="17">
        <v>22</v>
      </c>
      <c r="C969" s="29"/>
      <c r="D969" s="30" t="s">
        <v>2894</v>
      </c>
      <c r="E969" s="29"/>
      <c r="F969" s="31" t="s">
        <v>687</v>
      </c>
      <c r="G969" s="32" t="s">
        <v>2895</v>
      </c>
      <c r="H969" s="7"/>
      <c r="I969" s="35" t="s">
        <v>2857</v>
      </c>
      <c r="O969">
        <f t="shared" si="2"/>
        <v>1</v>
      </c>
      <c r="P969" s="34" t="str">
        <f t="shared" si="3"/>
        <v>HIGH</v>
      </c>
    </row>
    <row r="970" spans="1:16" ht="12" customHeight="1">
      <c r="A970" s="4" t="s">
        <v>2833</v>
      </c>
      <c r="B970" s="17">
        <v>23</v>
      </c>
      <c r="C970" s="29"/>
      <c r="D970" s="30" t="s">
        <v>2896</v>
      </c>
      <c r="E970" s="29"/>
      <c r="F970" s="31" t="s">
        <v>727</v>
      </c>
      <c r="G970" s="36" t="s">
        <v>2897</v>
      </c>
      <c r="H970" s="7"/>
      <c r="I970" s="37" t="s">
        <v>2898</v>
      </c>
      <c r="O970">
        <f t="shared" si="2"/>
        <v>1</v>
      </c>
      <c r="P970" s="34" t="str">
        <f t="shared" si="3"/>
        <v>MEDIUM</v>
      </c>
    </row>
    <row r="971" spans="1:16" ht="12" customHeight="1">
      <c r="A971" s="4" t="s">
        <v>2833</v>
      </c>
      <c r="B971" s="17">
        <v>24</v>
      </c>
      <c r="C971" s="29"/>
      <c r="D971" s="30" t="s">
        <v>2899</v>
      </c>
      <c r="E971" s="29"/>
      <c r="F971" s="31" t="s">
        <v>687</v>
      </c>
      <c r="G971" s="32" t="s">
        <v>2900</v>
      </c>
      <c r="H971" s="7"/>
      <c r="I971" s="7" t="s">
        <v>2901</v>
      </c>
      <c r="O971">
        <f t="shared" si="2"/>
        <v>1</v>
      </c>
      <c r="P971" s="34" t="str">
        <f t="shared" si="3"/>
        <v>HIGH</v>
      </c>
    </row>
    <row r="972" spans="1:16" ht="12" customHeight="1">
      <c r="A972" s="4" t="s">
        <v>2833</v>
      </c>
      <c r="B972" s="17">
        <v>25</v>
      </c>
      <c r="C972" s="29"/>
      <c r="D972" s="30" t="s">
        <v>2902</v>
      </c>
      <c r="E972" s="29"/>
      <c r="F972" s="31" t="s">
        <v>687</v>
      </c>
      <c r="G972" s="32" t="s">
        <v>2903</v>
      </c>
      <c r="H972" s="7"/>
      <c r="I972" s="35" t="s">
        <v>2904</v>
      </c>
      <c r="O972">
        <f t="shared" si="2"/>
        <v>1</v>
      </c>
      <c r="P972" s="34" t="str">
        <f t="shared" si="3"/>
        <v>MEDIUM</v>
      </c>
    </row>
    <row r="973" spans="1:16" ht="12" customHeight="1">
      <c r="A973" s="4" t="s">
        <v>2833</v>
      </c>
      <c r="B973" s="17">
        <v>26</v>
      </c>
      <c r="C973" s="29"/>
      <c r="D973" s="30" t="s">
        <v>2905</v>
      </c>
      <c r="E973" s="29"/>
      <c r="F973" s="31" t="s">
        <v>687</v>
      </c>
      <c r="G973" s="32" t="s">
        <v>2906</v>
      </c>
      <c r="H973" s="7"/>
      <c r="I973" s="35" t="s">
        <v>2907</v>
      </c>
      <c r="O973">
        <f t="shared" si="2"/>
        <v>1</v>
      </c>
      <c r="P973" s="34" t="str">
        <f t="shared" si="3"/>
        <v>MEDIUM</v>
      </c>
    </row>
    <row r="974" spans="1:16" ht="12" customHeight="1">
      <c r="A974" s="4" t="s">
        <v>2833</v>
      </c>
      <c r="B974" s="17">
        <v>27</v>
      </c>
      <c r="C974" s="29"/>
      <c r="D974" s="30" t="s">
        <v>2908</v>
      </c>
      <c r="E974" s="29"/>
      <c r="F974" s="31" t="s">
        <v>687</v>
      </c>
      <c r="G974" s="32" t="s">
        <v>2909</v>
      </c>
      <c r="H974" s="7"/>
      <c r="I974" s="35" t="s">
        <v>2910</v>
      </c>
      <c r="O974">
        <f t="shared" si="2"/>
        <v>1</v>
      </c>
      <c r="P974" s="34" t="str">
        <f t="shared" si="3"/>
        <v>HIGH</v>
      </c>
    </row>
    <row r="975" spans="1:16" ht="12" customHeight="1">
      <c r="A975" s="4" t="s">
        <v>2833</v>
      </c>
      <c r="B975" s="17">
        <v>28</v>
      </c>
      <c r="C975" s="29"/>
      <c r="D975" s="30" t="s">
        <v>2911</v>
      </c>
      <c r="E975" s="29"/>
      <c r="F975" s="31" t="s">
        <v>687</v>
      </c>
      <c r="G975" s="32" t="s">
        <v>2912</v>
      </c>
      <c r="H975" s="7"/>
      <c r="I975" s="35" t="s">
        <v>2913</v>
      </c>
      <c r="O975">
        <f t="shared" si="2"/>
        <v>1</v>
      </c>
      <c r="P975" s="34" t="str">
        <f t="shared" si="3"/>
        <v>HIGH</v>
      </c>
    </row>
    <row r="976" spans="1:16" ht="12" customHeight="1">
      <c r="A976" s="4" t="s">
        <v>2833</v>
      </c>
      <c r="B976" s="17">
        <v>29</v>
      </c>
      <c r="C976" s="29"/>
      <c r="D976" s="30" t="s">
        <v>2914</v>
      </c>
      <c r="E976" s="29"/>
      <c r="F976" s="31" t="s">
        <v>687</v>
      </c>
      <c r="G976" s="32" t="s">
        <v>2915</v>
      </c>
      <c r="H976" s="7"/>
      <c r="I976" s="7" t="s">
        <v>2916</v>
      </c>
      <c r="O976">
        <f t="shared" si="2"/>
        <v>1</v>
      </c>
      <c r="P976" s="34" t="str">
        <f t="shared" si="3"/>
        <v>HIGH</v>
      </c>
    </row>
    <row r="977" spans="1:16" ht="12" customHeight="1">
      <c r="A977" s="4" t="s">
        <v>2833</v>
      </c>
      <c r="B977" s="17">
        <v>30</v>
      </c>
      <c r="C977" s="29"/>
      <c r="D977" s="30" t="s">
        <v>2917</v>
      </c>
      <c r="E977" s="29"/>
      <c r="F977" s="31" t="s">
        <v>687</v>
      </c>
      <c r="G977" s="32" t="s">
        <v>2918</v>
      </c>
      <c r="H977" s="7"/>
      <c r="I977" s="35" t="s">
        <v>2857</v>
      </c>
      <c r="O977">
        <f t="shared" si="2"/>
        <v>1</v>
      </c>
      <c r="P977" s="34" t="str">
        <f t="shared" si="3"/>
        <v>HIGH</v>
      </c>
    </row>
    <row r="978" spans="1:16" ht="12" customHeight="1">
      <c r="A978" s="4" t="s">
        <v>2833</v>
      </c>
      <c r="B978" s="17">
        <v>31</v>
      </c>
      <c r="C978" s="29"/>
      <c r="D978" s="30" t="s">
        <v>28</v>
      </c>
      <c r="E978" s="29"/>
      <c r="F978" s="31" t="s">
        <v>687</v>
      </c>
      <c r="G978" s="32" t="s">
        <v>2919</v>
      </c>
      <c r="H978" s="7" t="s">
        <v>2920</v>
      </c>
      <c r="I978" s="35" t="s">
        <v>2921</v>
      </c>
      <c r="O978">
        <f t="shared" si="2"/>
        <v>1</v>
      </c>
      <c r="P978" s="34" t="str">
        <f t="shared" si="3"/>
        <v>HIGH</v>
      </c>
    </row>
    <row r="979" spans="1:16" ht="12" customHeight="1">
      <c r="A979" s="4" t="s">
        <v>2833</v>
      </c>
      <c r="B979" s="17">
        <v>32</v>
      </c>
      <c r="C979" s="29"/>
      <c r="D979" s="30" t="s">
        <v>2922</v>
      </c>
      <c r="E979" s="29"/>
      <c r="F979" s="31" t="s">
        <v>687</v>
      </c>
      <c r="G979" s="32" t="s">
        <v>2923</v>
      </c>
      <c r="H979" s="7"/>
      <c r="I979" s="35" t="s">
        <v>2924</v>
      </c>
      <c r="O979">
        <f t="shared" si="2"/>
        <v>1</v>
      </c>
      <c r="P979" s="34" t="str">
        <f t="shared" si="3"/>
        <v>HIGH</v>
      </c>
    </row>
    <row r="980" spans="1:16" ht="12" customHeight="1">
      <c r="A980" s="4" t="s">
        <v>2833</v>
      </c>
      <c r="B980" s="17">
        <v>33</v>
      </c>
      <c r="C980" s="29"/>
      <c r="D980" s="30" t="s">
        <v>28</v>
      </c>
      <c r="E980" s="29"/>
      <c r="F980" s="31" t="s">
        <v>687</v>
      </c>
      <c r="G980" s="32" t="s">
        <v>2925</v>
      </c>
      <c r="H980" s="7" t="s">
        <v>2926</v>
      </c>
      <c r="I980" s="35" t="s">
        <v>2857</v>
      </c>
      <c r="O980">
        <f t="shared" si="2"/>
        <v>1</v>
      </c>
      <c r="P980" s="34" t="str">
        <f t="shared" si="3"/>
        <v>HIGH</v>
      </c>
    </row>
    <row r="981" spans="1:16" ht="12" customHeight="1">
      <c r="A981" s="4" t="s">
        <v>2833</v>
      </c>
      <c r="B981" s="17">
        <v>34</v>
      </c>
      <c r="C981" s="29"/>
      <c r="D981" s="30" t="s">
        <v>2927</v>
      </c>
      <c r="E981" s="29"/>
      <c r="F981" s="31" t="s">
        <v>687</v>
      </c>
      <c r="G981" s="32" t="s">
        <v>2928</v>
      </c>
      <c r="H981" s="7"/>
      <c r="I981" s="35" t="s">
        <v>2929</v>
      </c>
      <c r="O981">
        <f t="shared" si="2"/>
        <v>1</v>
      </c>
      <c r="P981" s="34" t="str">
        <f t="shared" si="3"/>
        <v>HIGH</v>
      </c>
    </row>
    <row r="982" spans="1:16" ht="12" customHeight="1">
      <c r="A982" s="4" t="s">
        <v>2833</v>
      </c>
      <c r="B982" s="17">
        <v>35</v>
      </c>
      <c r="C982" s="29"/>
      <c r="D982" s="30" t="s">
        <v>2930</v>
      </c>
      <c r="E982" s="29"/>
      <c r="F982" s="31" t="s">
        <v>687</v>
      </c>
      <c r="G982" s="32" t="s">
        <v>2928</v>
      </c>
      <c r="H982" s="7"/>
      <c r="I982" s="35" t="s">
        <v>2931</v>
      </c>
      <c r="O982">
        <f t="shared" si="2"/>
        <v>1</v>
      </c>
      <c r="P982" s="34" t="str">
        <f t="shared" si="3"/>
        <v>HIGH</v>
      </c>
    </row>
    <row r="983" spans="1:16" ht="12" customHeight="1">
      <c r="A983" s="4" t="s">
        <v>2833</v>
      </c>
      <c r="B983" s="17">
        <v>36</v>
      </c>
      <c r="C983" s="29">
        <v>750</v>
      </c>
      <c r="D983" s="30" t="s">
        <v>28</v>
      </c>
      <c r="E983" s="29"/>
      <c r="F983" s="31" t="s">
        <v>687</v>
      </c>
      <c r="G983" s="32" t="s">
        <v>2932</v>
      </c>
      <c r="H983" s="7" t="s">
        <v>2933</v>
      </c>
      <c r="I983" s="35" t="s">
        <v>2934</v>
      </c>
      <c r="O983">
        <f t="shared" si="2"/>
        <v>1</v>
      </c>
      <c r="P983" s="34" t="str">
        <f t="shared" si="3"/>
        <v>HIGH</v>
      </c>
    </row>
    <row r="984" spans="1:16" ht="12" customHeight="1">
      <c r="A984" s="4" t="s">
        <v>2833</v>
      </c>
      <c r="B984" s="17">
        <v>37</v>
      </c>
      <c r="C984" s="29"/>
      <c r="D984" s="30" t="s">
        <v>2935</v>
      </c>
      <c r="E984" s="29"/>
      <c r="F984" s="31" t="s">
        <v>687</v>
      </c>
      <c r="G984" s="32" t="s">
        <v>2936</v>
      </c>
      <c r="H984" s="7"/>
      <c r="I984" s="35" t="s">
        <v>2857</v>
      </c>
      <c r="O984">
        <f t="shared" si="2"/>
        <v>1</v>
      </c>
      <c r="P984" s="34" t="str">
        <f t="shared" si="3"/>
        <v>HIGH</v>
      </c>
    </row>
    <row r="985" spans="1:16" ht="12" customHeight="1">
      <c r="A985" s="4" t="s">
        <v>2833</v>
      </c>
      <c r="B985" s="17">
        <v>38</v>
      </c>
      <c r="C985" s="29"/>
      <c r="D985" s="30" t="s">
        <v>2937</v>
      </c>
      <c r="E985" s="29"/>
      <c r="F985" s="31" t="s">
        <v>687</v>
      </c>
      <c r="G985" s="32" t="s">
        <v>2938</v>
      </c>
      <c r="H985" s="7"/>
      <c r="I985" s="35" t="s">
        <v>2939</v>
      </c>
      <c r="O985">
        <f t="shared" si="2"/>
        <v>1</v>
      </c>
      <c r="P985" s="34" t="str">
        <f t="shared" si="3"/>
        <v>LOW</v>
      </c>
    </row>
    <row r="986" spans="1:16" ht="12" customHeight="1">
      <c r="A986" s="4" t="s">
        <v>2833</v>
      </c>
      <c r="B986" s="17">
        <v>39</v>
      </c>
      <c r="C986" s="29"/>
      <c r="D986" s="30" t="s">
        <v>2940</v>
      </c>
      <c r="E986" s="29"/>
      <c r="F986" s="31" t="s">
        <v>727</v>
      </c>
      <c r="G986" s="36" t="s">
        <v>2941</v>
      </c>
      <c r="H986" s="7"/>
      <c r="I986" s="35" t="s">
        <v>2942</v>
      </c>
      <c r="O986">
        <f t="shared" si="2"/>
        <v>1</v>
      </c>
      <c r="P986" s="34" t="str">
        <f t="shared" si="3"/>
        <v>LOW</v>
      </c>
    </row>
    <row r="987" spans="1:16" ht="12" customHeight="1">
      <c r="A987" s="4" t="s">
        <v>2833</v>
      </c>
      <c r="B987" s="17">
        <v>40</v>
      </c>
      <c r="C987" s="29"/>
      <c r="D987" s="30" t="s">
        <v>28</v>
      </c>
      <c r="E987" s="29"/>
      <c r="F987" s="31" t="s">
        <v>687</v>
      </c>
      <c r="G987" s="32" t="s">
        <v>2943</v>
      </c>
      <c r="H987" s="7" t="s">
        <v>2944</v>
      </c>
      <c r="I987" s="35" t="s">
        <v>2945</v>
      </c>
      <c r="O987">
        <f t="shared" si="2"/>
        <v>1</v>
      </c>
      <c r="P987" s="34" t="str">
        <f t="shared" si="3"/>
        <v>MEDIUM</v>
      </c>
    </row>
    <row r="988" spans="1:16" ht="12" customHeight="1">
      <c r="A988" s="4" t="s">
        <v>2833</v>
      </c>
      <c r="B988" s="17">
        <v>41</v>
      </c>
      <c r="C988" s="29"/>
      <c r="D988" s="30" t="s">
        <v>2946</v>
      </c>
      <c r="E988" s="29"/>
      <c r="F988" s="31" t="s">
        <v>687</v>
      </c>
      <c r="G988" s="32" t="s">
        <v>2947</v>
      </c>
      <c r="H988" s="7"/>
      <c r="I988" s="35" t="s">
        <v>2948</v>
      </c>
      <c r="O988">
        <f t="shared" si="2"/>
        <v>1</v>
      </c>
      <c r="P988" s="34" t="str">
        <f t="shared" si="3"/>
        <v>MEDIUM</v>
      </c>
    </row>
    <row r="989" spans="1:16" ht="12" customHeight="1">
      <c r="A989" s="4" t="s">
        <v>2833</v>
      </c>
      <c r="B989" s="17">
        <v>42</v>
      </c>
      <c r="C989" s="29"/>
      <c r="D989" s="30" t="s">
        <v>2949</v>
      </c>
      <c r="E989" s="29"/>
      <c r="F989" s="31" t="s">
        <v>2950</v>
      </c>
      <c r="G989" s="32" t="s">
        <v>2951</v>
      </c>
      <c r="H989" s="7"/>
      <c r="I989" s="35" t="s">
        <v>2952</v>
      </c>
      <c r="O989">
        <f t="shared" si="2"/>
        <v>1</v>
      </c>
      <c r="P989" s="34" t="str">
        <f t="shared" si="3"/>
        <v>MEDIUM</v>
      </c>
    </row>
    <row r="990" spans="1:16" ht="12" customHeight="1">
      <c r="A990" s="4" t="s">
        <v>2833</v>
      </c>
      <c r="B990" s="17">
        <v>43</v>
      </c>
      <c r="C990" s="17">
        <v>756</v>
      </c>
      <c r="D990" s="30" t="s">
        <v>2953</v>
      </c>
      <c r="E990" s="17" t="s">
        <v>2954</v>
      </c>
      <c r="F990" s="31" t="s">
        <v>796</v>
      </c>
      <c r="G990" s="32" t="s">
        <v>2955</v>
      </c>
      <c r="H990" s="7"/>
      <c r="I990" s="73" t="s">
        <v>2956</v>
      </c>
      <c r="O990">
        <f t="shared" si="2"/>
        <v>2</v>
      </c>
      <c r="P990" s="34" t="str">
        <f t="shared" si="3"/>
        <v>MEDIUM</v>
      </c>
    </row>
    <row r="991" spans="1:16" ht="12" customHeight="1">
      <c r="A991" s="4" t="s">
        <v>2833</v>
      </c>
      <c r="B991" s="17">
        <v>44</v>
      </c>
      <c r="C991" s="29"/>
      <c r="D991" s="30" t="s">
        <v>2957</v>
      </c>
      <c r="E991" s="29"/>
      <c r="F991" s="31" t="s">
        <v>687</v>
      </c>
      <c r="G991" s="32" t="s">
        <v>2958</v>
      </c>
      <c r="H991" s="7"/>
      <c r="I991" s="13" t="s">
        <v>2959</v>
      </c>
      <c r="O991">
        <f t="shared" si="2"/>
        <v>1</v>
      </c>
      <c r="P991" s="34" t="str">
        <f t="shared" si="3"/>
        <v/>
      </c>
    </row>
    <row r="992" spans="1:16" ht="12" customHeight="1">
      <c r="A992" s="4" t="s">
        <v>2833</v>
      </c>
      <c r="B992" s="17">
        <v>45</v>
      </c>
      <c r="C992" s="29"/>
      <c r="D992" s="30" t="s">
        <v>2960</v>
      </c>
      <c r="E992" s="29"/>
      <c r="F992" s="31" t="s">
        <v>687</v>
      </c>
      <c r="G992" s="32" t="s">
        <v>2961</v>
      </c>
      <c r="H992" s="7"/>
      <c r="I992" s="13" t="s">
        <v>2962</v>
      </c>
      <c r="O992">
        <f t="shared" si="2"/>
        <v>1</v>
      </c>
      <c r="P992" s="34" t="str">
        <f t="shared" si="3"/>
        <v/>
      </c>
    </row>
    <row r="993" spans="1:16" ht="12" customHeight="1">
      <c r="A993" s="4" t="s">
        <v>2833</v>
      </c>
      <c r="B993" s="17">
        <v>46</v>
      </c>
      <c r="C993" s="29"/>
      <c r="D993" s="30" t="s">
        <v>2963</v>
      </c>
      <c r="E993" s="29"/>
      <c r="F993" s="31" t="s">
        <v>687</v>
      </c>
      <c r="G993" s="32" t="s">
        <v>2964</v>
      </c>
      <c r="H993" s="7"/>
      <c r="I993" s="35" t="s">
        <v>2965</v>
      </c>
      <c r="O993">
        <f t="shared" si="2"/>
        <v>1</v>
      </c>
      <c r="P993" s="34" t="str">
        <f t="shared" si="3"/>
        <v>LOW</v>
      </c>
    </row>
    <row r="994" spans="1:16" ht="12" customHeight="1">
      <c r="A994" s="4" t="s">
        <v>2833</v>
      </c>
      <c r="B994" s="17">
        <v>47</v>
      </c>
      <c r="C994" s="29">
        <v>760</v>
      </c>
      <c r="D994" s="30" t="s">
        <v>2966</v>
      </c>
      <c r="E994" s="29"/>
      <c r="F994" s="31" t="s">
        <v>687</v>
      </c>
      <c r="G994" s="32" t="s">
        <v>2967</v>
      </c>
      <c r="H994" s="7" t="s">
        <v>2968</v>
      </c>
      <c r="I994" s="35" t="s">
        <v>2969</v>
      </c>
      <c r="O994">
        <f t="shared" si="2"/>
        <v>1</v>
      </c>
      <c r="P994" s="34" t="str">
        <f t="shared" si="3"/>
        <v>HIGH</v>
      </c>
    </row>
    <row r="995" spans="1:16" ht="12" customHeight="1">
      <c r="A995" s="4" t="s">
        <v>2833</v>
      </c>
      <c r="B995" s="17">
        <v>48</v>
      </c>
      <c r="C995" s="29"/>
      <c r="D995" s="30" t="s">
        <v>2970</v>
      </c>
      <c r="E995" s="29"/>
      <c r="F995" s="31" t="s">
        <v>687</v>
      </c>
      <c r="G995" s="32" t="s">
        <v>2971</v>
      </c>
      <c r="H995" s="7"/>
      <c r="I995" s="7" t="s">
        <v>808</v>
      </c>
      <c r="O995">
        <f t="shared" si="2"/>
        <v>1</v>
      </c>
      <c r="P995" s="34" t="str">
        <f t="shared" si="3"/>
        <v>HIGH</v>
      </c>
    </row>
    <row r="996" spans="1:16" ht="12" customHeight="1">
      <c r="A996" s="4" t="s">
        <v>2833</v>
      </c>
      <c r="B996" s="17">
        <v>49</v>
      </c>
      <c r="C996" s="29"/>
      <c r="D996" s="30" t="s">
        <v>2972</v>
      </c>
      <c r="E996" s="29"/>
      <c r="F996" s="31" t="s">
        <v>687</v>
      </c>
      <c r="G996" s="32" t="s">
        <v>2973</v>
      </c>
      <c r="H996" s="7"/>
      <c r="I996" s="7" t="s">
        <v>2974</v>
      </c>
      <c r="O996">
        <f t="shared" si="2"/>
        <v>1</v>
      </c>
      <c r="P996" s="34" t="str">
        <f t="shared" si="3"/>
        <v>LOW</v>
      </c>
    </row>
    <row r="997" spans="1:16" ht="12" customHeight="1">
      <c r="A997" s="4" t="s">
        <v>2833</v>
      </c>
      <c r="B997" s="17">
        <v>50</v>
      </c>
      <c r="C997" s="29"/>
      <c r="D997" s="30" t="s">
        <v>2975</v>
      </c>
      <c r="E997" s="29"/>
      <c r="F997" s="31" t="s">
        <v>687</v>
      </c>
      <c r="G997" s="32" t="s">
        <v>2976</v>
      </c>
      <c r="H997" s="7"/>
      <c r="I997" s="7" t="s">
        <v>2977</v>
      </c>
      <c r="O997">
        <f t="shared" si="2"/>
        <v>1</v>
      </c>
      <c r="P997" s="34" t="str">
        <f t="shared" si="3"/>
        <v>MEDIUM</v>
      </c>
    </row>
    <row r="998" spans="1:16" ht="12" customHeight="1">
      <c r="A998" s="4" t="s">
        <v>2833</v>
      </c>
      <c r="B998" s="17">
        <v>51</v>
      </c>
      <c r="C998" s="29"/>
      <c r="D998" s="30" t="s">
        <v>28</v>
      </c>
      <c r="E998" s="29"/>
      <c r="F998" s="31" t="s">
        <v>687</v>
      </c>
      <c r="G998" s="32" t="s">
        <v>2978</v>
      </c>
      <c r="H998" s="7" t="s">
        <v>2979</v>
      </c>
      <c r="I998" s="7" t="s">
        <v>808</v>
      </c>
      <c r="O998">
        <f t="shared" si="2"/>
        <v>1</v>
      </c>
      <c r="P998" s="34" t="str">
        <f t="shared" si="3"/>
        <v>HIGH</v>
      </c>
    </row>
    <row r="999" spans="1:16" ht="12" customHeight="1">
      <c r="A999" s="4" t="s">
        <v>2833</v>
      </c>
      <c r="B999" s="17">
        <v>52</v>
      </c>
      <c r="C999" s="29"/>
      <c r="D999" s="30" t="s">
        <v>28</v>
      </c>
      <c r="E999" s="29"/>
      <c r="F999" s="31" t="s">
        <v>687</v>
      </c>
      <c r="G999" s="32" t="s">
        <v>2980</v>
      </c>
      <c r="H999" s="7" t="s">
        <v>2981</v>
      </c>
      <c r="I999" s="7" t="s">
        <v>2982</v>
      </c>
      <c r="O999">
        <f t="shared" si="2"/>
        <v>1</v>
      </c>
      <c r="P999" s="34" t="str">
        <f t="shared" si="3"/>
        <v>HIGH</v>
      </c>
    </row>
    <row r="1000" spans="1:16" ht="12" customHeight="1">
      <c r="A1000" s="4" t="s">
        <v>2833</v>
      </c>
      <c r="B1000" s="17">
        <v>53</v>
      </c>
      <c r="C1000" s="29" t="s">
        <v>19485</v>
      </c>
      <c r="D1000" s="30" t="s">
        <v>2983</v>
      </c>
      <c r="E1000" s="29"/>
      <c r="F1000" s="31" t="s">
        <v>687</v>
      </c>
      <c r="G1000" s="32" t="s">
        <v>2984</v>
      </c>
      <c r="H1000" s="7"/>
      <c r="I1000" s="7" t="s">
        <v>2985</v>
      </c>
      <c r="O1000">
        <f t="shared" si="2"/>
        <v>1</v>
      </c>
      <c r="P1000" s="34" t="str">
        <f t="shared" si="3"/>
        <v>LOW</v>
      </c>
    </row>
    <row r="1001" spans="1:16" ht="12" customHeight="1">
      <c r="A1001" s="4" t="s">
        <v>2833</v>
      </c>
      <c r="B1001" s="17">
        <v>54</v>
      </c>
      <c r="C1001" s="29"/>
      <c r="D1001" s="30" t="s">
        <v>28</v>
      </c>
      <c r="E1001" s="29"/>
      <c r="F1001" s="31" t="s">
        <v>687</v>
      </c>
      <c r="G1001" s="32" t="s">
        <v>2986</v>
      </c>
      <c r="H1001" s="7" t="s">
        <v>2987</v>
      </c>
      <c r="I1001" s="7" t="s">
        <v>808</v>
      </c>
      <c r="O1001">
        <f t="shared" si="2"/>
        <v>1</v>
      </c>
      <c r="P1001" s="34" t="str">
        <f t="shared" si="3"/>
        <v>HIGH</v>
      </c>
    </row>
    <row r="1002" spans="1:16" ht="12" customHeight="1">
      <c r="A1002" s="4" t="s">
        <v>2833</v>
      </c>
      <c r="B1002" s="17">
        <v>55</v>
      </c>
      <c r="C1002" s="29"/>
      <c r="D1002" s="30" t="s">
        <v>2988</v>
      </c>
      <c r="E1002" s="29"/>
      <c r="F1002" s="31" t="s">
        <v>687</v>
      </c>
      <c r="G1002" s="32" t="s">
        <v>2989</v>
      </c>
      <c r="H1002" s="7"/>
      <c r="I1002" s="7" t="s">
        <v>2990</v>
      </c>
      <c r="O1002">
        <f t="shared" si="2"/>
        <v>1</v>
      </c>
      <c r="P1002" s="34" t="str">
        <f t="shared" si="3"/>
        <v>MEDIUM</v>
      </c>
    </row>
    <row r="1003" spans="1:16" ht="12" customHeight="1">
      <c r="A1003" s="4" t="s">
        <v>2833</v>
      </c>
      <c r="B1003" s="17">
        <v>56</v>
      </c>
      <c r="C1003" s="29"/>
      <c r="D1003" s="30" t="s">
        <v>2991</v>
      </c>
      <c r="E1003" s="29"/>
      <c r="F1003" s="31" t="s">
        <v>687</v>
      </c>
      <c r="G1003" s="32" t="s">
        <v>2992</v>
      </c>
      <c r="H1003" s="7"/>
      <c r="I1003" s="7" t="s">
        <v>2993</v>
      </c>
      <c r="O1003">
        <f t="shared" si="2"/>
        <v>1</v>
      </c>
      <c r="P1003" s="34" t="str">
        <f t="shared" si="3"/>
        <v>MEDIUM</v>
      </c>
    </row>
    <row r="1004" spans="1:16" ht="12" customHeight="1">
      <c r="A1004" s="4" t="s">
        <v>2833</v>
      </c>
      <c r="B1004" s="17">
        <v>57</v>
      </c>
      <c r="C1004" s="29"/>
      <c r="D1004" s="30" t="s">
        <v>2994</v>
      </c>
      <c r="E1004" s="29"/>
      <c r="F1004" s="31" t="s">
        <v>687</v>
      </c>
      <c r="G1004" s="32" t="s">
        <v>2995</v>
      </c>
      <c r="H1004" s="7"/>
      <c r="I1004" s="7" t="s">
        <v>834</v>
      </c>
      <c r="O1004">
        <f t="shared" si="2"/>
        <v>1</v>
      </c>
      <c r="P1004" s="34" t="str">
        <f t="shared" si="3"/>
        <v>HIGH</v>
      </c>
    </row>
    <row r="1005" spans="1:16" ht="12" customHeight="1">
      <c r="A1005" s="4" t="s">
        <v>2833</v>
      </c>
      <c r="B1005" s="17">
        <v>58</v>
      </c>
      <c r="C1005" s="29"/>
      <c r="D1005" s="30" t="s">
        <v>2996</v>
      </c>
      <c r="E1005" s="29"/>
      <c r="F1005" s="31" t="s">
        <v>687</v>
      </c>
      <c r="G1005" s="32" t="s">
        <v>2997</v>
      </c>
      <c r="H1005" s="7"/>
      <c r="I1005" s="7" t="s">
        <v>834</v>
      </c>
      <c r="O1005">
        <f t="shared" si="2"/>
        <v>1</v>
      </c>
      <c r="P1005" s="34" t="str">
        <f t="shared" si="3"/>
        <v>HIGH</v>
      </c>
    </row>
    <row r="1006" spans="1:16" ht="12" customHeight="1">
      <c r="A1006" s="4" t="s">
        <v>2833</v>
      </c>
      <c r="B1006" s="17">
        <v>60</v>
      </c>
      <c r="C1006" s="29"/>
      <c r="D1006" s="30" t="s">
        <v>2998</v>
      </c>
      <c r="E1006" s="29"/>
      <c r="F1006" s="31" t="s">
        <v>687</v>
      </c>
      <c r="G1006" s="32" t="s">
        <v>2999</v>
      </c>
      <c r="H1006" s="7"/>
      <c r="I1006" s="7" t="s">
        <v>3000</v>
      </c>
      <c r="O1006">
        <f t="shared" si="2"/>
        <v>1</v>
      </c>
      <c r="P1006" s="34" t="str">
        <f t="shared" si="3"/>
        <v>HIGH</v>
      </c>
    </row>
    <row r="1007" spans="1:16" ht="12" customHeight="1">
      <c r="A1007" s="4" t="s">
        <v>2833</v>
      </c>
      <c r="B1007" s="17">
        <v>61</v>
      </c>
      <c r="C1007" s="29"/>
      <c r="D1007" s="30" t="s">
        <v>3001</v>
      </c>
      <c r="E1007" s="29"/>
      <c r="F1007" s="31" t="s">
        <v>687</v>
      </c>
      <c r="G1007" s="32" t="s">
        <v>3002</v>
      </c>
      <c r="H1007" s="7"/>
      <c r="I1007" s="7" t="s">
        <v>808</v>
      </c>
      <c r="O1007">
        <f t="shared" si="2"/>
        <v>1</v>
      </c>
      <c r="P1007" s="34" t="str">
        <f t="shared" si="3"/>
        <v>HIGH</v>
      </c>
    </row>
    <row r="1008" spans="1:16" ht="12" customHeight="1">
      <c r="A1008" s="4" t="s">
        <v>2833</v>
      </c>
      <c r="B1008" s="17">
        <v>62</v>
      </c>
      <c r="C1008" s="29"/>
      <c r="D1008" s="30" t="s">
        <v>3003</v>
      </c>
      <c r="E1008" s="29"/>
      <c r="F1008" s="31" t="s">
        <v>3004</v>
      </c>
      <c r="G1008" s="32" t="s">
        <v>3005</v>
      </c>
      <c r="H1008" s="7"/>
      <c r="I1008" s="7" t="s">
        <v>3006</v>
      </c>
      <c r="O1008">
        <f t="shared" si="2"/>
        <v>1</v>
      </c>
      <c r="P1008" s="34" t="str">
        <f t="shared" si="3"/>
        <v/>
      </c>
    </row>
    <row r="1009" spans="1:16" ht="12" customHeight="1">
      <c r="A1009" s="4" t="s">
        <v>2833</v>
      </c>
      <c r="B1009" s="17">
        <v>63</v>
      </c>
      <c r="C1009" s="17" t="s">
        <v>3007</v>
      </c>
      <c r="D1009" s="30" t="s">
        <v>3008</v>
      </c>
      <c r="E1009" s="29"/>
      <c r="F1009" s="31" t="s">
        <v>3009</v>
      </c>
      <c r="G1009" s="79" t="s">
        <v>19275</v>
      </c>
      <c r="H1009" s="7"/>
      <c r="I1009" s="35" t="s">
        <v>3010</v>
      </c>
      <c r="O1009">
        <f t="shared" si="2"/>
        <v>1</v>
      </c>
      <c r="P1009" s="34" t="str">
        <f t="shared" si="3"/>
        <v/>
      </c>
    </row>
    <row r="1010" spans="1:16" ht="12" customHeight="1">
      <c r="A1010" s="4" t="s">
        <v>2833</v>
      </c>
      <c r="B1010" s="17">
        <v>64</v>
      </c>
      <c r="C1010" s="29"/>
      <c r="D1010" s="30" t="s">
        <v>28</v>
      </c>
      <c r="E1010" s="29"/>
      <c r="F1010" s="31" t="s">
        <v>687</v>
      </c>
      <c r="G1010" s="32" t="s">
        <v>3011</v>
      </c>
      <c r="H1010" s="7" t="s">
        <v>3012</v>
      </c>
      <c r="I1010" s="7" t="s">
        <v>808</v>
      </c>
      <c r="O1010">
        <f t="shared" si="2"/>
        <v>1</v>
      </c>
      <c r="P1010" s="34" t="str">
        <f t="shared" si="3"/>
        <v>HIGH</v>
      </c>
    </row>
    <row r="1011" spans="1:16" ht="12" customHeight="1">
      <c r="A1011" s="4" t="s">
        <v>2833</v>
      </c>
      <c r="B1011" s="17">
        <v>65</v>
      </c>
      <c r="C1011" s="29"/>
      <c r="D1011" s="30" t="s">
        <v>3013</v>
      </c>
      <c r="E1011" s="29"/>
      <c r="F1011" s="31" t="s">
        <v>687</v>
      </c>
      <c r="G1011" s="32" t="s">
        <v>3014</v>
      </c>
      <c r="H1011" s="7"/>
      <c r="I1011" s="7" t="s">
        <v>3015</v>
      </c>
      <c r="O1011">
        <f t="shared" si="2"/>
        <v>1</v>
      </c>
      <c r="P1011" s="34" t="str">
        <f t="shared" si="3"/>
        <v>MEDIUM</v>
      </c>
    </row>
    <row r="1012" spans="1:16" ht="12" customHeight="1">
      <c r="A1012" s="4" t="s">
        <v>2833</v>
      </c>
      <c r="B1012" s="17">
        <v>66</v>
      </c>
      <c r="C1012" s="29"/>
      <c r="D1012" s="30" t="s">
        <v>3016</v>
      </c>
      <c r="E1012" s="29"/>
      <c r="F1012" s="31" t="s">
        <v>687</v>
      </c>
      <c r="G1012" s="32" t="s">
        <v>3017</v>
      </c>
      <c r="H1012" s="7"/>
      <c r="I1012" s="7" t="s">
        <v>834</v>
      </c>
      <c r="O1012">
        <f t="shared" si="2"/>
        <v>1</v>
      </c>
      <c r="P1012" s="34" t="str">
        <f t="shared" si="3"/>
        <v>HIGH</v>
      </c>
    </row>
    <row r="1013" spans="1:16" ht="12" customHeight="1">
      <c r="A1013" s="4" t="s">
        <v>2833</v>
      </c>
      <c r="B1013" s="17">
        <v>67</v>
      </c>
      <c r="C1013" s="29"/>
      <c r="D1013" s="30" t="s">
        <v>3018</v>
      </c>
      <c r="E1013" s="29"/>
      <c r="F1013" s="31" t="s">
        <v>687</v>
      </c>
      <c r="G1013" s="32" t="s">
        <v>3019</v>
      </c>
      <c r="H1013" s="7"/>
      <c r="I1013" s="7" t="s">
        <v>3020</v>
      </c>
      <c r="O1013">
        <f t="shared" si="2"/>
        <v>1</v>
      </c>
      <c r="P1013" s="34" t="str">
        <f t="shared" si="3"/>
        <v>MEDIUM</v>
      </c>
    </row>
    <row r="1014" spans="1:16" ht="12" customHeight="1">
      <c r="A1014" s="4" t="s">
        <v>2833</v>
      </c>
      <c r="B1014" s="17">
        <v>68</v>
      </c>
      <c r="C1014" s="29"/>
      <c r="D1014" s="30" t="s">
        <v>3021</v>
      </c>
      <c r="E1014" s="29"/>
      <c r="F1014" s="31" t="s">
        <v>687</v>
      </c>
      <c r="G1014" s="32" t="s">
        <v>3022</v>
      </c>
      <c r="H1014" s="7"/>
      <c r="I1014" s="7" t="s">
        <v>808</v>
      </c>
      <c r="O1014">
        <f t="shared" si="2"/>
        <v>1</v>
      </c>
      <c r="P1014" s="34" t="str">
        <f t="shared" si="3"/>
        <v>HIGH</v>
      </c>
    </row>
    <row r="1015" spans="1:16" ht="12" customHeight="1">
      <c r="A1015" s="4" t="s">
        <v>2833</v>
      </c>
      <c r="B1015" s="17">
        <v>69</v>
      </c>
      <c r="C1015" s="29"/>
      <c r="D1015" s="30" t="s">
        <v>3023</v>
      </c>
      <c r="E1015" s="29"/>
      <c r="F1015" s="31" t="s">
        <v>687</v>
      </c>
      <c r="G1015" s="32" t="s">
        <v>3024</v>
      </c>
      <c r="H1015" s="7"/>
      <c r="I1015" s="7" t="s">
        <v>3025</v>
      </c>
      <c r="O1015">
        <f t="shared" si="2"/>
        <v>1</v>
      </c>
      <c r="P1015" s="34" t="str">
        <f t="shared" si="3"/>
        <v>HIGH</v>
      </c>
    </row>
    <row r="1016" spans="1:16" ht="12" customHeight="1">
      <c r="A1016" s="4" t="s">
        <v>2833</v>
      </c>
      <c r="B1016" s="17">
        <v>70</v>
      </c>
      <c r="C1016" s="29"/>
      <c r="D1016" s="30" t="s">
        <v>28</v>
      </c>
      <c r="E1016" s="29"/>
      <c r="F1016" s="31" t="s">
        <v>687</v>
      </c>
      <c r="G1016" s="32" t="s">
        <v>3026</v>
      </c>
      <c r="H1016" s="7" t="s">
        <v>3027</v>
      </c>
      <c r="I1016" s="7" t="s">
        <v>808</v>
      </c>
      <c r="O1016">
        <f t="shared" si="2"/>
        <v>1</v>
      </c>
      <c r="P1016" s="34" t="str">
        <f t="shared" si="3"/>
        <v>HIGH</v>
      </c>
    </row>
    <row r="1017" spans="1:16" ht="12" customHeight="1">
      <c r="A1017" s="4" t="s">
        <v>2833</v>
      </c>
      <c r="B1017" s="17">
        <v>71</v>
      </c>
      <c r="C1017" s="29"/>
      <c r="D1017" s="30" t="s">
        <v>3028</v>
      </c>
      <c r="E1017" s="29"/>
      <c r="F1017" s="31" t="s">
        <v>687</v>
      </c>
      <c r="G1017" s="32" t="s">
        <v>3029</v>
      </c>
      <c r="H1017" s="7"/>
      <c r="I1017" s="7" t="s">
        <v>834</v>
      </c>
      <c r="O1017">
        <f t="shared" si="2"/>
        <v>1</v>
      </c>
      <c r="P1017" s="34" t="str">
        <f t="shared" si="3"/>
        <v>HIGH</v>
      </c>
    </row>
    <row r="1018" spans="1:16" ht="12" customHeight="1">
      <c r="A1018" s="4" t="s">
        <v>2833</v>
      </c>
      <c r="B1018" s="17">
        <v>72</v>
      </c>
      <c r="C1018" s="29"/>
      <c r="D1018" s="30" t="s">
        <v>3030</v>
      </c>
      <c r="E1018" s="29"/>
      <c r="F1018" s="31" t="s">
        <v>687</v>
      </c>
      <c r="G1018" s="32" t="s">
        <v>3031</v>
      </c>
      <c r="H1018" s="7"/>
      <c r="I1018" s="7" t="s">
        <v>834</v>
      </c>
      <c r="O1018">
        <f t="shared" si="2"/>
        <v>1</v>
      </c>
      <c r="P1018" s="34" t="str">
        <f t="shared" si="3"/>
        <v>HIGH</v>
      </c>
    </row>
    <row r="1019" spans="1:16" ht="12" customHeight="1">
      <c r="A1019" s="4" t="s">
        <v>2833</v>
      </c>
      <c r="B1019" s="17">
        <v>73</v>
      </c>
      <c r="C1019" s="29"/>
      <c r="D1019" s="30" t="s">
        <v>3032</v>
      </c>
      <c r="E1019" s="29"/>
      <c r="F1019" s="31" t="s">
        <v>1037</v>
      </c>
      <c r="G1019" s="32" t="s">
        <v>3033</v>
      </c>
      <c r="H1019" s="7"/>
      <c r="I1019" s="7" t="s">
        <v>3034</v>
      </c>
      <c r="O1019">
        <f t="shared" si="2"/>
        <v>1</v>
      </c>
      <c r="P1019" s="34" t="str">
        <f t="shared" si="3"/>
        <v>HIGH</v>
      </c>
    </row>
    <row r="1020" spans="1:16" ht="12" customHeight="1">
      <c r="A1020" s="4" t="s">
        <v>2833</v>
      </c>
      <c r="B1020" s="17">
        <v>74</v>
      </c>
      <c r="C1020" s="29"/>
      <c r="D1020" s="30" t="s">
        <v>3035</v>
      </c>
      <c r="E1020" s="29"/>
      <c r="F1020" s="31" t="s">
        <v>1037</v>
      </c>
      <c r="G1020" s="32" t="s">
        <v>3036</v>
      </c>
      <c r="H1020" s="7"/>
      <c r="I1020" s="7" t="s">
        <v>3034</v>
      </c>
      <c r="O1020">
        <f t="shared" si="2"/>
        <v>1</v>
      </c>
      <c r="P1020" s="34" t="str">
        <f t="shared" si="3"/>
        <v>HIGH</v>
      </c>
    </row>
    <row r="1021" spans="1:16" ht="12" customHeight="1">
      <c r="A1021" s="4" t="s">
        <v>2833</v>
      </c>
      <c r="B1021" s="17">
        <v>75</v>
      </c>
      <c r="C1021" s="29"/>
      <c r="D1021" s="30" t="s">
        <v>3037</v>
      </c>
      <c r="E1021" s="29"/>
      <c r="F1021" s="31" t="s">
        <v>1037</v>
      </c>
      <c r="G1021" s="32" t="s">
        <v>3038</v>
      </c>
      <c r="H1021" s="7"/>
      <c r="I1021" s="7" t="s">
        <v>3034</v>
      </c>
      <c r="O1021">
        <f t="shared" si="2"/>
        <v>1</v>
      </c>
      <c r="P1021" s="34" t="str">
        <f t="shared" si="3"/>
        <v>HIGH</v>
      </c>
    </row>
    <row r="1022" spans="1:16" ht="12" customHeight="1">
      <c r="A1022" s="4" t="s">
        <v>2833</v>
      </c>
      <c r="B1022" s="17">
        <v>76</v>
      </c>
      <c r="C1022" s="29"/>
      <c r="D1022" s="30" t="s">
        <v>3039</v>
      </c>
      <c r="E1022" s="29"/>
      <c r="F1022" s="31" t="s">
        <v>1037</v>
      </c>
      <c r="G1022" s="32" t="s">
        <v>3040</v>
      </c>
      <c r="H1022" s="7"/>
      <c r="I1022" s="7" t="s">
        <v>3034</v>
      </c>
      <c r="O1022">
        <f t="shared" si="2"/>
        <v>1</v>
      </c>
      <c r="P1022" s="34" t="str">
        <f t="shared" si="3"/>
        <v>HIGH</v>
      </c>
    </row>
    <row r="1023" spans="1:16" ht="12" customHeight="1">
      <c r="A1023" s="4" t="s">
        <v>2833</v>
      </c>
      <c r="B1023" s="17">
        <v>77</v>
      </c>
      <c r="C1023" s="29"/>
      <c r="D1023" s="30" t="s">
        <v>3041</v>
      </c>
      <c r="E1023" s="29"/>
      <c r="F1023" s="31" t="s">
        <v>1037</v>
      </c>
      <c r="G1023" s="32" t="s">
        <v>3042</v>
      </c>
      <c r="H1023" s="7"/>
      <c r="I1023" s="7" t="s">
        <v>3034</v>
      </c>
      <c r="O1023">
        <f t="shared" si="2"/>
        <v>1</v>
      </c>
      <c r="P1023" s="34" t="str">
        <f t="shared" si="3"/>
        <v>HIGH</v>
      </c>
    </row>
    <row r="1024" spans="1:16" ht="12" customHeight="1">
      <c r="A1024" s="4" t="s">
        <v>2833</v>
      </c>
      <c r="B1024" s="17">
        <v>78</v>
      </c>
      <c r="C1024" s="29"/>
      <c r="D1024" s="30" t="s">
        <v>3043</v>
      </c>
      <c r="E1024" s="29"/>
      <c r="F1024" s="31" t="s">
        <v>1037</v>
      </c>
      <c r="G1024" s="32" t="s">
        <v>3044</v>
      </c>
      <c r="H1024" s="7"/>
      <c r="I1024" s="7" t="s">
        <v>3034</v>
      </c>
      <c r="O1024">
        <f t="shared" si="2"/>
        <v>1</v>
      </c>
      <c r="P1024" s="34" t="str">
        <f t="shared" si="3"/>
        <v>HIGH</v>
      </c>
    </row>
    <row r="1025" spans="1:16" ht="12" customHeight="1">
      <c r="A1025" s="4" t="s">
        <v>2833</v>
      </c>
      <c r="B1025" s="17">
        <v>79</v>
      </c>
      <c r="C1025" s="29"/>
      <c r="D1025" s="30" t="s">
        <v>3045</v>
      </c>
      <c r="E1025" s="29"/>
      <c r="F1025" s="31" t="s">
        <v>1037</v>
      </c>
      <c r="G1025" s="32" t="s">
        <v>3046</v>
      </c>
      <c r="H1025" s="7"/>
      <c r="I1025" s="7" t="s">
        <v>3034</v>
      </c>
      <c r="O1025">
        <f t="shared" si="2"/>
        <v>1</v>
      </c>
      <c r="P1025" s="34" t="str">
        <f t="shared" si="3"/>
        <v>HIGH</v>
      </c>
    </row>
    <row r="1026" spans="1:16" ht="12" customHeight="1">
      <c r="A1026" s="4" t="s">
        <v>2833</v>
      </c>
      <c r="B1026" s="17">
        <v>80</v>
      </c>
      <c r="C1026" s="29"/>
      <c r="D1026" s="30" t="s">
        <v>3047</v>
      </c>
      <c r="E1026" s="29"/>
      <c r="F1026" s="31" t="s">
        <v>1037</v>
      </c>
      <c r="G1026" s="32" t="s">
        <v>3048</v>
      </c>
      <c r="H1026" s="7"/>
      <c r="I1026" s="7" t="s">
        <v>3049</v>
      </c>
      <c r="O1026">
        <f t="shared" si="2"/>
        <v>1</v>
      </c>
      <c r="P1026" s="34" t="str">
        <f t="shared" si="3"/>
        <v>MEDIUM</v>
      </c>
    </row>
    <row r="1027" spans="1:16" ht="12" customHeight="1">
      <c r="A1027" s="4" t="s">
        <v>2833</v>
      </c>
      <c r="B1027" s="17">
        <v>81</v>
      </c>
      <c r="C1027" s="29"/>
      <c r="D1027" s="30" t="s">
        <v>3050</v>
      </c>
      <c r="E1027" s="29"/>
      <c r="F1027" s="31" t="s">
        <v>1037</v>
      </c>
      <c r="G1027" s="32" t="s">
        <v>3051</v>
      </c>
      <c r="H1027" s="7"/>
      <c r="I1027" s="7" t="s">
        <v>3034</v>
      </c>
      <c r="O1027">
        <f t="shared" si="2"/>
        <v>1</v>
      </c>
      <c r="P1027" s="34" t="str">
        <f t="shared" si="3"/>
        <v>HIGH</v>
      </c>
    </row>
    <row r="1028" spans="1:16" ht="12" customHeight="1">
      <c r="A1028" s="4" t="s">
        <v>2833</v>
      </c>
      <c r="B1028" s="17">
        <v>82</v>
      </c>
      <c r="C1028" s="29"/>
      <c r="D1028" s="30" t="s">
        <v>3052</v>
      </c>
      <c r="E1028" s="29"/>
      <c r="F1028" s="31" t="s">
        <v>1037</v>
      </c>
      <c r="G1028" s="32" t="s">
        <v>3053</v>
      </c>
      <c r="H1028" s="7"/>
      <c r="I1028" s="7" t="s">
        <v>3054</v>
      </c>
      <c r="O1028">
        <f t="shared" si="2"/>
        <v>1</v>
      </c>
      <c r="P1028" s="34" t="str">
        <f t="shared" si="3"/>
        <v>MEDIUM</v>
      </c>
    </row>
    <row r="1029" spans="1:16" ht="12" customHeight="1">
      <c r="A1029" s="4" t="s">
        <v>2833</v>
      </c>
      <c r="B1029" s="17">
        <v>83</v>
      </c>
      <c r="C1029" s="29"/>
      <c r="D1029" s="30" t="s">
        <v>3055</v>
      </c>
      <c r="E1029" s="29"/>
      <c r="F1029" s="31" t="s">
        <v>1037</v>
      </c>
      <c r="G1029" s="32" t="s">
        <v>3056</v>
      </c>
      <c r="H1029" s="7"/>
      <c r="I1029" s="7" t="s">
        <v>3034</v>
      </c>
      <c r="O1029">
        <f t="shared" si="2"/>
        <v>1</v>
      </c>
      <c r="P1029" s="34" t="str">
        <f t="shared" si="3"/>
        <v>HIGH</v>
      </c>
    </row>
    <row r="1030" spans="1:16" ht="12" customHeight="1">
      <c r="A1030" s="4" t="s">
        <v>2833</v>
      </c>
      <c r="B1030" s="17">
        <v>84</v>
      </c>
      <c r="C1030" s="29"/>
      <c r="D1030" s="30" t="s">
        <v>3057</v>
      </c>
      <c r="E1030" s="29"/>
      <c r="F1030" s="31" t="s">
        <v>1037</v>
      </c>
      <c r="G1030" s="32" t="s">
        <v>3058</v>
      </c>
      <c r="H1030" s="7"/>
      <c r="I1030" s="7" t="s">
        <v>3059</v>
      </c>
      <c r="O1030">
        <f t="shared" si="2"/>
        <v>1</v>
      </c>
      <c r="P1030" s="34" t="str">
        <f t="shared" si="3"/>
        <v>MEDIUM</v>
      </c>
    </row>
    <row r="1031" spans="1:16" ht="12" customHeight="1">
      <c r="A1031" s="4" t="s">
        <v>2833</v>
      </c>
      <c r="B1031" s="17">
        <v>85</v>
      </c>
      <c r="C1031" s="17">
        <v>675</v>
      </c>
      <c r="D1031" s="30" t="s">
        <v>3060</v>
      </c>
      <c r="E1031" s="17" t="s">
        <v>3061</v>
      </c>
      <c r="F1031" s="31" t="s">
        <v>796</v>
      </c>
      <c r="G1031" s="32" t="s">
        <v>3062</v>
      </c>
      <c r="H1031" s="7"/>
      <c r="I1031" s="35" t="s">
        <v>3063</v>
      </c>
      <c r="O1031">
        <f t="shared" si="2"/>
        <v>2</v>
      </c>
      <c r="P1031" s="34" t="str">
        <f t="shared" si="3"/>
        <v>MEDIUM</v>
      </c>
    </row>
    <row r="1032" spans="1:16" ht="12" customHeight="1">
      <c r="A1032" s="4" t="s">
        <v>2833</v>
      </c>
      <c r="B1032" s="17">
        <v>86</v>
      </c>
      <c r="C1032" s="17" t="s">
        <v>67</v>
      </c>
      <c r="D1032" s="30" t="s">
        <v>3064</v>
      </c>
      <c r="E1032" s="29"/>
      <c r="F1032" s="31" t="s">
        <v>1037</v>
      </c>
      <c r="G1032" s="32" t="s">
        <v>3065</v>
      </c>
      <c r="H1032" s="7"/>
      <c r="I1032" s="7" t="s">
        <v>3066</v>
      </c>
      <c r="O1032">
        <f t="shared" si="2"/>
        <v>1</v>
      </c>
      <c r="P1032" s="34" t="str">
        <f t="shared" si="3"/>
        <v>MEDIUM</v>
      </c>
    </row>
    <row r="1033" spans="1:16" ht="12" customHeight="1">
      <c r="A1033" s="4" t="s">
        <v>2833</v>
      </c>
      <c r="B1033" s="17">
        <v>87</v>
      </c>
      <c r="C1033" s="29"/>
      <c r="D1033" s="30" t="s">
        <v>3067</v>
      </c>
      <c r="E1033" s="29"/>
      <c r="F1033" s="31" t="s">
        <v>1037</v>
      </c>
      <c r="G1033" s="36" t="s">
        <v>3068</v>
      </c>
      <c r="H1033" s="7"/>
      <c r="I1033" s="35" t="s">
        <v>3069</v>
      </c>
      <c r="O1033">
        <f t="shared" si="2"/>
        <v>1</v>
      </c>
      <c r="P1033" s="34" t="str">
        <f t="shared" si="3"/>
        <v>LOW</v>
      </c>
    </row>
    <row r="1034" spans="1:16" ht="12" customHeight="1">
      <c r="A1034" s="4" t="s">
        <v>2833</v>
      </c>
      <c r="B1034" s="17">
        <v>88</v>
      </c>
      <c r="C1034" s="29"/>
      <c r="D1034" s="30" t="s">
        <v>3070</v>
      </c>
      <c r="E1034" s="29"/>
      <c r="F1034" s="31" t="s">
        <v>1037</v>
      </c>
      <c r="G1034" s="32" t="s">
        <v>3071</v>
      </c>
      <c r="H1034" s="7"/>
      <c r="I1034" s="7" t="s">
        <v>3072</v>
      </c>
      <c r="O1034">
        <f t="shared" si="2"/>
        <v>1</v>
      </c>
      <c r="P1034" s="34" t="str">
        <f t="shared" si="3"/>
        <v>LOW</v>
      </c>
    </row>
    <row r="1035" spans="1:16" ht="12" customHeight="1">
      <c r="A1035" s="4" t="s">
        <v>2833</v>
      </c>
      <c r="B1035" s="17">
        <v>89</v>
      </c>
      <c r="C1035" s="29"/>
      <c r="D1035" s="30" t="s">
        <v>3073</v>
      </c>
      <c r="E1035" s="29"/>
      <c r="F1035" s="31" t="s">
        <v>1037</v>
      </c>
      <c r="G1035" s="32" t="s">
        <v>3074</v>
      </c>
      <c r="H1035" s="7"/>
      <c r="I1035" s="7" t="s">
        <v>3075</v>
      </c>
      <c r="O1035">
        <f t="shared" si="2"/>
        <v>1</v>
      </c>
      <c r="P1035" s="34" t="str">
        <f t="shared" si="3"/>
        <v>LOW</v>
      </c>
    </row>
    <row r="1036" spans="1:16" ht="12" customHeight="1">
      <c r="A1036" s="4" t="s">
        <v>2833</v>
      </c>
      <c r="B1036" s="17">
        <v>90</v>
      </c>
      <c r="C1036" s="29"/>
      <c r="D1036" s="30" t="s">
        <v>3076</v>
      </c>
      <c r="E1036" s="29"/>
      <c r="F1036" s="31" t="s">
        <v>1037</v>
      </c>
      <c r="G1036" s="32" t="s">
        <v>3077</v>
      </c>
      <c r="H1036" s="7"/>
      <c r="I1036" s="7" t="s">
        <v>3078</v>
      </c>
      <c r="O1036">
        <f t="shared" si="2"/>
        <v>1</v>
      </c>
      <c r="P1036" s="34" t="str">
        <f t="shared" si="3"/>
        <v>LOW</v>
      </c>
    </row>
    <row r="1037" spans="1:16" ht="12" customHeight="1">
      <c r="A1037" s="4" t="s">
        <v>2833</v>
      </c>
      <c r="B1037" s="17">
        <v>91</v>
      </c>
      <c r="C1037" s="17">
        <v>622</v>
      </c>
      <c r="D1037" s="30" t="s">
        <v>3079</v>
      </c>
      <c r="E1037" s="17" t="s">
        <v>3080</v>
      </c>
      <c r="F1037" s="31" t="s">
        <v>796</v>
      </c>
      <c r="G1037" s="32" t="s">
        <v>3081</v>
      </c>
      <c r="H1037" s="7" t="s">
        <v>3082</v>
      </c>
      <c r="I1037" s="35" t="s">
        <v>3083</v>
      </c>
      <c r="O1037">
        <f t="shared" si="2"/>
        <v>2</v>
      </c>
      <c r="P1037" s="34" t="str">
        <f t="shared" si="3"/>
        <v>MEDIUM</v>
      </c>
    </row>
    <row r="1038" spans="1:16" ht="12" customHeight="1">
      <c r="A1038" s="4" t="s">
        <v>2833</v>
      </c>
      <c r="B1038" s="17">
        <v>92</v>
      </c>
      <c r="C1038" s="29"/>
      <c r="D1038" s="30" t="s">
        <v>3084</v>
      </c>
      <c r="E1038" s="29"/>
      <c r="F1038" s="31" t="s">
        <v>1037</v>
      </c>
      <c r="G1038" s="32" t="s">
        <v>3085</v>
      </c>
      <c r="H1038" s="7"/>
      <c r="I1038" s="7" t="s">
        <v>3034</v>
      </c>
      <c r="O1038">
        <f t="shared" si="2"/>
        <v>1</v>
      </c>
      <c r="P1038" s="34" t="str">
        <f t="shared" si="3"/>
        <v>HIGH</v>
      </c>
    </row>
    <row r="1039" spans="1:16" ht="12" customHeight="1">
      <c r="A1039" s="4" t="s">
        <v>2833</v>
      </c>
      <c r="B1039" s="17">
        <v>93</v>
      </c>
      <c r="C1039" s="29"/>
      <c r="D1039" s="30" t="s">
        <v>3086</v>
      </c>
      <c r="E1039" s="29"/>
      <c r="F1039" s="31" t="s">
        <v>1037</v>
      </c>
      <c r="G1039" s="32" t="s">
        <v>3087</v>
      </c>
      <c r="H1039" s="7"/>
      <c r="I1039" s="7" t="s">
        <v>3034</v>
      </c>
      <c r="O1039">
        <f t="shared" si="2"/>
        <v>1</v>
      </c>
      <c r="P1039" s="34" t="str">
        <f t="shared" si="3"/>
        <v>HIGH</v>
      </c>
    </row>
    <row r="1040" spans="1:16" ht="12" customHeight="1">
      <c r="A1040" s="4" t="s">
        <v>2833</v>
      </c>
      <c r="B1040" s="17">
        <v>94</v>
      </c>
      <c r="C1040" s="29"/>
      <c r="D1040" s="30" t="s">
        <v>3088</v>
      </c>
      <c r="E1040" s="29"/>
      <c r="F1040" s="31" t="s">
        <v>687</v>
      </c>
      <c r="G1040" s="32" t="s">
        <v>3089</v>
      </c>
      <c r="H1040" s="7"/>
      <c r="I1040" s="7" t="s">
        <v>3090</v>
      </c>
      <c r="O1040">
        <f t="shared" si="2"/>
        <v>1</v>
      </c>
      <c r="P1040" s="34" t="str">
        <f t="shared" si="3"/>
        <v>HIGH</v>
      </c>
    </row>
    <row r="1041" spans="1:16" ht="12" customHeight="1">
      <c r="A1041" s="4" t="s">
        <v>2833</v>
      </c>
      <c r="B1041" s="17">
        <v>95</v>
      </c>
      <c r="C1041" s="29"/>
      <c r="D1041" s="30" t="s">
        <v>3091</v>
      </c>
      <c r="E1041" s="29"/>
      <c r="F1041" s="31" t="s">
        <v>687</v>
      </c>
      <c r="G1041" s="32" t="s">
        <v>3092</v>
      </c>
      <c r="H1041" s="7"/>
      <c r="I1041" s="7" t="s">
        <v>3093</v>
      </c>
      <c r="O1041">
        <f t="shared" si="2"/>
        <v>1</v>
      </c>
      <c r="P1041" s="34" t="str">
        <f t="shared" si="3"/>
        <v>LOW</v>
      </c>
    </row>
    <row r="1042" spans="1:16" ht="12" customHeight="1">
      <c r="A1042" s="4" t="s">
        <v>2833</v>
      </c>
      <c r="B1042" s="17">
        <v>96</v>
      </c>
      <c r="C1042" s="17">
        <v>705</v>
      </c>
      <c r="D1042" s="30" t="s">
        <v>28</v>
      </c>
      <c r="E1042" s="29"/>
      <c r="F1042" s="31" t="s">
        <v>140</v>
      </c>
      <c r="G1042" s="32" t="s">
        <v>3094</v>
      </c>
      <c r="H1042" s="7" t="s">
        <v>3095</v>
      </c>
      <c r="I1042" s="13" t="s">
        <v>3096</v>
      </c>
      <c r="O1042">
        <f t="shared" si="2"/>
        <v>1</v>
      </c>
      <c r="P1042" s="34" t="str">
        <f t="shared" si="3"/>
        <v>MEDIUM</v>
      </c>
    </row>
    <row r="1043" spans="1:16" ht="12" customHeight="1">
      <c r="A1043" s="4" t="s">
        <v>2833</v>
      </c>
      <c r="B1043" s="17">
        <v>97</v>
      </c>
      <c r="C1043" s="29"/>
      <c r="D1043" s="30" t="s">
        <v>3097</v>
      </c>
      <c r="E1043" s="29"/>
      <c r="F1043" s="31" t="s">
        <v>140</v>
      </c>
      <c r="G1043" s="32" t="s">
        <v>3094</v>
      </c>
      <c r="H1043" s="7"/>
      <c r="I1043" s="13" t="s">
        <v>3098</v>
      </c>
      <c r="O1043">
        <f t="shared" si="2"/>
        <v>1</v>
      </c>
      <c r="P1043" s="34" t="str">
        <f t="shared" si="3"/>
        <v>MEDIUM</v>
      </c>
    </row>
    <row r="1044" spans="1:16" ht="12" customHeight="1">
      <c r="A1044" s="4" t="s">
        <v>2833</v>
      </c>
      <c r="B1044" s="17">
        <v>98</v>
      </c>
      <c r="C1044" s="29"/>
      <c r="D1044" s="30" t="s">
        <v>3099</v>
      </c>
      <c r="E1044" s="29"/>
      <c r="F1044" s="31" t="s">
        <v>140</v>
      </c>
      <c r="G1044" s="32" t="s">
        <v>3100</v>
      </c>
      <c r="H1044" s="7"/>
      <c r="I1044" s="7" t="s">
        <v>3101</v>
      </c>
      <c r="O1044">
        <f t="shared" si="2"/>
        <v>1</v>
      </c>
      <c r="P1044" s="34" t="str">
        <f t="shared" si="3"/>
        <v>HIGH</v>
      </c>
    </row>
    <row r="1045" spans="1:16" ht="12" customHeight="1">
      <c r="A1045" s="4" t="s">
        <v>2833</v>
      </c>
      <c r="B1045" s="17">
        <v>99</v>
      </c>
      <c r="C1045" s="29"/>
      <c r="D1045" s="30" t="s">
        <v>3102</v>
      </c>
      <c r="E1045" s="29"/>
      <c r="F1045" s="31" t="s">
        <v>140</v>
      </c>
      <c r="G1045" s="32" t="s">
        <v>3103</v>
      </c>
      <c r="H1045" s="7"/>
      <c r="I1045" s="7" t="s">
        <v>3104</v>
      </c>
      <c r="O1045">
        <f t="shared" si="2"/>
        <v>1</v>
      </c>
      <c r="P1045" s="34" t="str">
        <f t="shared" si="3"/>
        <v>HIGH</v>
      </c>
    </row>
    <row r="1046" spans="1:16" ht="12" customHeight="1">
      <c r="A1046" s="4" t="s">
        <v>2833</v>
      </c>
      <c r="B1046" s="17">
        <v>100</v>
      </c>
      <c r="C1046" s="29"/>
      <c r="D1046" s="30" t="s">
        <v>3105</v>
      </c>
      <c r="E1046" s="29"/>
      <c r="F1046" s="31" t="s">
        <v>140</v>
      </c>
      <c r="G1046" s="32" t="s">
        <v>3106</v>
      </c>
      <c r="H1046" s="7"/>
      <c r="I1046" s="7" t="s">
        <v>3107</v>
      </c>
      <c r="O1046">
        <f t="shared" si="2"/>
        <v>1</v>
      </c>
      <c r="P1046" s="34" t="str">
        <f t="shared" si="3"/>
        <v>HIGH</v>
      </c>
    </row>
    <row r="1047" spans="1:16" ht="12" customHeight="1">
      <c r="A1047" s="4" t="s">
        <v>2833</v>
      </c>
      <c r="B1047" s="17">
        <v>101</v>
      </c>
      <c r="C1047" s="29"/>
      <c r="D1047" s="30" t="s">
        <v>3108</v>
      </c>
      <c r="E1047" s="29"/>
      <c r="F1047" s="31" t="s">
        <v>140</v>
      </c>
      <c r="G1047" s="32" t="s">
        <v>3109</v>
      </c>
      <c r="H1047" s="7"/>
      <c r="I1047" s="7" t="s">
        <v>3110</v>
      </c>
      <c r="O1047">
        <f t="shared" si="2"/>
        <v>1</v>
      </c>
      <c r="P1047" s="34" t="str">
        <f t="shared" si="3"/>
        <v>HIGH</v>
      </c>
    </row>
    <row r="1048" spans="1:16" ht="12" customHeight="1">
      <c r="A1048" s="4" t="s">
        <v>2833</v>
      </c>
      <c r="B1048" s="17">
        <v>102</v>
      </c>
      <c r="C1048" s="29"/>
      <c r="D1048" s="30" t="s">
        <v>3111</v>
      </c>
      <c r="E1048" s="29"/>
      <c r="F1048" s="31" t="s">
        <v>140</v>
      </c>
      <c r="G1048" s="32" t="s">
        <v>3112</v>
      </c>
      <c r="H1048" s="7"/>
      <c r="I1048" s="13" t="s">
        <v>3113</v>
      </c>
      <c r="O1048">
        <f t="shared" si="2"/>
        <v>1</v>
      </c>
      <c r="P1048" s="34" t="str">
        <f t="shared" si="3"/>
        <v>LOW</v>
      </c>
    </row>
    <row r="1049" spans="1:16" ht="12" customHeight="1">
      <c r="A1049" s="4" t="s">
        <v>2833</v>
      </c>
      <c r="B1049" s="17">
        <v>103</v>
      </c>
      <c r="C1049" s="29"/>
      <c r="D1049" s="30" t="s">
        <v>3114</v>
      </c>
      <c r="E1049" s="29"/>
      <c r="F1049" s="31" t="s">
        <v>140</v>
      </c>
      <c r="G1049" s="32" t="s">
        <v>3115</v>
      </c>
      <c r="H1049" s="7"/>
      <c r="I1049" s="7" t="s">
        <v>3116</v>
      </c>
      <c r="O1049">
        <f t="shared" si="2"/>
        <v>1</v>
      </c>
      <c r="P1049" s="34" t="str">
        <f t="shared" si="3"/>
        <v>HIGH</v>
      </c>
    </row>
    <row r="1050" spans="1:16" ht="12" customHeight="1">
      <c r="A1050" s="4" t="s">
        <v>2833</v>
      </c>
      <c r="B1050" s="17">
        <v>104</v>
      </c>
      <c r="C1050" s="29"/>
      <c r="D1050" s="30" t="s">
        <v>3117</v>
      </c>
      <c r="E1050" s="29"/>
      <c r="F1050" s="31" t="s">
        <v>140</v>
      </c>
      <c r="G1050" s="32" t="s">
        <v>3118</v>
      </c>
      <c r="H1050" s="7"/>
      <c r="I1050" s="13" t="s">
        <v>3119</v>
      </c>
      <c r="O1050">
        <f t="shared" si="2"/>
        <v>1</v>
      </c>
      <c r="P1050" s="34" t="str">
        <f t="shared" si="3"/>
        <v>HIGH</v>
      </c>
    </row>
    <row r="1051" spans="1:16" ht="12" customHeight="1">
      <c r="A1051" s="4" t="s">
        <v>2833</v>
      </c>
      <c r="B1051" s="17">
        <v>105</v>
      </c>
      <c r="C1051" s="29"/>
      <c r="D1051" s="30" t="s">
        <v>3120</v>
      </c>
      <c r="E1051" s="29"/>
      <c r="F1051" s="31" t="s">
        <v>140</v>
      </c>
      <c r="G1051" s="32" t="s">
        <v>3121</v>
      </c>
      <c r="H1051" s="7"/>
      <c r="I1051" s="7" t="s">
        <v>3122</v>
      </c>
      <c r="O1051">
        <f t="shared" si="2"/>
        <v>1</v>
      </c>
      <c r="P1051" s="34" t="str">
        <f t="shared" si="3"/>
        <v>HIGH</v>
      </c>
    </row>
    <row r="1052" spans="1:16" ht="12" customHeight="1">
      <c r="A1052" s="4" t="s">
        <v>2833</v>
      </c>
      <c r="B1052" s="17">
        <v>106</v>
      </c>
      <c r="C1052" s="29"/>
      <c r="D1052" s="30" t="s">
        <v>3123</v>
      </c>
      <c r="E1052" s="29"/>
      <c r="F1052" s="31" t="s">
        <v>140</v>
      </c>
      <c r="G1052" s="32" t="s">
        <v>3124</v>
      </c>
      <c r="H1052" s="7"/>
      <c r="I1052" s="7" t="s">
        <v>3125</v>
      </c>
      <c r="O1052">
        <f t="shared" si="2"/>
        <v>1</v>
      </c>
      <c r="P1052" s="34" t="str">
        <f t="shared" si="3"/>
        <v>HIGH</v>
      </c>
    </row>
    <row r="1053" spans="1:16" ht="12" customHeight="1">
      <c r="A1053" s="4" t="s">
        <v>2833</v>
      </c>
      <c r="B1053" s="17">
        <v>107</v>
      </c>
      <c r="C1053" s="29"/>
      <c r="D1053" s="30" t="s">
        <v>3126</v>
      </c>
      <c r="E1053" s="29"/>
      <c r="F1053" s="31" t="s">
        <v>140</v>
      </c>
      <c r="G1053" s="32" t="s">
        <v>3127</v>
      </c>
      <c r="H1053" s="7"/>
      <c r="I1053" s="7" t="s">
        <v>3128</v>
      </c>
      <c r="O1053">
        <f t="shared" si="2"/>
        <v>1</v>
      </c>
      <c r="P1053" s="34" t="str">
        <f t="shared" si="3"/>
        <v>HIGH</v>
      </c>
    </row>
    <row r="1054" spans="1:16" ht="12" customHeight="1">
      <c r="A1054" s="4" t="s">
        <v>2833</v>
      </c>
      <c r="B1054" s="17">
        <v>108</v>
      </c>
      <c r="C1054" s="29"/>
      <c r="D1054" s="30" t="s">
        <v>3129</v>
      </c>
      <c r="E1054" s="29"/>
      <c r="F1054" s="31" t="s">
        <v>140</v>
      </c>
      <c r="G1054" s="32" t="s">
        <v>3130</v>
      </c>
      <c r="H1054" s="7"/>
      <c r="I1054" s="7" t="s">
        <v>3131</v>
      </c>
      <c r="O1054">
        <f t="shared" si="2"/>
        <v>1</v>
      </c>
      <c r="P1054" s="34" t="str">
        <f t="shared" si="3"/>
        <v>MEDIUM</v>
      </c>
    </row>
    <row r="1055" spans="1:16" ht="12" customHeight="1">
      <c r="A1055" s="4" t="s">
        <v>2833</v>
      </c>
      <c r="B1055" s="17">
        <v>109</v>
      </c>
      <c r="C1055" s="17">
        <v>706</v>
      </c>
      <c r="D1055" s="30" t="s">
        <v>3129</v>
      </c>
      <c r="E1055" s="17" t="s">
        <v>3132</v>
      </c>
      <c r="F1055" s="31" t="s">
        <v>140</v>
      </c>
      <c r="G1055" s="32" t="s">
        <v>3130</v>
      </c>
      <c r="H1055" s="7"/>
      <c r="I1055" s="13" t="s">
        <v>3133</v>
      </c>
      <c r="O1055">
        <f t="shared" si="2"/>
        <v>2</v>
      </c>
      <c r="P1055" s="34" t="str">
        <f t="shared" si="3"/>
        <v>MEDIUM</v>
      </c>
    </row>
    <row r="1056" spans="1:16" ht="12" customHeight="1">
      <c r="A1056" s="4" t="s">
        <v>2833</v>
      </c>
      <c r="B1056" s="17">
        <v>110</v>
      </c>
      <c r="C1056" s="29"/>
      <c r="D1056" s="30" t="s">
        <v>3134</v>
      </c>
      <c r="E1056" s="29"/>
      <c r="F1056" s="31" t="s">
        <v>140</v>
      </c>
      <c r="G1056" s="36" t="s">
        <v>3135</v>
      </c>
      <c r="H1056" s="7"/>
      <c r="I1056" s="35" t="s">
        <v>3136</v>
      </c>
      <c r="O1056">
        <f t="shared" si="2"/>
        <v>1</v>
      </c>
      <c r="P1056" s="34" t="str">
        <f t="shared" si="3"/>
        <v>MEDIUM</v>
      </c>
    </row>
    <row r="1057" spans="1:16" ht="12" customHeight="1">
      <c r="A1057" s="4" t="s">
        <v>2833</v>
      </c>
      <c r="B1057" s="17">
        <v>111</v>
      </c>
      <c r="C1057" s="29"/>
      <c r="D1057" s="30" t="s">
        <v>3137</v>
      </c>
      <c r="E1057" s="29"/>
      <c r="F1057" s="31" t="s">
        <v>140</v>
      </c>
      <c r="G1057" s="32" t="s">
        <v>3138</v>
      </c>
      <c r="H1057" s="7"/>
      <c r="I1057" s="7" t="s">
        <v>3139</v>
      </c>
      <c r="O1057">
        <f t="shared" si="2"/>
        <v>1</v>
      </c>
      <c r="P1057" s="34" t="str">
        <f t="shared" si="3"/>
        <v>HIGH</v>
      </c>
    </row>
    <row r="1058" spans="1:16" ht="12" customHeight="1">
      <c r="A1058" s="4" t="s">
        <v>2833</v>
      </c>
      <c r="B1058" s="17">
        <v>112</v>
      </c>
      <c r="C1058" s="29"/>
      <c r="D1058" s="30" t="s">
        <v>3140</v>
      </c>
      <c r="E1058" s="29"/>
      <c r="F1058" s="31" t="s">
        <v>140</v>
      </c>
      <c r="G1058" s="32" t="s">
        <v>3141</v>
      </c>
      <c r="H1058" s="7"/>
      <c r="I1058" s="13" t="s">
        <v>3142</v>
      </c>
      <c r="O1058">
        <f t="shared" si="2"/>
        <v>1</v>
      </c>
      <c r="P1058" s="34" t="str">
        <f t="shared" si="3"/>
        <v>LOW</v>
      </c>
    </row>
    <row r="1059" spans="1:16" ht="12" customHeight="1">
      <c r="A1059" s="4" t="s">
        <v>2833</v>
      </c>
      <c r="B1059" s="17">
        <v>113</v>
      </c>
      <c r="C1059" s="29"/>
      <c r="D1059" s="30" t="s">
        <v>3143</v>
      </c>
      <c r="E1059" s="29"/>
      <c r="F1059" s="31" t="s">
        <v>140</v>
      </c>
      <c r="G1059" s="32" t="s">
        <v>3144</v>
      </c>
      <c r="H1059" s="7"/>
      <c r="I1059" s="7" t="s">
        <v>3145</v>
      </c>
      <c r="O1059">
        <f t="shared" si="2"/>
        <v>1</v>
      </c>
      <c r="P1059" s="34" t="str">
        <f t="shared" si="3"/>
        <v>MEDIUM</v>
      </c>
    </row>
    <row r="1060" spans="1:16" ht="12" customHeight="1">
      <c r="A1060" s="4" t="s">
        <v>2833</v>
      </c>
      <c r="B1060" s="17">
        <v>114</v>
      </c>
      <c r="C1060" s="29"/>
      <c r="D1060" s="30" t="s">
        <v>3146</v>
      </c>
      <c r="E1060" s="29"/>
      <c r="F1060" s="31" t="s">
        <v>140</v>
      </c>
      <c r="G1060" s="32" t="s">
        <v>3147</v>
      </c>
      <c r="H1060" s="7"/>
      <c r="I1060" s="7" t="s">
        <v>3148</v>
      </c>
      <c r="O1060">
        <f t="shared" si="2"/>
        <v>1</v>
      </c>
      <c r="P1060" s="34" t="str">
        <f t="shared" si="3"/>
        <v>HIGH</v>
      </c>
    </row>
    <row r="1061" spans="1:16" ht="12" customHeight="1">
      <c r="A1061" s="4" t="s">
        <v>2833</v>
      </c>
      <c r="B1061" s="17">
        <v>115</v>
      </c>
      <c r="C1061" s="29"/>
      <c r="D1061" s="30" t="s">
        <v>3149</v>
      </c>
      <c r="E1061" s="29"/>
      <c r="F1061" s="31" t="s">
        <v>140</v>
      </c>
      <c r="G1061" s="32" t="s">
        <v>3150</v>
      </c>
      <c r="H1061" s="7"/>
      <c r="I1061" s="7" t="s">
        <v>3151</v>
      </c>
      <c r="O1061">
        <f t="shared" si="2"/>
        <v>1</v>
      </c>
      <c r="P1061" s="34" t="str">
        <f t="shared" si="3"/>
        <v>MEDIUM</v>
      </c>
    </row>
    <row r="1062" spans="1:16" ht="12" customHeight="1">
      <c r="A1062" s="4" t="s">
        <v>2833</v>
      </c>
      <c r="B1062" s="17">
        <v>116</v>
      </c>
      <c r="C1062" s="29"/>
      <c r="D1062" s="30" t="s">
        <v>3152</v>
      </c>
      <c r="E1062" s="29"/>
      <c r="F1062" s="31" t="s">
        <v>140</v>
      </c>
      <c r="G1062" s="32" t="s">
        <v>3153</v>
      </c>
      <c r="H1062" s="7"/>
      <c r="I1062" s="7" t="s">
        <v>3154</v>
      </c>
      <c r="O1062">
        <f t="shared" si="2"/>
        <v>1</v>
      </c>
      <c r="P1062" s="34" t="str">
        <f t="shared" si="3"/>
        <v>MEDIUM</v>
      </c>
    </row>
    <row r="1063" spans="1:16" ht="12" customHeight="1">
      <c r="A1063" s="4" t="s">
        <v>2833</v>
      </c>
      <c r="B1063" s="17">
        <v>117</v>
      </c>
      <c r="C1063" s="29"/>
      <c r="D1063" s="30" t="s">
        <v>3155</v>
      </c>
      <c r="E1063" s="29"/>
      <c r="F1063" s="31" t="s">
        <v>140</v>
      </c>
      <c r="G1063" s="32" t="s">
        <v>3156</v>
      </c>
      <c r="H1063" s="7"/>
      <c r="I1063" s="7" t="s">
        <v>3157</v>
      </c>
      <c r="O1063">
        <f t="shared" si="2"/>
        <v>1</v>
      </c>
      <c r="P1063" s="34" t="str">
        <f t="shared" si="3"/>
        <v>MEDIUM</v>
      </c>
    </row>
    <row r="1064" spans="1:16" ht="12" customHeight="1">
      <c r="A1064" s="4" t="s">
        <v>2833</v>
      </c>
      <c r="B1064" s="17">
        <v>118</v>
      </c>
      <c r="C1064" s="29"/>
      <c r="D1064" s="30" t="s">
        <v>3158</v>
      </c>
      <c r="E1064" s="29"/>
      <c r="F1064" s="31" t="s">
        <v>140</v>
      </c>
      <c r="G1064" s="32" t="s">
        <v>3159</v>
      </c>
      <c r="H1064" s="7"/>
      <c r="I1064" s="13" t="s">
        <v>3160</v>
      </c>
      <c r="O1064">
        <f t="shared" si="2"/>
        <v>1</v>
      </c>
      <c r="P1064" s="34" t="str">
        <f t="shared" si="3"/>
        <v>HIGH</v>
      </c>
    </row>
    <row r="1065" spans="1:16" ht="12" customHeight="1">
      <c r="A1065" s="4" t="s">
        <v>2833</v>
      </c>
      <c r="B1065" s="17">
        <v>119</v>
      </c>
      <c r="C1065" s="29"/>
      <c r="D1065" s="30" t="s">
        <v>3161</v>
      </c>
      <c r="E1065" s="29"/>
      <c r="F1065" s="31" t="s">
        <v>140</v>
      </c>
      <c r="G1065" s="32" t="s">
        <v>3162</v>
      </c>
      <c r="H1065" s="7"/>
      <c r="I1065" s="13" t="s">
        <v>3163</v>
      </c>
      <c r="O1065">
        <f t="shared" si="2"/>
        <v>1</v>
      </c>
      <c r="P1065" s="34" t="str">
        <f t="shared" si="3"/>
        <v>HIGH</v>
      </c>
    </row>
    <row r="1066" spans="1:16" ht="12" customHeight="1">
      <c r="A1066" s="4" t="s">
        <v>2833</v>
      </c>
      <c r="B1066" s="17">
        <v>120</v>
      </c>
      <c r="C1066" s="17">
        <v>708</v>
      </c>
      <c r="D1066" s="30" t="s">
        <v>3164</v>
      </c>
      <c r="E1066" s="17" t="s">
        <v>3165</v>
      </c>
      <c r="F1066" s="31" t="s">
        <v>140</v>
      </c>
      <c r="G1066" s="32" t="s">
        <v>3166</v>
      </c>
      <c r="H1066" s="7"/>
      <c r="I1066" s="7" t="s">
        <v>3167</v>
      </c>
      <c r="O1066">
        <f t="shared" si="2"/>
        <v>2</v>
      </c>
      <c r="P1066" s="34" t="str">
        <f t="shared" si="3"/>
        <v>HIGH</v>
      </c>
    </row>
    <row r="1067" spans="1:16" ht="12" customHeight="1">
      <c r="A1067" s="4" t="s">
        <v>2833</v>
      </c>
      <c r="B1067" s="17">
        <v>121</v>
      </c>
      <c r="C1067" s="29"/>
      <c r="D1067" s="30" t="s">
        <v>3168</v>
      </c>
      <c r="E1067" s="29"/>
      <c r="F1067" s="31" t="s">
        <v>140</v>
      </c>
      <c r="G1067" s="32" t="s">
        <v>3169</v>
      </c>
      <c r="H1067" s="7"/>
      <c r="I1067" s="7" t="s">
        <v>3170</v>
      </c>
      <c r="O1067">
        <f t="shared" si="2"/>
        <v>1</v>
      </c>
      <c r="P1067" s="34" t="str">
        <f t="shared" si="3"/>
        <v>HIGH</v>
      </c>
    </row>
    <row r="1068" spans="1:16" ht="12" customHeight="1">
      <c r="A1068" s="4" t="s">
        <v>2833</v>
      </c>
      <c r="B1068" s="17">
        <v>122</v>
      </c>
      <c r="C1068" s="29"/>
      <c r="D1068" s="30" t="s">
        <v>3171</v>
      </c>
      <c r="E1068" s="29"/>
      <c r="F1068" s="31" t="s">
        <v>1037</v>
      </c>
      <c r="G1068" s="32" t="s">
        <v>3172</v>
      </c>
      <c r="H1068" s="7"/>
      <c r="I1068" s="7" t="s">
        <v>834</v>
      </c>
      <c r="O1068">
        <f t="shared" si="2"/>
        <v>1</v>
      </c>
      <c r="P1068" s="34" t="str">
        <f t="shared" si="3"/>
        <v>HIGH</v>
      </c>
    </row>
    <row r="1069" spans="1:16" ht="12" customHeight="1">
      <c r="A1069" s="4" t="s">
        <v>2833</v>
      </c>
      <c r="B1069" s="17">
        <v>123</v>
      </c>
      <c r="C1069" s="17">
        <v>724</v>
      </c>
      <c r="D1069" s="30" t="s">
        <v>3173</v>
      </c>
      <c r="E1069" s="17" t="s">
        <v>3174</v>
      </c>
      <c r="F1069" s="31" t="s">
        <v>796</v>
      </c>
      <c r="G1069" s="32" t="s">
        <v>3175</v>
      </c>
      <c r="H1069" s="7"/>
      <c r="I1069" s="37" t="s">
        <v>3176</v>
      </c>
      <c r="O1069">
        <f t="shared" si="2"/>
        <v>2</v>
      </c>
      <c r="P1069" s="34" t="str">
        <f t="shared" si="3"/>
        <v>MEDIUM</v>
      </c>
    </row>
    <row r="1070" spans="1:16" ht="12" customHeight="1">
      <c r="A1070" s="4" t="s">
        <v>2833</v>
      </c>
      <c r="B1070" s="17">
        <v>124</v>
      </c>
      <c r="C1070" s="29"/>
      <c r="D1070" s="30" t="s">
        <v>3177</v>
      </c>
      <c r="E1070" s="29"/>
      <c r="F1070" s="31" t="s">
        <v>1037</v>
      </c>
      <c r="G1070" s="32" t="s">
        <v>3178</v>
      </c>
      <c r="H1070" s="7"/>
      <c r="I1070" s="7" t="s">
        <v>3179</v>
      </c>
      <c r="O1070">
        <f t="shared" si="2"/>
        <v>1</v>
      </c>
      <c r="P1070" s="34" t="str">
        <f t="shared" si="3"/>
        <v>LOW</v>
      </c>
    </row>
    <row r="1071" spans="1:16" ht="12" customHeight="1">
      <c r="A1071" s="4" t="s">
        <v>2833</v>
      </c>
      <c r="B1071" s="17">
        <v>125</v>
      </c>
      <c r="C1071" s="29"/>
      <c r="D1071" s="30" t="s">
        <v>3180</v>
      </c>
      <c r="E1071" s="29"/>
      <c r="F1071" s="31" t="s">
        <v>1037</v>
      </c>
      <c r="G1071" s="32" t="s">
        <v>3181</v>
      </c>
      <c r="H1071" s="7"/>
      <c r="I1071" s="7" t="s">
        <v>3182</v>
      </c>
      <c r="O1071">
        <f t="shared" si="2"/>
        <v>1</v>
      </c>
      <c r="P1071" s="34" t="str">
        <f t="shared" si="3"/>
        <v>HIGH</v>
      </c>
    </row>
    <row r="1072" spans="1:16" ht="12" customHeight="1">
      <c r="A1072" s="4" t="s">
        <v>2833</v>
      </c>
      <c r="B1072" s="17">
        <v>126</v>
      </c>
      <c r="C1072" s="17">
        <v>735</v>
      </c>
      <c r="D1072" s="30" t="s">
        <v>3183</v>
      </c>
      <c r="E1072" s="17" t="s">
        <v>3184</v>
      </c>
      <c r="F1072" s="31" t="s">
        <v>796</v>
      </c>
      <c r="G1072" s="32" t="s">
        <v>3185</v>
      </c>
      <c r="H1072" s="7"/>
      <c r="I1072" s="37" t="s">
        <v>3186</v>
      </c>
      <c r="O1072">
        <f t="shared" si="2"/>
        <v>2</v>
      </c>
      <c r="P1072" s="34" t="str">
        <f t="shared" si="3"/>
        <v>HIGH</v>
      </c>
    </row>
    <row r="1073" spans="1:16" ht="12" customHeight="1">
      <c r="A1073" s="4" t="s">
        <v>2833</v>
      </c>
      <c r="B1073" s="17">
        <v>127</v>
      </c>
      <c r="C1073" s="29"/>
      <c r="D1073" s="30" t="s">
        <v>3187</v>
      </c>
      <c r="E1073" s="29"/>
      <c r="F1073" s="31" t="s">
        <v>3188</v>
      </c>
      <c r="G1073" s="32" t="s">
        <v>3189</v>
      </c>
      <c r="H1073" s="7"/>
      <c r="I1073" s="7" t="s">
        <v>3190</v>
      </c>
      <c r="O1073">
        <f t="shared" si="2"/>
        <v>1</v>
      </c>
      <c r="P1073" s="34" t="str">
        <f t="shared" si="3"/>
        <v>HIGH</v>
      </c>
    </row>
    <row r="1074" spans="1:16" ht="12" customHeight="1">
      <c r="A1074" s="4" t="s">
        <v>2833</v>
      </c>
      <c r="B1074" s="17">
        <v>128</v>
      </c>
      <c r="C1074" s="29"/>
      <c r="D1074" s="30" t="s">
        <v>3191</v>
      </c>
      <c r="E1074" s="29"/>
      <c r="F1074" s="31" t="s">
        <v>140</v>
      </c>
      <c r="G1074" s="32" t="s">
        <v>3192</v>
      </c>
      <c r="H1074" s="7"/>
      <c r="I1074" s="7" t="s">
        <v>3193</v>
      </c>
      <c r="O1074">
        <f t="shared" si="2"/>
        <v>1</v>
      </c>
      <c r="P1074" s="34" t="str">
        <f t="shared" si="3"/>
        <v>HIGH</v>
      </c>
    </row>
    <row r="1075" spans="1:16" ht="12" customHeight="1">
      <c r="A1075" s="4" t="s">
        <v>2833</v>
      </c>
      <c r="B1075" s="17">
        <v>129</v>
      </c>
      <c r="C1075" s="29"/>
      <c r="D1075" s="30" t="s">
        <v>3194</v>
      </c>
      <c r="E1075" s="29"/>
      <c r="F1075" s="31" t="s">
        <v>140</v>
      </c>
      <c r="G1075" s="32" t="s">
        <v>3195</v>
      </c>
      <c r="H1075" s="7"/>
      <c r="I1075" s="13" t="s">
        <v>3196</v>
      </c>
      <c r="O1075">
        <f t="shared" si="2"/>
        <v>1</v>
      </c>
      <c r="P1075" s="34" t="str">
        <f t="shared" si="3"/>
        <v>HIGH</v>
      </c>
    </row>
    <row r="1076" spans="1:16" ht="12" customHeight="1">
      <c r="A1076" s="4" t="s">
        <v>2833</v>
      </c>
      <c r="B1076" s="17">
        <v>130</v>
      </c>
      <c r="C1076" s="29"/>
      <c r="D1076" s="30" t="s">
        <v>3197</v>
      </c>
      <c r="E1076" s="29"/>
      <c r="F1076" s="31" t="s">
        <v>140</v>
      </c>
      <c r="G1076" s="32" t="s">
        <v>3198</v>
      </c>
      <c r="H1076" s="7"/>
      <c r="I1076" s="13" t="s">
        <v>3199</v>
      </c>
      <c r="O1076">
        <f t="shared" si="2"/>
        <v>1</v>
      </c>
      <c r="P1076" s="34" t="str">
        <f t="shared" si="3"/>
        <v>HIGH</v>
      </c>
    </row>
    <row r="1077" spans="1:16" ht="12" customHeight="1">
      <c r="A1077" s="4" t="s">
        <v>2833</v>
      </c>
      <c r="B1077" s="17">
        <v>131</v>
      </c>
      <c r="C1077" s="29"/>
      <c r="D1077" s="30" t="s">
        <v>3200</v>
      </c>
      <c r="E1077" s="29"/>
      <c r="F1077" s="31" t="s">
        <v>140</v>
      </c>
      <c r="G1077" s="32" t="s">
        <v>3201</v>
      </c>
      <c r="H1077" s="7"/>
      <c r="I1077" s="13" t="s">
        <v>3202</v>
      </c>
      <c r="O1077">
        <f t="shared" si="2"/>
        <v>1</v>
      </c>
      <c r="P1077" s="34" t="str">
        <f t="shared" si="3"/>
        <v>MEDIUM</v>
      </c>
    </row>
    <row r="1078" spans="1:16" ht="12" customHeight="1">
      <c r="A1078" s="4" t="s">
        <v>2833</v>
      </c>
      <c r="B1078" s="17">
        <v>132</v>
      </c>
      <c r="C1078" s="29"/>
      <c r="D1078" s="30" t="s">
        <v>3203</v>
      </c>
      <c r="E1078" s="29"/>
      <c r="F1078" s="31" t="s">
        <v>140</v>
      </c>
      <c r="G1078" s="32" t="s">
        <v>3204</v>
      </c>
      <c r="H1078" s="7"/>
      <c r="I1078" s="7" t="s">
        <v>3205</v>
      </c>
      <c r="O1078">
        <f t="shared" si="2"/>
        <v>1</v>
      </c>
      <c r="P1078" s="34" t="str">
        <f t="shared" si="3"/>
        <v>HIGH</v>
      </c>
    </row>
    <row r="1079" spans="1:16" ht="12" customHeight="1">
      <c r="A1079" s="4" t="s">
        <v>2833</v>
      </c>
      <c r="B1079" s="17">
        <v>133</v>
      </c>
      <c r="C1079" s="17">
        <v>737</v>
      </c>
      <c r="D1079" s="30" t="s">
        <v>3206</v>
      </c>
      <c r="E1079" s="17" t="s">
        <v>3207</v>
      </c>
      <c r="F1079" s="31" t="s">
        <v>796</v>
      </c>
      <c r="G1079" s="32" t="s">
        <v>3208</v>
      </c>
      <c r="H1079" s="7"/>
      <c r="I1079" s="35" t="s">
        <v>3209</v>
      </c>
      <c r="O1079">
        <f t="shared" si="2"/>
        <v>2</v>
      </c>
      <c r="P1079" s="34" t="str">
        <f t="shared" si="3"/>
        <v>HIGH</v>
      </c>
    </row>
    <row r="1080" spans="1:16" ht="12" customHeight="1">
      <c r="A1080" s="4" t="s">
        <v>2833</v>
      </c>
      <c r="B1080" s="17">
        <v>135</v>
      </c>
      <c r="C1080" s="29"/>
      <c r="D1080" s="30" t="s">
        <v>3210</v>
      </c>
      <c r="E1080" s="29"/>
      <c r="F1080" s="31" t="s">
        <v>1037</v>
      </c>
      <c r="G1080" s="32" t="s">
        <v>3211</v>
      </c>
      <c r="H1080" s="7"/>
      <c r="I1080" s="7" t="s">
        <v>3212</v>
      </c>
      <c r="O1080">
        <f t="shared" si="2"/>
        <v>1</v>
      </c>
      <c r="P1080" s="34" t="str">
        <f t="shared" si="3"/>
        <v/>
      </c>
    </row>
    <row r="1081" spans="1:16" ht="12" customHeight="1">
      <c r="A1081" s="4" t="s">
        <v>2833</v>
      </c>
      <c r="B1081" s="17">
        <v>136</v>
      </c>
      <c r="C1081" s="29"/>
      <c r="D1081" s="30" t="s">
        <v>3213</v>
      </c>
      <c r="E1081" s="29"/>
      <c r="F1081" s="31" t="s">
        <v>1037</v>
      </c>
      <c r="G1081" s="32" t="s">
        <v>3214</v>
      </c>
      <c r="H1081" s="7"/>
      <c r="I1081" s="7" t="s">
        <v>3215</v>
      </c>
      <c r="O1081">
        <f t="shared" si="2"/>
        <v>1</v>
      </c>
      <c r="P1081" s="34" t="str">
        <f t="shared" si="3"/>
        <v/>
      </c>
    </row>
    <row r="1082" spans="1:16" ht="12" customHeight="1">
      <c r="A1082" s="4" t="s">
        <v>2833</v>
      </c>
      <c r="B1082" s="17">
        <v>137</v>
      </c>
      <c r="C1082" s="29">
        <v>592</v>
      </c>
      <c r="D1082" s="30" t="s">
        <v>3216</v>
      </c>
      <c r="E1082" s="29"/>
      <c r="F1082" s="31" t="s">
        <v>1037</v>
      </c>
      <c r="G1082" s="32" t="s">
        <v>3217</v>
      </c>
      <c r="H1082" s="7"/>
      <c r="I1082" s="7"/>
      <c r="O1082">
        <f t="shared" si="2"/>
        <v>1</v>
      </c>
      <c r="P1082" s="34" t="str">
        <f t="shared" si="3"/>
        <v/>
      </c>
    </row>
    <row r="1083" spans="1:16" ht="12" customHeight="1">
      <c r="A1083" s="4" t="s">
        <v>2833</v>
      </c>
      <c r="B1083" s="17">
        <v>138</v>
      </c>
      <c r="C1083" s="29"/>
      <c r="D1083" s="30" t="s">
        <v>28</v>
      </c>
      <c r="E1083" s="29"/>
      <c r="F1083" s="31" t="s">
        <v>1037</v>
      </c>
      <c r="G1083" s="32" t="s">
        <v>3218</v>
      </c>
      <c r="H1083" s="7" t="s">
        <v>3219</v>
      </c>
      <c r="I1083" s="7" t="s">
        <v>3220</v>
      </c>
      <c r="O1083">
        <f t="shared" si="2"/>
        <v>1</v>
      </c>
      <c r="P1083" s="34" t="str">
        <f t="shared" si="3"/>
        <v/>
      </c>
    </row>
    <row r="1084" spans="1:16" ht="12" customHeight="1">
      <c r="A1084" s="4" t="s">
        <v>2833</v>
      </c>
      <c r="B1084" s="17">
        <v>139</v>
      </c>
      <c r="C1084" s="29"/>
      <c r="D1084" s="30" t="s">
        <v>3221</v>
      </c>
      <c r="E1084" s="29"/>
      <c r="F1084" s="31" t="s">
        <v>1037</v>
      </c>
      <c r="G1084" s="32" t="s">
        <v>3222</v>
      </c>
      <c r="H1084" s="7"/>
      <c r="I1084" s="7" t="s">
        <v>3223</v>
      </c>
      <c r="O1084">
        <f t="shared" si="2"/>
        <v>1</v>
      </c>
      <c r="P1084" s="34" t="str">
        <f t="shared" si="3"/>
        <v/>
      </c>
    </row>
    <row r="1085" spans="1:16" ht="12" customHeight="1">
      <c r="A1085" s="4" t="s">
        <v>2833</v>
      </c>
      <c r="B1085" s="17">
        <v>140</v>
      </c>
      <c r="C1085" s="17">
        <v>595</v>
      </c>
      <c r="D1085" s="30" t="s">
        <v>3224</v>
      </c>
      <c r="E1085" s="29"/>
      <c r="F1085" s="31" t="s">
        <v>1037</v>
      </c>
      <c r="G1085" s="32" t="s">
        <v>3225</v>
      </c>
      <c r="H1085" s="7"/>
      <c r="I1085" s="7" t="s">
        <v>3220</v>
      </c>
      <c r="O1085">
        <f t="shared" si="2"/>
        <v>1</v>
      </c>
      <c r="P1085" s="34" t="str">
        <f t="shared" si="3"/>
        <v/>
      </c>
    </row>
    <row r="1086" spans="1:16" ht="12" customHeight="1">
      <c r="A1086" s="4" t="s">
        <v>2833</v>
      </c>
      <c r="B1086" s="17">
        <v>141</v>
      </c>
      <c r="C1086" s="17">
        <v>597</v>
      </c>
      <c r="D1086" s="30" t="s">
        <v>3226</v>
      </c>
      <c r="E1086" s="17" t="s">
        <v>3227</v>
      </c>
      <c r="F1086" s="31" t="s">
        <v>796</v>
      </c>
      <c r="G1086" s="32" t="s">
        <v>3228</v>
      </c>
      <c r="H1086" s="7"/>
      <c r="I1086" s="37" t="s">
        <v>3229</v>
      </c>
      <c r="O1086">
        <f t="shared" si="2"/>
        <v>2</v>
      </c>
      <c r="P1086" s="34" t="str">
        <f t="shared" si="3"/>
        <v>HIGH</v>
      </c>
    </row>
    <row r="1087" spans="1:16" ht="12" customHeight="1">
      <c r="A1087" s="4" t="s">
        <v>2833</v>
      </c>
      <c r="B1087" s="17">
        <v>142</v>
      </c>
      <c r="C1087" s="17">
        <v>598</v>
      </c>
      <c r="D1087" s="30" t="s">
        <v>3230</v>
      </c>
      <c r="E1087" s="17" t="s">
        <v>3231</v>
      </c>
      <c r="F1087" s="31" t="s">
        <v>796</v>
      </c>
      <c r="G1087" s="32" t="s">
        <v>3232</v>
      </c>
      <c r="H1087" s="7"/>
      <c r="I1087" s="37" t="s">
        <v>3233</v>
      </c>
      <c r="O1087">
        <f t="shared" si="2"/>
        <v>2</v>
      </c>
      <c r="P1087" s="34" t="str">
        <f t="shared" si="3"/>
        <v>HIGH</v>
      </c>
    </row>
    <row r="1088" spans="1:16" ht="12" customHeight="1">
      <c r="A1088" s="4" t="s">
        <v>2833</v>
      </c>
      <c r="B1088" s="17">
        <v>143</v>
      </c>
      <c r="C1088" s="29"/>
      <c r="D1088" s="30" t="s">
        <v>3234</v>
      </c>
      <c r="E1088" s="29"/>
      <c r="F1088" s="31" t="s">
        <v>1037</v>
      </c>
      <c r="G1088" s="32" t="s">
        <v>3235</v>
      </c>
      <c r="H1088" s="7"/>
      <c r="I1088" s="7" t="s">
        <v>3223</v>
      </c>
      <c r="O1088">
        <f t="shared" si="2"/>
        <v>1</v>
      </c>
      <c r="P1088" s="34" t="str">
        <f t="shared" si="3"/>
        <v/>
      </c>
    </row>
    <row r="1089" spans="1:16" ht="12" customHeight="1">
      <c r="A1089" s="4" t="s">
        <v>2833</v>
      </c>
      <c r="B1089" s="17">
        <v>144</v>
      </c>
      <c r="C1089" s="29"/>
      <c r="D1089" s="30" t="s">
        <v>3236</v>
      </c>
      <c r="E1089" s="29"/>
      <c r="F1089" s="31" t="s">
        <v>1037</v>
      </c>
      <c r="G1089" s="32" t="s">
        <v>3237</v>
      </c>
      <c r="H1089" s="7"/>
      <c r="I1089" s="74" t="s">
        <v>3238</v>
      </c>
      <c r="O1089">
        <f t="shared" si="2"/>
        <v>1</v>
      </c>
      <c r="P1089" s="34" t="str">
        <f t="shared" si="3"/>
        <v/>
      </c>
    </row>
    <row r="1090" spans="1:16" ht="12" customHeight="1">
      <c r="A1090" s="4" t="s">
        <v>2833</v>
      </c>
      <c r="B1090" s="17">
        <v>145</v>
      </c>
      <c r="C1090" s="29"/>
      <c r="D1090" s="30" t="s">
        <v>3239</v>
      </c>
      <c r="E1090" s="29"/>
      <c r="F1090" s="31" t="s">
        <v>1037</v>
      </c>
      <c r="G1090" s="32" t="s">
        <v>3240</v>
      </c>
      <c r="H1090" s="7"/>
      <c r="I1090" s="7" t="s">
        <v>3223</v>
      </c>
      <c r="O1090">
        <f t="shared" si="2"/>
        <v>1</v>
      </c>
      <c r="P1090" s="34" t="str">
        <f t="shared" si="3"/>
        <v/>
      </c>
    </row>
    <row r="1091" spans="1:16" ht="12" customHeight="1">
      <c r="A1091" s="4" t="s">
        <v>2833</v>
      </c>
      <c r="B1091" s="17">
        <v>146</v>
      </c>
      <c r="C1091" s="29"/>
      <c r="D1091" s="30" t="s">
        <v>3241</v>
      </c>
      <c r="E1091" s="29"/>
      <c r="F1091" s="31" t="s">
        <v>1037</v>
      </c>
      <c r="G1091" s="32" t="s">
        <v>3242</v>
      </c>
      <c r="H1091" s="7"/>
      <c r="I1091" s="7" t="s">
        <v>3220</v>
      </c>
      <c r="O1091">
        <f t="shared" si="2"/>
        <v>1</v>
      </c>
      <c r="P1091" s="34" t="str">
        <f t="shared" si="3"/>
        <v/>
      </c>
    </row>
    <row r="1092" spans="1:16" ht="12" customHeight="1">
      <c r="A1092" s="4" t="s">
        <v>2833</v>
      </c>
      <c r="B1092" s="17">
        <v>147</v>
      </c>
      <c r="C1092" s="29"/>
      <c r="D1092" s="30" t="s">
        <v>28</v>
      </c>
      <c r="E1092" s="29"/>
      <c r="F1092" s="31" t="s">
        <v>1037</v>
      </c>
      <c r="G1092" s="32" t="s">
        <v>3243</v>
      </c>
      <c r="H1092" s="7" t="s">
        <v>3244</v>
      </c>
      <c r="I1092" s="7" t="s">
        <v>3245</v>
      </c>
      <c r="O1092">
        <f t="shared" si="2"/>
        <v>1</v>
      </c>
      <c r="P1092" s="34" t="str">
        <f t="shared" si="3"/>
        <v>MEDIUM</v>
      </c>
    </row>
    <row r="1093" spans="1:16" ht="12" customHeight="1">
      <c r="A1093" s="4" t="s">
        <v>2833</v>
      </c>
      <c r="B1093" s="17">
        <v>148</v>
      </c>
      <c r="C1093" s="29"/>
      <c r="D1093" s="30" t="s">
        <v>3246</v>
      </c>
      <c r="E1093" s="29"/>
      <c r="F1093" s="31" t="s">
        <v>1037</v>
      </c>
      <c r="G1093" s="32" t="s">
        <v>3247</v>
      </c>
      <c r="H1093" s="7"/>
      <c r="I1093" s="7" t="s">
        <v>3034</v>
      </c>
      <c r="O1093">
        <f t="shared" si="2"/>
        <v>1</v>
      </c>
      <c r="P1093" s="34" t="str">
        <f t="shared" si="3"/>
        <v>HIGH</v>
      </c>
    </row>
    <row r="1094" spans="1:16" ht="12" customHeight="1">
      <c r="A1094" s="4" t="s">
        <v>2833</v>
      </c>
      <c r="B1094" s="17">
        <v>149</v>
      </c>
      <c r="C1094" s="29"/>
      <c r="D1094" s="30" t="s">
        <v>3248</v>
      </c>
      <c r="E1094" s="29"/>
      <c r="F1094" s="31" t="s">
        <v>1037</v>
      </c>
      <c r="G1094" s="32" t="s">
        <v>3249</v>
      </c>
      <c r="H1094" s="7"/>
      <c r="I1094" s="7" t="s">
        <v>3250</v>
      </c>
      <c r="O1094">
        <f t="shared" si="2"/>
        <v>1</v>
      </c>
      <c r="P1094" s="34" t="str">
        <f t="shared" si="3"/>
        <v>HIGH</v>
      </c>
    </row>
    <row r="1095" spans="1:16" ht="12" customHeight="1">
      <c r="A1095" s="4" t="s">
        <v>2833</v>
      </c>
      <c r="B1095" s="17">
        <v>150</v>
      </c>
      <c r="C1095" s="29"/>
      <c r="D1095" s="30" t="s">
        <v>3251</v>
      </c>
      <c r="E1095" s="29"/>
      <c r="F1095" s="31" t="s">
        <v>1037</v>
      </c>
      <c r="G1095" s="32" t="s">
        <v>3252</v>
      </c>
      <c r="H1095" s="7"/>
      <c r="I1095" s="7" t="s">
        <v>3034</v>
      </c>
      <c r="O1095">
        <f t="shared" si="2"/>
        <v>1</v>
      </c>
      <c r="P1095" s="34" t="str">
        <f t="shared" si="3"/>
        <v>HIGH</v>
      </c>
    </row>
    <row r="1096" spans="1:16" ht="12" customHeight="1">
      <c r="A1096" s="4" t="s">
        <v>2833</v>
      </c>
      <c r="B1096" s="17">
        <v>151</v>
      </c>
      <c r="C1096" s="29"/>
      <c r="D1096" s="30" t="s">
        <v>3253</v>
      </c>
      <c r="E1096" s="29"/>
      <c r="F1096" s="31" t="s">
        <v>1037</v>
      </c>
      <c r="G1096" s="32" t="s">
        <v>3254</v>
      </c>
      <c r="H1096" s="7"/>
      <c r="I1096" s="7" t="s">
        <v>3034</v>
      </c>
      <c r="O1096">
        <f t="shared" si="2"/>
        <v>1</v>
      </c>
      <c r="P1096" s="34" t="str">
        <f t="shared" si="3"/>
        <v>HIGH</v>
      </c>
    </row>
    <row r="1097" spans="1:16" ht="12" customHeight="1">
      <c r="A1097" s="4" t="s">
        <v>2833</v>
      </c>
      <c r="B1097" s="17">
        <v>152</v>
      </c>
      <c r="C1097" s="29"/>
      <c r="D1097" s="30" t="s">
        <v>3255</v>
      </c>
      <c r="E1097" s="29"/>
      <c r="F1097" s="31" t="s">
        <v>1037</v>
      </c>
      <c r="G1097" s="32" t="s">
        <v>3256</v>
      </c>
      <c r="H1097" s="7"/>
      <c r="I1097" s="7" t="s">
        <v>3257</v>
      </c>
      <c r="O1097">
        <f t="shared" si="2"/>
        <v>1</v>
      </c>
      <c r="P1097" s="34" t="str">
        <f t="shared" si="3"/>
        <v>HIGH</v>
      </c>
    </row>
    <row r="1098" spans="1:16" ht="12" customHeight="1">
      <c r="A1098" s="4" t="s">
        <v>2833</v>
      </c>
      <c r="B1098" s="17">
        <v>153</v>
      </c>
      <c r="C1098" s="29"/>
      <c r="D1098" s="30" t="s">
        <v>3258</v>
      </c>
      <c r="E1098" s="29"/>
      <c r="F1098" s="31" t="s">
        <v>1037</v>
      </c>
      <c r="G1098" s="32" t="s">
        <v>3259</v>
      </c>
      <c r="H1098" s="7"/>
      <c r="I1098" s="35" t="s">
        <v>3260</v>
      </c>
      <c r="O1098">
        <f t="shared" si="2"/>
        <v>1</v>
      </c>
      <c r="P1098" s="34" t="str">
        <f t="shared" si="3"/>
        <v>HIGH</v>
      </c>
    </row>
    <row r="1099" spans="1:16" ht="12" customHeight="1">
      <c r="A1099" s="4" t="s">
        <v>2833</v>
      </c>
      <c r="B1099" s="17">
        <v>154</v>
      </c>
      <c r="C1099" s="29"/>
      <c r="D1099" s="30" t="s">
        <v>3261</v>
      </c>
      <c r="E1099" s="29"/>
      <c r="F1099" s="31" t="s">
        <v>1037</v>
      </c>
      <c r="G1099" s="32" t="s">
        <v>3262</v>
      </c>
      <c r="H1099" s="7"/>
      <c r="I1099" s="7" t="s">
        <v>3263</v>
      </c>
      <c r="O1099">
        <f t="shared" si="2"/>
        <v>1</v>
      </c>
      <c r="P1099" s="34" t="str">
        <f t="shared" si="3"/>
        <v>MEDIUM</v>
      </c>
    </row>
    <row r="1100" spans="1:16" ht="12" customHeight="1">
      <c r="A1100" s="4" t="s">
        <v>2833</v>
      </c>
      <c r="B1100" s="17">
        <v>155</v>
      </c>
      <c r="C1100" s="17">
        <v>606</v>
      </c>
      <c r="D1100" s="30" t="s">
        <v>3264</v>
      </c>
      <c r="E1100" s="17" t="s">
        <v>3265</v>
      </c>
      <c r="F1100" s="31" t="s">
        <v>796</v>
      </c>
      <c r="G1100" s="32" t="s">
        <v>3266</v>
      </c>
      <c r="H1100" s="7"/>
      <c r="I1100" s="37" t="s">
        <v>3267</v>
      </c>
      <c r="O1100">
        <f t="shared" si="2"/>
        <v>2</v>
      </c>
      <c r="P1100" s="34" t="str">
        <f t="shared" si="3"/>
        <v>HIGH</v>
      </c>
    </row>
    <row r="1101" spans="1:16" ht="12" customHeight="1">
      <c r="A1101" s="4" t="s">
        <v>2833</v>
      </c>
      <c r="B1101" s="17">
        <v>156</v>
      </c>
      <c r="C1101" s="29"/>
      <c r="D1101" s="30" t="s">
        <v>3268</v>
      </c>
      <c r="E1101" s="29"/>
      <c r="F1101" s="31" t="s">
        <v>1037</v>
      </c>
      <c r="G1101" s="32" t="s">
        <v>3269</v>
      </c>
      <c r="H1101" s="7"/>
      <c r="I1101" s="7" t="s">
        <v>3034</v>
      </c>
      <c r="O1101">
        <f t="shared" si="2"/>
        <v>1</v>
      </c>
      <c r="P1101" s="34" t="str">
        <f t="shared" si="3"/>
        <v>HIGH</v>
      </c>
    </row>
    <row r="1102" spans="1:16" ht="12" customHeight="1">
      <c r="A1102" s="4" t="s">
        <v>2833</v>
      </c>
      <c r="B1102" s="17">
        <v>157</v>
      </c>
      <c r="C1102" s="29"/>
      <c r="D1102" s="30" t="s">
        <v>3270</v>
      </c>
      <c r="E1102" s="29"/>
      <c r="F1102" s="31" t="s">
        <v>1037</v>
      </c>
      <c r="G1102" s="32" t="s">
        <v>3271</v>
      </c>
      <c r="H1102" s="7"/>
      <c r="I1102" s="7" t="s">
        <v>3034</v>
      </c>
      <c r="O1102">
        <f t="shared" si="2"/>
        <v>1</v>
      </c>
      <c r="P1102" s="34" t="str">
        <f t="shared" si="3"/>
        <v>HIGH</v>
      </c>
    </row>
    <row r="1103" spans="1:16" ht="12" customHeight="1">
      <c r="A1103" s="4" t="s">
        <v>2833</v>
      </c>
      <c r="B1103" s="17">
        <v>158</v>
      </c>
      <c r="C1103" s="29"/>
      <c r="D1103" s="30" t="s">
        <v>3272</v>
      </c>
      <c r="E1103" s="17" t="s">
        <v>3273</v>
      </c>
      <c r="F1103" s="31" t="s">
        <v>796</v>
      </c>
      <c r="G1103" s="32" t="s">
        <v>3274</v>
      </c>
      <c r="H1103" s="7"/>
      <c r="I1103" s="37" t="s">
        <v>3275</v>
      </c>
      <c r="O1103">
        <f t="shared" si="2"/>
        <v>2</v>
      </c>
      <c r="P1103" s="34" t="str">
        <f t="shared" si="3"/>
        <v>HIGH</v>
      </c>
    </row>
    <row r="1104" spans="1:16" ht="12" customHeight="1">
      <c r="A1104" s="4" t="s">
        <v>2833</v>
      </c>
      <c r="B1104" s="17">
        <v>159</v>
      </c>
      <c r="C1104" s="29"/>
      <c r="D1104" s="30" t="s">
        <v>3276</v>
      </c>
      <c r="E1104" s="29"/>
      <c r="F1104" s="31" t="s">
        <v>1037</v>
      </c>
      <c r="G1104" s="32" t="s">
        <v>3277</v>
      </c>
      <c r="H1104" s="7"/>
      <c r="I1104" s="7" t="s">
        <v>3034</v>
      </c>
      <c r="O1104">
        <f t="shared" si="2"/>
        <v>1</v>
      </c>
      <c r="P1104" s="34" t="str">
        <f t="shared" si="3"/>
        <v>HIGH</v>
      </c>
    </row>
    <row r="1105" spans="1:16" ht="12" customHeight="1">
      <c r="A1105" s="4" t="s">
        <v>2833</v>
      </c>
      <c r="B1105" s="17">
        <v>160</v>
      </c>
      <c r="C1105" s="29"/>
      <c r="D1105" s="30" t="s">
        <v>28</v>
      </c>
      <c r="E1105" s="29"/>
      <c r="F1105" s="31" t="s">
        <v>1037</v>
      </c>
      <c r="G1105" s="32" t="s">
        <v>3278</v>
      </c>
      <c r="H1105" s="7" t="s">
        <v>3279</v>
      </c>
      <c r="I1105" s="7" t="s">
        <v>3034</v>
      </c>
      <c r="O1105">
        <f t="shared" si="2"/>
        <v>1</v>
      </c>
      <c r="P1105" s="34" t="str">
        <f t="shared" si="3"/>
        <v>HIGH</v>
      </c>
    </row>
    <row r="1106" spans="1:16" ht="12" customHeight="1">
      <c r="A1106" s="4" t="s">
        <v>2833</v>
      </c>
      <c r="B1106" s="17">
        <v>161</v>
      </c>
      <c r="C1106" s="29"/>
      <c r="D1106" s="30" t="s">
        <v>3280</v>
      </c>
      <c r="E1106" s="17" t="s">
        <v>3281</v>
      </c>
      <c r="F1106" s="31" t="s">
        <v>1037</v>
      </c>
      <c r="G1106" s="32" t="s">
        <v>3282</v>
      </c>
      <c r="H1106" s="7" t="s">
        <v>3283</v>
      </c>
      <c r="I1106" s="7" t="s">
        <v>3284</v>
      </c>
      <c r="O1106">
        <f t="shared" si="2"/>
        <v>2</v>
      </c>
      <c r="P1106" s="34" t="str">
        <f t="shared" si="3"/>
        <v>MEDIUM</v>
      </c>
    </row>
    <row r="1107" spans="1:16" ht="12" customHeight="1">
      <c r="A1107" s="4" t="s">
        <v>2833</v>
      </c>
      <c r="B1107" s="17">
        <v>162</v>
      </c>
      <c r="C1107" s="29"/>
      <c r="D1107" s="30" t="s">
        <v>28</v>
      </c>
      <c r="E1107" s="29"/>
      <c r="F1107" s="31" t="s">
        <v>1037</v>
      </c>
      <c r="G1107" s="32" t="s">
        <v>3285</v>
      </c>
      <c r="H1107" s="7" t="s">
        <v>3286</v>
      </c>
      <c r="I1107" s="7" t="s">
        <v>3287</v>
      </c>
      <c r="O1107">
        <f t="shared" si="2"/>
        <v>1</v>
      </c>
      <c r="P1107" s="34" t="str">
        <f t="shared" si="3"/>
        <v>MEDIUM</v>
      </c>
    </row>
    <row r="1108" spans="1:16" ht="12" customHeight="1">
      <c r="A1108" s="4" t="s">
        <v>2833</v>
      </c>
      <c r="B1108" s="17">
        <v>163</v>
      </c>
      <c r="C1108" s="29"/>
      <c r="D1108" s="30" t="s">
        <v>3288</v>
      </c>
      <c r="E1108" s="29"/>
      <c r="F1108" s="31" t="s">
        <v>1037</v>
      </c>
      <c r="G1108" s="32" t="s">
        <v>3285</v>
      </c>
      <c r="H1108" s="7"/>
      <c r="I1108" s="7" t="s">
        <v>3287</v>
      </c>
      <c r="O1108">
        <f t="shared" si="2"/>
        <v>1</v>
      </c>
      <c r="P1108" s="34" t="str">
        <f t="shared" si="3"/>
        <v>MEDIUM</v>
      </c>
    </row>
    <row r="1109" spans="1:16" ht="12" customHeight="1">
      <c r="A1109" s="4" t="s">
        <v>2833</v>
      </c>
      <c r="B1109" s="17">
        <v>164</v>
      </c>
      <c r="C1109" s="29"/>
      <c r="D1109" s="30" t="s">
        <v>3289</v>
      </c>
      <c r="E1109" s="29"/>
      <c r="F1109" s="31" t="s">
        <v>1037</v>
      </c>
      <c r="G1109" s="32" t="s">
        <v>3290</v>
      </c>
      <c r="H1109" s="7"/>
      <c r="I1109" s="7" t="s">
        <v>3291</v>
      </c>
      <c r="O1109">
        <f t="shared" si="2"/>
        <v>1</v>
      </c>
      <c r="P1109" s="34" t="str">
        <f t="shared" si="3"/>
        <v>HIGH</v>
      </c>
    </row>
    <row r="1110" spans="1:16" ht="12" customHeight="1">
      <c r="A1110" s="4" t="s">
        <v>2833</v>
      </c>
      <c r="B1110" s="17">
        <v>165</v>
      </c>
      <c r="C1110" s="29"/>
      <c r="D1110" s="30" t="s">
        <v>3292</v>
      </c>
      <c r="E1110" s="29"/>
      <c r="F1110" s="31" t="s">
        <v>1037</v>
      </c>
      <c r="G1110" s="32" t="s">
        <v>3293</v>
      </c>
      <c r="H1110" s="7"/>
      <c r="I1110" s="7" t="s">
        <v>3294</v>
      </c>
      <c r="O1110">
        <f t="shared" si="2"/>
        <v>1</v>
      </c>
      <c r="P1110" s="34" t="str">
        <f t="shared" si="3"/>
        <v>MEDIUM</v>
      </c>
    </row>
    <row r="1111" spans="1:16" ht="12" customHeight="1">
      <c r="A1111" s="4" t="s">
        <v>2833</v>
      </c>
      <c r="B1111" s="17">
        <v>166</v>
      </c>
      <c r="C1111" s="29"/>
      <c r="D1111" s="30" t="s">
        <v>3295</v>
      </c>
      <c r="E1111" s="29"/>
      <c r="F1111" s="31" t="s">
        <v>1037</v>
      </c>
      <c r="G1111" s="32" t="s">
        <v>3296</v>
      </c>
      <c r="H1111" s="7"/>
      <c r="I1111" s="7" t="s">
        <v>3297</v>
      </c>
      <c r="O1111">
        <f t="shared" si="2"/>
        <v>1</v>
      </c>
      <c r="P1111" s="34" t="str">
        <f t="shared" si="3"/>
        <v>HIGH</v>
      </c>
    </row>
    <row r="1112" spans="1:16" ht="12" customHeight="1">
      <c r="A1112" s="4" t="s">
        <v>2833</v>
      </c>
      <c r="B1112" s="17">
        <v>167</v>
      </c>
      <c r="C1112" s="29"/>
      <c r="D1112" s="30" t="s">
        <v>3298</v>
      </c>
      <c r="E1112" s="29"/>
      <c r="F1112" s="31" t="s">
        <v>1037</v>
      </c>
      <c r="G1112" s="32" t="s">
        <v>3299</v>
      </c>
      <c r="H1112" s="7"/>
      <c r="I1112" s="7" t="s">
        <v>3300</v>
      </c>
      <c r="O1112">
        <f t="shared" si="2"/>
        <v>1</v>
      </c>
      <c r="P1112" s="34" t="str">
        <f t="shared" si="3"/>
        <v>HIGH</v>
      </c>
    </row>
    <row r="1113" spans="1:16" ht="12" customHeight="1">
      <c r="A1113" s="4" t="s">
        <v>2833</v>
      </c>
      <c r="B1113" s="17">
        <v>168</v>
      </c>
      <c r="C1113" s="29"/>
      <c r="D1113" s="30" t="s">
        <v>3301</v>
      </c>
      <c r="E1113" s="29"/>
      <c r="F1113" s="31" t="s">
        <v>1037</v>
      </c>
      <c r="G1113" s="32" t="s">
        <v>3302</v>
      </c>
      <c r="H1113" s="7"/>
      <c r="I1113" s="7" t="s">
        <v>3303</v>
      </c>
      <c r="O1113">
        <f t="shared" si="2"/>
        <v>1</v>
      </c>
      <c r="P1113" s="34" t="str">
        <f t="shared" si="3"/>
        <v>MEDIUM</v>
      </c>
    </row>
    <row r="1114" spans="1:16" ht="12" customHeight="1">
      <c r="A1114" s="4" t="s">
        <v>2833</v>
      </c>
      <c r="B1114" s="17">
        <v>169</v>
      </c>
      <c r="C1114" s="29"/>
      <c r="D1114" s="30" t="s">
        <v>3304</v>
      </c>
      <c r="E1114" s="29"/>
      <c r="F1114" s="31" t="s">
        <v>687</v>
      </c>
      <c r="G1114" s="32" t="s">
        <v>3305</v>
      </c>
      <c r="H1114" s="7"/>
      <c r="I1114" s="7" t="s">
        <v>3306</v>
      </c>
      <c r="O1114">
        <f t="shared" si="2"/>
        <v>1</v>
      </c>
      <c r="P1114" s="34" t="str">
        <f t="shared" si="3"/>
        <v>MEDIUM</v>
      </c>
    </row>
    <row r="1115" spans="1:16" ht="12" customHeight="1">
      <c r="A1115" s="4" t="s">
        <v>2833</v>
      </c>
      <c r="B1115" s="17">
        <v>170</v>
      </c>
      <c r="C1115" s="29"/>
      <c r="D1115" s="30" t="s">
        <v>3307</v>
      </c>
      <c r="E1115" s="29"/>
      <c r="F1115" s="31" t="s">
        <v>687</v>
      </c>
      <c r="G1115" s="32" t="s">
        <v>3308</v>
      </c>
      <c r="H1115" s="7"/>
      <c r="I1115" s="7" t="s">
        <v>3309</v>
      </c>
      <c r="O1115">
        <f t="shared" si="2"/>
        <v>1</v>
      </c>
      <c r="P1115" s="34" t="str">
        <f t="shared" si="3"/>
        <v>MEDIUM</v>
      </c>
    </row>
    <row r="1116" spans="1:16" ht="12" customHeight="1">
      <c r="A1116" s="4" t="s">
        <v>2833</v>
      </c>
      <c r="B1116" s="17">
        <v>171</v>
      </c>
      <c r="C1116" s="29"/>
      <c r="D1116" s="30" t="s">
        <v>3310</v>
      </c>
      <c r="E1116" s="29"/>
      <c r="F1116" s="31" t="s">
        <v>687</v>
      </c>
      <c r="G1116" s="32" t="s">
        <v>3311</v>
      </c>
      <c r="H1116" s="7"/>
      <c r="I1116" s="7" t="s">
        <v>3312</v>
      </c>
      <c r="O1116">
        <f t="shared" si="2"/>
        <v>1</v>
      </c>
      <c r="P1116" s="34" t="str">
        <f t="shared" si="3"/>
        <v>MEDIUM</v>
      </c>
    </row>
    <row r="1117" spans="1:16" ht="12" customHeight="1">
      <c r="A1117" s="4" t="s">
        <v>2833</v>
      </c>
      <c r="B1117" s="17">
        <v>172</v>
      </c>
      <c r="C1117" s="29"/>
      <c r="D1117" s="30" t="s">
        <v>3310</v>
      </c>
      <c r="E1117" s="29"/>
      <c r="F1117" s="31" t="s">
        <v>687</v>
      </c>
      <c r="G1117" s="32" t="s">
        <v>3311</v>
      </c>
      <c r="H1117" s="7"/>
      <c r="I1117" s="7" t="s">
        <v>3312</v>
      </c>
      <c r="O1117">
        <f t="shared" si="2"/>
        <v>1</v>
      </c>
      <c r="P1117" s="34" t="str">
        <f t="shared" si="3"/>
        <v>MEDIUM</v>
      </c>
    </row>
    <row r="1118" spans="1:16" ht="12" customHeight="1">
      <c r="A1118" s="4" t="s">
        <v>2833</v>
      </c>
      <c r="B1118" s="17">
        <v>173</v>
      </c>
      <c r="C1118" s="29"/>
      <c r="D1118" s="30" t="s">
        <v>3313</v>
      </c>
      <c r="E1118" s="29"/>
      <c r="F1118" s="31" t="s">
        <v>687</v>
      </c>
      <c r="G1118" s="79" t="s">
        <v>19363</v>
      </c>
      <c r="H1118" s="7"/>
      <c r="I1118" s="7" t="s">
        <v>3314</v>
      </c>
      <c r="O1118">
        <f t="shared" si="2"/>
        <v>1</v>
      </c>
      <c r="P1118" s="34" t="str">
        <f t="shared" si="3"/>
        <v>MEDIUM</v>
      </c>
    </row>
    <row r="1119" spans="1:16" ht="12" customHeight="1">
      <c r="A1119" s="4" t="s">
        <v>2833</v>
      </c>
      <c r="B1119" s="17">
        <v>174</v>
      </c>
      <c r="C1119" s="29"/>
      <c r="D1119" s="30" t="s">
        <v>3315</v>
      </c>
      <c r="E1119" s="29"/>
      <c r="F1119" s="31" t="s">
        <v>687</v>
      </c>
      <c r="G1119" s="32" t="s">
        <v>3316</v>
      </c>
      <c r="H1119" s="7"/>
      <c r="I1119" s="7" t="s">
        <v>3317</v>
      </c>
      <c r="O1119">
        <f t="shared" si="2"/>
        <v>1</v>
      </c>
      <c r="P1119" s="34" t="str">
        <f t="shared" si="3"/>
        <v>LOW</v>
      </c>
    </row>
    <row r="1120" spans="1:16" ht="12" customHeight="1">
      <c r="A1120" s="4" t="s">
        <v>2833</v>
      </c>
      <c r="B1120" s="17">
        <v>175</v>
      </c>
      <c r="C1120" s="29"/>
      <c r="D1120" s="30" t="s">
        <v>3318</v>
      </c>
      <c r="E1120" s="29"/>
      <c r="F1120" s="31" t="s">
        <v>687</v>
      </c>
      <c r="G1120" s="32" t="s">
        <v>3319</v>
      </c>
      <c r="H1120" s="7"/>
      <c r="I1120" s="7" t="s">
        <v>3320</v>
      </c>
      <c r="O1120">
        <f t="shared" si="2"/>
        <v>1</v>
      </c>
      <c r="P1120" s="34" t="str">
        <f t="shared" si="3"/>
        <v/>
      </c>
    </row>
    <row r="1121" spans="1:16" ht="12" customHeight="1">
      <c r="A1121" s="4" t="s">
        <v>2833</v>
      </c>
      <c r="B1121" s="17">
        <v>176</v>
      </c>
      <c r="C1121" s="29"/>
      <c r="D1121" s="30" t="s">
        <v>3321</v>
      </c>
      <c r="E1121" s="29"/>
      <c r="F1121" s="31" t="s">
        <v>687</v>
      </c>
      <c r="G1121" s="32" t="s">
        <v>3322</v>
      </c>
      <c r="H1121" s="7"/>
      <c r="I1121" s="7" t="s">
        <v>3323</v>
      </c>
      <c r="O1121">
        <f t="shared" si="2"/>
        <v>1</v>
      </c>
      <c r="P1121" s="34" t="str">
        <f t="shared" si="3"/>
        <v>LOW</v>
      </c>
    </row>
    <row r="1122" spans="1:16" ht="12" customHeight="1">
      <c r="A1122" s="4" t="s">
        <v>2833</v>
      </c>
      <c r="B1122" s="17">
        <v>177</v>
      </c>
      <c r="C1122" s="29"/>
      <c r="D1122" s="30" t="s">
        <v>3324</v>
      </c>
      <c r="E1122" s="29"/>
      <c r="F1122" s="31" t="s">
        <v>687</v>
      </c>
      <c r="G1122" s="32" t="s">
        <v>3325</v>
      </c>
      <c r="H1122" s="7"/>
      <c r="I1122" s="7" t="s">
        <v>808</v>
      </c>
      <c r="O1122">
        <f t="shared" si="2"/>
        <v>1</v>
      </c>
      <c r="P1122" s="34" t="str">
        <f t="shared" si="3"/>
        <v>HIGH</v>
      </c>
    </row>
    <row r="1123" spans="1:16" ht="12" customHeight="1">
      <c r="A1123" s="4" t="s">
        <v>2833</v>
      </c>
      <c r="B1123" s="17">
        <v>178</v>
      </c>
      <c r="C1123" s="29"/>
      <c r="D1123" s="30" t="s">
        <v>3326</v>
      </c>
      <c r="E1123" s="29"/>
      <c r="F1123" s="31" t="s">
        <v>687</v>
      </c>
      <c r="G1123" s="32" t="s">
        <v>3327</v>
      </c>
      <c r="H1123" s="7"/>
      <c r="I1123" s="7" t="s">
        <v>3328</v>
      </c>
      <c r="O1123">
        <f t="shared" si="2"/>
        <v>1</v>
      </c>
      <c r="P1123" s="34" t="str">
        <f t="shared" si="3"/>
        <v>LOW</v>
      </c>
    </row>
    <row r="1124" spans="1:16" ht="12" customHeight="1">
      <c r="A1124" s="4" t="s">
        <v>2833</v>
      </c>
      <c r="B1124" s="17">
        <v>179</v>
      </c>
      <c r="C1124" s="29"/>
      <c r="D1124" s="30" t="s">
        <v>28</v>
      </c>
      <c r="E1124" s="29"/>
      <c r="F1124" s="31" t="s">
        <v>687</v>
      </c>
      <c r="G1124" s="32" t="s">
        <v>3329</v>
      </c>
      <c r="H1124" s="7" t="s">
        <v>3330</v>
      </c>
      <c r="I1124" s="7" t="s">
        <v>3331</v>
      </c>
      <c r="O1124">
        <f t="shared" si="2"/>
        <v>1</v>
      </c>
      <c r="P1124" s="34" t="str">
        <f t="shared" si="3"/>
        <v>MEDIUM</v>
      </c>
    </row>
    <row r="1125" spans="1:16" ht="12" customHeight="1">
      <c r="A1125" s="4" t="s">
        <v>2833</v>
      </c>
      <c r="B1125" s="17">
        <v>180</v>
      </c>
      <c r="C1125" s="29"/>
      <c r="D1125" s="30" t="s">
        <v>3332</v>
      </c>
      <c r="E1125" s="17" t="s">
        <v>3333</v>
      </c>
      <c r="F1125" s="3"/>
      <c r="G1125" s="29" t="s">
        <v>3333</v>
      </c>
      <c r="H1125" s="7"/>
      <c r="I1125" s="35" t="s">
        <v>3334</v>
      </c>
      <c r="O1125">
        <f t="shared" si="2"/>
        <v>2</v>
      </c>
      <c r="P1125" s="34" t="str">
        <f t="shared" si="3"/>
        <v>LOW</v>
      </c>
    </row>
    <row r="1126" spans="1:16" ht="12" customHeight="1">
      <c r="A1126" s="4" t="s">
        <v>2833</v>
      </c>
      <c r="B1126" s="17">
        <v>181</v>
      </c>
      <c r="C1126" s="29"/>
      <c r="D1126" s="30" t="s">
        <v>3335</v>
      </c>
      <c r="E1126" s="29"/>
      <c r="F1126" s="31" t="s">
        <v>182</v>
      </c>
      <c r="G1126" s="32" t="s">
        <v>3336</v>
      </c>
      <c r="H1126" s="7"/>
      <c r="I1126" s="7"/>
      <c r="O1126">
        <f t="shared" si="2"/>
        <v>1</v>
      </c>
      <c r="P1126" s="34" t="str">
        <f t="shared" si="3"/>
        <v/>
      </c>
    </row>
    <row r="1127" spans="1:16" ht="12" customHeight="1">
      <c r="A1127" s="4" t="s">
        <v>2833</v>
      </c>
      <c r="B1127" s="17">
        <v>182</v>
      </c>
      <c r="C1127" s="17">
        <v>619</v>
      </c>
      <c r="D1127" s="30" t="s">
        <v>3337</v>
      </c>
      <c r="E1127" s="17" t="s">
        <v>3338</v>
      </c>
      <c r="F1127" s="31" t="s">
        <v>796</v>
      </c>
      <c r="G1127" s="32" t="s">
        <v>3339</v>
      </c>
      <c r="H1127" s="7"/>
      <c r="I1127" s="37" t="s">
        <v>3340</v>
      </c>
      <c r="O1127">
        <f t="shared" si="2"/>
        <v>2</v>
      </c>
      <c r="P1127" s="34" t="str">
        <f t="shared" si="3"/>
        <v>HIGH</v>
      </c>
    </row>
    <row r="1128" spans="1:16" ht="12" customHeight="1">
      <c r="A1128" s="4" t="s">
        <v>2833</v>
      </c>
      <c r="B1128" s="17">
        <v>183</v>
      </c>
      <c r="C1128" s="29"/>
      <c r="D1128" s="30" t="s">
        <v>3341</v>
      </c>
      <c r="E1128" s="29"/>
      <c r="F1128" s="31" t="s">
        <v>182</v>
      </c>
      <c r="G1128" s="32" t="s">
        <v>3342</v>
      </c>
      <c r="H1128" s="7"/>
      <c r="I1128" s="7"/>
      <c r="O1128">
        <f t="shared" si="2"/>
        <v>1</v>
      </c>
      <c r="P1128" s="34" t="str">
        <f t="shared" si="3"/>
        <v/>
      </c>
    </row>
    <row r="1129" spans="1:16" ht="12" customHeight="1">
      <c r="A1129" s="4" t="s">
        <v>2833</v>
      </c>
      <c r="B1129" s="17">
        <v>184</v>
      </c>
      <c r="C1129" s="29"/>
      <c r="D1129" s="30" t="s">
        <v>28</v>
      </c>
      <c r="E1129" s="29"/>
      <c r="F1129" s="31" t="s">
        <v>182</v>
      </c>
      <c r="G1129" s="32" t="s">
        <v>3343</v>
      </c>
      <c r="H1129" s="7" t="s">
        <v>3344</v>
      </c>
      <c r="I1129" s="7" t="s">
        <v>3345</v>
      </c>
      <c r="O1129">
        <f t="shared" si="2"/>
        <v>1</v>
      </c>
      <c r="P1129" s="34" t="str">
        <f t="shared" si="3"/>
        <v/>
      </c>
    </row>
    <row r="1130" spans="1:16" ht="12" customHeight="1">
      <c r="A1130" s="4" t="s">
        <v>2833</v>
      </c>
      <c r="B1130" s="17">
        <v>185</v>
      </c>
      <c r="C1130" s="29"/>
      <c r="D1130" s="30" t="s">
        <v>3346</v>
      </c>
      <c r="E1130" s="17" t="s">
        <v>3347</v>
      </c>
      <c r="F1130" s="31" t="s">
        <v>796</v>
      </c>
      <c r="G1130" s="32" t="s">
        <v>3348</v>
      </c>
      <c r="H1130" s="7"/>
      <c r="I1130" s="35" t="s">
        <v>3349</v>
      </c>
      <c r="O1130">
        <f t="shared" si="2"/>
        <v>2</v>
      </c>
      <c r="P1130" s="34" t="str">
        <f t="shared" si="3"/>
        <v>MEDIUM</v>
      </c>
    </row>
    <row r="1131" spans="1:16" ht="12" customHeight="1">
      <c r="A1131" s="4" t="s">
        <v>2833</v>
      </c>
      <c r="B1131" s="17">
        <v>186</v>
      </c>
      <c r="C1131" s="29"/>
      <c r="D1131" s="30" t="s">
        <v>3350</v>
      </c>
      <c r="E1131" s="29"/>
      <c r="F1131" s="31" t="s">
        <v>687</v>
      </c>
      <c r="G1131" s="32" t="s">
        <v>3351</v>
      </c>
      <c r="H1131" s="46"/>
      <c r="I1131" s="7" t="s">
        <v>3352</v>
      </c>
      <c r="O1131">
        <f t="shared" si="2"/>
        <v>1</v>
      </c>
      <c r="P1131" s="34" t="str">
        <f t="shared" si="3"/>
        <v>HIGH</v>
      </c>
    </row>
    <row r="1132" spans="1:16" ht="12" customHeight="1">
      <c r="A1132" s="4" t="s">
        <v>2833</v>
      </c>
      <c r="B1132" s="17">
        <v>187</v>
      </c>
      <c r="C1132" s="17">
        <v>674</v>
      </c>
      <c r="D1132" s="30" t="s">
        <v>19531</v>
      </c>
      <c r="E1132" s="17" t="s">
        <v>3353</v>
      </c>
      <c r="F1132" s="31" t="s">
        <v>796</v>
      </c>
      <c r="G1132" s="32" t="s">
        <v>3354</v>
      </c>
      <c r="H1132" s="51" t="s">
        <v>3355</v>
      </c>
      <c r="I1132" s="37" t="s">
        <v>3356</v>
      </c>
      <c r="O1132">
        <f t="shared" si="2"/>
        <v>2</v>
      </c>
      <c r="P1132" s="34" t="str">
        <f t="shared" si="3"/>
        <v>HIGH</v>
      </c>
    </row>
    <row r="1133" spans="1:16" ht="12" customHeight="1">
      <c r="A1133" s="4" t="s">
        <v>2833</v>
      </c>
      <c r="B1133" s="17">
        <v>188</v>
      </c>
      <c r="C1133" s="29"/>
      <c r="D1133" s="30" t="s">
        <v>3357</v>
      </c>
      <c r="E1133" s="29"/>
      <c r="F1133" s="31" t="s">
        <v>1037</v>
      </c>
      <c r="G1133" s="32" t="s">
        <v>3358</v>
      </c>
      <c r="H1133" s="7"/>
      <c r="I1133" s="7" t="s">
        <v>3359</v>
      </c>
      <c r="O1133">
        <f t="shared" si="2"/>
        <v>1</v>
      </c>
      <c r="P1133" s="34" t="str">
        <f t="shared" si="3"/>
        <v>MEDIUM</v>
      </c>
    </row>
    <row r="1134" spans="1:16" ht="12" customHeight="1">
      <c r="A1134" s="4" t="s">
        <v>2833</v>
      </c>
      <c r="B1134" s="17">
        <v>189</v>
      </c>
      <c r="C1134" s="29"/>
      <c r="D1134" s="30" t="s">
        <v>28</v>
      </c>
      <c r="E1134" s="29"/>
      <c r="F1134" s="31" t="s">
        <v>1037</v>
      </c>
      <c r="G1134" s="32" t="s">
        <v>3360</v>
      </c>
      <c r="H1134" s="7" t="s">
        <v>3361</v>
      </c>
      <c r="I1134" s="7" t="s">
        <v>3362</v>
      </c>
      <c r="O1134">
        <f t="shared" si="2"/>
        <v>1</v>
      </c>
      <c r="P1134" s="34" t="str">
        <f t="shared" si="3"/>
        <v>HIGH</v>
      </c>
    </row>
    <row r="1135" spans="1:16" ht="12" customHeight="1">
      <c r="A1135" s="4" t="s">
        <v>2833</v>
      </c>
      <c r="B1135" s="17">
        <v>190</v>
      </c>
      <c r="C1135" s="29"/>
      <c r="D1135" s="30" t="s">
        <v>3363</v>
      </c>
      <c r="E1135" s="29"/>
      <c r="F1135" s="31" t="s">
        <v>1037</v>
      </c>
      <c r="G1135" s="32" t="s">
        <v>3364</v>
      </c>
      <c r="H1135" s="7"/>
      <c r="I1135" s="7" t="s">
        <v>3034</v>
      </c>
      <c r="O1135">
        <f t="shared" si="2"/>
        <v>1</v>
      </c>
      <c r="P1135" s="34" t="str">
        <f t="shared" si="3"/>
        <v>HIGH</v>
      </c>
    </row>
    <row r="1136" spans="1:16" ht="12" customHeight="1">
      <c r="A1136" s="4" t="s">
        <v>2833</v>
      </c>
      <c r="B1136" s="17">
        <v>191</v>
      </c>
      <c r="C1136" s="29"/>
      <c r="D1136" s="30" t="s">
        <v>28</v>
      </c>
      <c r="E1136" s="29"/>
      <c r="F1136" s="31" t="s">
        <v>1037</v>
      </c>
      <c r="G1136" s="32" t="s">
        <v>3365</v>
      </c>
      <c r="H1136" s="7" t="s">
        <v>3366</v>
      </c>
      <c r="I1136" s="7" t="s">
        <v>3034</v>
      </c>
      <c r="O1136">
        <f t="shared" si="2"/>
        <v>1</v>
      </c>
      <c r="P1136" s="34" t="str">
        <f t="shared" si="3"/>
        <v>HIGH</v>
      </c>
    </row>
    <row r="1137" spans="1:16" ht="12" customHeight="1">
      <c r="A1137" s="4" t="s">
        <v>2833</v>
      </c>
      <c r="B1137" s="17">
        <v>192</v>
      </c>
      <c r="C1137" s="29"/>
      <c r="D1137" s="30" t="s">
        <v>3367</v>
      </c>
      <c r="E1137" s="29"/>
      <c r="F1137" s="31" t="s">
        <v>1037</v>
      </c>
      <c r="G1137" s="32" t="s">
        <v>3368</v>
      </c>
      <c r="H1137" s="7"/>
      <c r="I1137" s="7" t="s">
        <v>3369</v>
      </c>
      <c r="O1137">
        <f t="shared" si="2"/>
        <v>1</v>
      </c>
      <c r="P1137" s="34" t="str">
        <f t="shared" si="3"/>
        <v>MEDIUM</v>
      </c>
    </row>
    <row r="1138" spans="1:16" ht="12" customHeight="1">
      <c r="A1138" s="4" t="s">
        <v>2833</v>
      </c>
      <c r="B1138" s="17">
        <v>193</v>
      </c>
      <c r="C1138" s="29"/>
      <c r="D1138" s="30" t="s">
        <v>3370</v>
      </c>
      <c r="E1138" s="29"/>
      <c r="F1138" s="31" t="s">
        <v>1037</v>
      </c>
      <c r="G1138" s="32" t="s">
        <v>3371</v>
      </c>
      <c r="H1138" s="7"/>
      <c r="I1138" s="7" t="s">
        <v>3034</v>
      </c>
      <c r="O1138">
        <f t="shared" si="2"/>
        <v>1</v>
      </c>
      <c r="P1138" s="34" t="str">
        <f t="shared" si="3"/>
        <v>HIGH</v>
      </c>
    </row>
    <row r="1139" spans="1:16" ht="12" customHeight="1">
      <c r="A1139" s="4" t="s">
        <v>2833</v>
      </c>
      <c r="B1139" s="17">
        <v>194</v>
      </c>
      <c r="C1139" s="29"/>
      <c r="D1139" s="30" t="s">
        <v>3372</v>
      </c>
      <c r="E1139" s="29"/>
      <c r="F1139" s="31" t="s">
        <v>1037</v>
      </c>
      <c r="G1139" s="32" t="s">
        <v>3373</v>
      </c>
      <c r="H1139" s="7"/>
      <c r="I1139" s="7" t="s">
        <v>3034</v>
      </c>
      <c r="O1139">
        <f t="shared" si="2"/>
        <v>1</v>
      </c>
      <c r="P1139" s="34" t="str">
        <f t="shared" si="3"/>
        <v>HIGH</v>
      </c>
    </row>
    <row r="1140" spans="1:16" ht="12" customHeight="1">
      <c r="A1140" s="4" t="s">
        <v>2833</v>
      </c>
      <c r="B1140" s="17">
        <v>195</v>
      </c>
      <c r="C1140" s="17">
        <v>681</v>
      </c>
      <c r="D1140" s="30" t="s">
        <v>3374</v>
      </c>
      <c r="E1140" s="17" t="s">
        <v>3375</v>
      </c>
      <c r="F1140" s="31" t="s">
        <v>796</v>
      </c>
      <c r="G1140" s="32" t="s">
        <v>3376</v>
      </c>
      <c r="H1140" s="7"/>
      <c r="I1140" s="35" t="s">
        <v>3377</v>
      </c>
      <c r="O1140">
        <f t="shared" si="2"/>
        <v>2</v>
      </c>
      <c r="P1140" s="34" t="str">
        <f t="shared" si="3"/>
        <v>MEDIUM</v>
      </c>
    </row>
    <row r="1141" spans="1:16" ht="12" customHeight="1">
      <c r="A1141" s="4" t="s">
        <v>2833</v>
      </c>
      <c r="B1141" s="17">
        <v>196</v>
      </c>
      <c r="C1141" s="29"/>
      <c r="D1141" s="30" t="s">
        <v>3374</v>
      </c>
      <c r="E1141" s="29"/>
      <c r="F1141" s="31" t="s">
        <v>1037</v>
      </c>
      <c r="G1141" s="32" t="s">
        <v>3376</v>
      </c>
      <c r="H1141" s="7"/>
      <c r="I1141" s="7" t="s">
        <v>3378</v>
      </c>
      <c r="O1141">
        <f t="shared" si="2"/>
        <v>1</v>
      </c>
      <c r="P1141" s="34" t="str">
        <f t="shared" si="3"/>
        <v>LOW</v>
      </c>
    </row>
    <row r="1142" spans="1:16" ht="12" customHeight="1">
      <c r="A1142" s="4" t="s">
        <v>2833</v>
      </c>
      <c r="B1142" s="17">
        <v>197</v>
      </c>
      <c r="C1142" s="17">
        <v>683</v>
      </c>
      <c r="D1142" s="30" t="s">
        <v>3379</v>
      </c>
      <c r="E1142" s="17" t="s">
        <v>3380</v>
      </c>
      <c r="F1142" s="31" t="s">
        <v>796</v>
      </c>
      <c r="G1142" s="32" t="s">
        <v>3381</v>
      </c>
      <c r="H1142" s="7"/>
      <c r="I1142" s="37" t="s">
        <v>3382</v>
      </c>
      <c r="O1142">
        <f t="shared" si="2"/>
        <v>2</v>
      </c>
      <c r="P1142" s="34" t="str">
        <f t="shared" si="3"/>
        <v>MEDIUM</v>
      </c>
    </row>
    <row r="1143" spans="1:16" ht="12" customHeight="1">
      <c r="A1143" s="4" t="s">
        <v>2833</v>
      </c>
      <c r="B1143" s="17">
        <v>198</v>
      </c>
      <c r="C1143" s="17">
        <v>683</v>
      </c>
      <c r="D1143" s="30" t="s">
        <v>3379</v>
      </c>
      <c r="E1143" s="17" t="s">
        <v>3380</v>
      </c>
      <c r="F1143" s="31" t="s">
        <v>796</v>
      </c>
      <c r="G1143" s="32" t="s">
        <v>3381</v>
      </c>
      <c r="H1143" s="7"/>
      <c r="I1143" s="35" t="s">
        <v>3383</v>
      </c>
      <c r="O1143">
        <f t="shared" si="2"/>
        <v>2</v>
      </c>
      <c r="P1143" s="34" t="str">
        <f t="shared" si="3"/>
        <v>MEDIUM</v>
      </c>
    </row>
    <row r="1144" spans="1:16" ht="12" customHeight="1">
      <c r="A1144" s="4" t="s">
        <v>2833</v>
      </c>
      <c r="B1144" s="17">
        <v>199</v>
      </c>
      <c r="C1144" s="29"/>
      <c r="D1144" s="30" t="s">
        <v>28</v>
      </c>
      <c r="E1144" s="29"/>
      <c r="F1144" s="31" t="s">
        <v>1037</v>
      </c>
      <c r="G1144" s="32" t="s">
        <v>3384</v>
      </c>
      <c r="H1144" s="7" t="s">
        <v>3385</v>
      </c>
      <c r="I1144" s="7" t="s">
        <v>3386</v>
      </c>
      <c r="O1144">
        <f t="shared" si="2"/>
        <v>1</v>
      </c>
      <c r="P1144" s="34" t="str">
        <f t="shared" si="3"/>
        <v>MEDIUM</v>
      </c>
    </row>
    <row r="1145" spans="1:16" ht="12" customHeight="1">
      <c r="A1145" s="4" t="s">
        <v>2833</v>
      </c>
      <c r="B1145" s="17">
        <v>200</v>
      </c>
      <c r="C1145" s="29"/>
      <c r="D1145" s="30" t="s">
        <v>28</v>
      </c>
      <c r="E1145" s="29"/>
      <c r="F1145" s="31" t="s">
        <v>1037</v>
      </c>
      <c r="G1145" s="32" t="s">
        <v>3387</v>
      </c>
      <c r="H1145" s="7" t="s">
        <v>3388</v>
      </c>
      <c r="I1145" s="7" t="s">
        <v>3034</v>
      </c>
      <c r="O1145">
        <f t="shared" si="2"/>
        <v>1</v>
      </c>
      <c r="P1145" s="34" t="str">
        <f t="shared" si="3"/>
        <v>HIGH</v>
      </c>
    </row>
    <row r="1146" spans="1:16" ht="12" customHeight="1">
      <c r="A1146" s="4" t="s">
        <v>2833</v>
      </c>
      <c r="B1146" s="17">
        <v>201</v>
      </c>
      <c r="C1146" s="29"/>
      <c r="D1146" s="30" t="s">
        <v>3389</v>
      </c>
      <c r="E1146" s="29"/>
      <c r="F1146" s="31" t="s">
        <v>1037</v>
      </c>
      <c r="G1146" s="32" t="s">
        <v>3390</v>
      </c>
      <c r="H1146" s="7"/>
      <c r="I1146" s="7" t="s">
        <v>3034</v>
      </c>
      <c r="O1146">
        <f t="shared" si="2"/>
        <v>1</v>
      </c>
      <c r="P1146" s="34" t="str">
        <f t="shared" si="3"/>
        <v>HIGH</v>
      </c>
    </row>
    <row r="1147" spans="1:16" ht="12" customHeight="1">
      <c r="A1147" s="4" t="s">
        <v>2833</v>
      </c>
      <c r="B1147" s="17">
        <v>202</v>
      </c>
      <c r="C1147" s="17" t="s">
        <v>67</v>
      </c>
      <c r="D1147" s="30" t="s">
        <v>28</v>
      </c>
      <c r="E1147" s="29"/>
      <c r="F1147" s="31" t="s">
        <v>1037</v>
      </c>
      <c r="G1147" s="32" t="s">
        <v>3391</v>
      </c>
      <c r="H1147" s="7" t="s">
        <v>3392</v>
      </c>
      <c r="I1147" s="7" t="s">
        <v>3393</v>
      </c>
      <c r="O1147">
        <f t="shared" si="2"/>
        <v>1</v>
      </c>
      <c r="P1147" s="34" t="str">
        <f t="shared" si="3"/>
        <v>LOW</v>
      </c>
    </row>
    <row r="1148" spans="1:16" ht="12" customHeight="1">
      <c r="A1148" s="4" t="s">
        <v>2833</v>
      </c>
      <c r="B1148" s="17">
        <v>203</v>
      </c>
      <c r="C1148" s="29"/>
      <c r="D1148" s="30" t="s">
        <v>3394</v>
      </c>
      <c r="E1148" s="29"/>
      <c r="F1148" s="31" t="s">
        <v>687</v>
      </c>
      <c r="G1148" s="32" t="s">
        <v>3395</v>
      </c>
      <c r="H1148" s="7"/>
      <c r="I1148" s="7" t="s">
        <v>808</v>
      </c>
      <c r="O1148">
        <f t="shared" si="2"/>
        <v>1</v>
      </c>
      <c r="P1148" s="34" t="str">
        <f t="shared" si="3"/>
        <v>HIGH</v>
      </c>
    </row>
    <row r="1149" spans="1:16" ht="12" customHeight="1">
      <c r="A1149" s="4" t="s">
        <v>2833</v>
      </c>
      <c r="B1149" s="17">
        <v>204</v>
      </c>
      <c r="C1149" s="29"/>
      <c r="D1149" s="30" t="s">
        <v>3396</v>
      </c>
      <c r="E1149" s="29"/>
      <c r="F1149" s="31" t="s">
        <v>687</v>
      </c>
      <c r="G1149" s="32" t="s">
        <v>3397</v>
      </c>
      <c r="H1149" s="7"/>
      <c r="I1149" s="7" t="s">
        <v>3398</v>
      </c>
      <c r="O1149">
        <f t="shared" si="2"/>
        <v>1</v>
      </c>
      <c r="P1149" s="34" t="str">
        <f t="shared" si="3"/>
        <v>HIGH</v>
      </c>
    </row>
    <row r="1150" spans="1:16" ht="12" customHeight="1">
      <c r="A1150" s="4" t="s">
        <v>2833</v>
      </c>
      <c r="B1150" s="17">
        <v>205</v>
      </c>
      <c r="C1150" s="29"/>
      <c r="D1150" s="30" t="s">
        <v>3399</v>
      </c>
      <c r="E1150" s="29"/>
      <c r="F1150" s="31" t="s">
        <v>687</v>
      </c>
      <c r="G1150" s="32" t="s">
        <v>3400</v>
      </c>
      <c r="H1150" s="7"/>
      <c r="I1150" s="7" t="s">
        <v>834</v>
      </c>
      <c r="O1150">
        <f t="shared" si="2"/>
        <v>1</v>
      </c>
      <c r="P1150" s="34" t="str">
        <f t="shared" si="3"/>
        <v>HIGH</v>
      </c>
    </row>
    <row r="1151" spans="1:16" ht="12" customHeight="1">
      <c r="A1151" s="4" t="s">
        <v>2833</v>
      </c>
      <c r="B1151" s="17">
        <v>206</v>
      </c>
      <c r="C1151" s="29"/>
      <c r="D1151" s="30" t="s">
        <v>3401</v>
      </c>
      <c r="E1151" s="29"/>
      <c r="F1151" s="31" t="s">
        <v>687</v>
      </c>
      <c r="G1151" s="32" t="s">
        <v>3402</v>
      </c>
      <c r="H1151" s="7"/>
      <c r="I1151" s="13" t="s">
        <v>3403</v>
      </c>
      <c r="O1151">
        <f t="shared" si="2"/>
        <v>1</v>
      </c>
      <c r="P1151" s="34" t="str">
        <f t="shared" si="3"/>
        <v>LOW</v>
      </c>
    </row>
    <row r="1152" spans="1:16" ht="12" customHeight="1">
      <c r="A1152" s="4" t="s">
        <v>2833</v>
      </c>
      <c r="B1152" s="17">
        <v>207</v>
      </c>
      <c r="C1152" s="29"/>
      <c r="D1152" s="30" t="s">
        <v>3404</v>
      </c>
      <c r="E1152" s="29"/>
      <c r="F1152" s="31" t="s">
        <v>687</v>
      </c>
      <c r="G1152" s="32" t="s">
        <v>3405</v>
      </c>
      <c r="H1152" s="7"/>
      <c r="I1152" s="7" t="s">
        <v>3406</v>
      </c>
      <c r="O1152">
        <f t="shared" si="2"/>
        <v>1</v>
      </c>
      <c r="P1152" s="34" t="str">
        <f t="shared" si="3"/>
        <v>HIGH</v>
      </c>
    </row>
    <row r="1153" spans="1:16" ht="12" customHeight="1">
      <c r="A1153" s="4" t="s">
        <v>2833</v>
      </c>
      <c r="B1153" s="17">
        <v>208</v>
      </c>
      <c r="C1153" s="29"/>
      <c r="D1153" s="30" t="s">
        <v>3407</v>
      </c>
      <c r="E1153" s="29"/>
      <c r="F1153" s="31" t="s">
        <v>687</v>
      </c>
      <c r="G1153" s="32" t="s">
        <v>3408</v>
      </c>
      <c r="H1153" s="7"/>
      <c r="I1153" s="7" t="s">
        <v>3409</v>
      </c>
      <c r="O1153">
        <f t="shared" si="2"/>
        <v>1</v>
      </c>
      <c r="P1153" s="34" t="str">
        <f t="shared" si="3"/>
        <v>HIGH</v>
      </c>
    </row>
    <row r="1154" spans="1:16" ht="12" customHeight="1">
      <c r="A1154" s="4" t="s">
        <v>2833</v>
      </c>
      <c r="B1154" s="17">
        <v>209</v>
      </c>
      <c r="C1154" s="29"/>
      <c r="D1154" s="30" t="s">
        <v>3410</v>
      </c>
      <c r="E1154" s="29"/>
      <c r="F1154" s="31" t="s">
        <v>687</v>
      </c>
      <c r="G1154" s="32" t="s">
        <v>3411</v>
      </c>
      <c r="H1154" s="7"/>
      <c r="I1154" s="35" t="s">
        <v>3412</v>
      </c>
      <c r="O1154">
        <f t="shared" si="2"/>
        <v>1</v>
      </c>
      <c r="P1154" s="34" t="str">
        <f t="shared" si="3"/>
        <v>HIGH</v>
      </c>
    </row>
    <row r="1155" spans="1:16" ht="12" customHeight="1">
      <c r="A1155" s="4" t="s">
        <v>2833</v>
      </c>
      <c r="B1155" s="17">
        <v>210</v>
      </c>
      <c r="C1155" s="17">
        <v>650</v>
      </c>
      <c r="D1155" s="30" t="s">
        <v>3413</v>
      </c>
      <c r="E1155" s="17" t="s">
        <v>3414</v>
      </c>
      <c r="F1155" s="31" t="s">
        <v>796</v>
      </c>
      <c r="G1155" s="32" t="s">
        <v>3415</v>
      </c>
      <c r="H1155" s="7"/>
      <c r="I1155" s="37" t="s">
        <v>3416</v>
      </c>
      <c r="O1155">
        <f t="shared" si="2"/>
        <v>2</v>
      </c>
      <c r="P1155" s="34" t="str">
        <f t="shared" si="3"/>
        <v>MEDIUM</v>
      </c>
    </row>
    <row r="1156" spans="1:16" ht="12" customHeight="1">
      <c r="A1156" s="4" t="s">
        <v>2833</v>
      </c>
      <c r="B1156" s="17">
        <v>211</v>
      </c>
      <c r="C1156" s="29"/>
      <c r="D1156" s="30" t="s">
        <v>28</v>
      </c>
      <c r="E1156" s="29"/>
      <c r="F1156" s="31" t="s">
        <v>687</v>
      </c>
      <c r="G1156" s="32" t="s">
        <v>3417</v>
      </c>
      <c r="H1156" s="7" t="s">
        <v>3418</v>
      </c>
      <c r="I1156" s="7" t="s">
        <v>808</v>
      </c>
      <c r="O1156">
        <f t="shared" si="2"/>
        <v>1</v>
      </c>
      <c r="P1156" s="34" t="str">
        <f t="shared" si="3"/>
        <v>HIGH</v>
      </c>
    </row>
    <row r="1157" spans="1:16" ht="12" customHeight="1">
      <c r="A1157" s="4" t="s">
        <v>2833</v>
      </c>
      <c r="B1157" s="17">
        <v>212</v>
      </c>
      <c r="C1157" s="29"/>
      <c r="D1157" s="30" t="s">
        <v>3419</v>
      </c>
      <c r="E1157" s="29"/>
      <c r="F1157" s="31" t="s">
        <v>687</v>
      </c>
      <c r="G1157" s="32" t="s">
        <v>3420</v>
      </c>
      <c r="H1157" s="7"/>
      <c r="I1157" s="7" t="s">
        <v>3421</v>
      </c>
      <c r="O1157">
        <f t="shared" si="2"/>
        <v>1</v>
      </c>
      <c r="P1157" s="34" t="str">
        <f t="shared" si="3"/>
        <v>MEDIUM</v>
      </c>
    </row>
    <row r="1158" spans="1:16" ht="12" customHeight="1">
      <c r="A1158" s="4" t="s">
        <v>2833</v>
      </c>
      <c r="B1158" s="17">
        <v>213</v>
      </c>
      <c r="C1158" s="29"/>
      <c r="D1158" s="30" t="s">
        <v>3422</v>
      </c>
      <c r="E1158" s="29"/>
      <c r="F1158" s="31" t="s">
        <v>687</v>
      </c>
      <c r="G1158" s="32" t="s">
        <v>3423</v>
      </c>
      <c r="H1158" s="7"/>
      <c r="I1158" s="7" t="s">
        <v>3424</v>
      </c>
      <c r="O1158">
        <f t="shared" si="2"/>
        <v>1</v>
      </c>
      <c r="P1158" s="34" t="str">
        <f t="shared" si="3"/>
        <v>MEDIUM</v>
      </c>
    </row>
    <row r="1159" spans="1:16" ht="12" customHeight="1">
      <c r="A1159" s="4" t="s">
        <v>2833</v>
      </c>
      <c r="B1159" s="17">
        <v>214</v>
      </c>
      <c r="C1159" s="29"/>
      <c r="D1159" s="30" t="s">
        <v>3425</v>
      </c>
      <c r="E1159" s="29"/>
      <c r="F1159" s="31" t="s">
        <v>687</v>
      </c>
      <c r="G1159" s="32" t="s">
        <v>3426</v>
      </c>
      <c r="H1159" s="7"/>
      <c r="I1159" s="7" t="s">
        <v>3427</v>
      </c>
      <c r="O1159">
        <f t="shared" si="2"/>
        <v>1</v>
      </c>
      <c r="P1159" s="34" t="str">
        <f t="shared" si="3"/>
        <v>HIGH</v>
      </c>
    </row>
    <row r="1160" spans="1:16" ht="12" customHeight="1">
      <c r="A1160" s="4" t="s">
        <v>2833</v>
      </c>
      <c r="B1160" s="17">
        <v>215</v>
      </c>
      <c r="C1160" s="29"/>
      <c r="D1160" s="30" t="s">
        <v>28</v>
      </c>
      <c r="E1160" s="29"/>
      <c r="F1160" s="31" t="s">
        <v>687</v>
      </c>
      <c r="G1160" s="32" t="s">
        <v>3428</v>
      </c>
      <c r="H1160" s="7" t="s">
        <v>3429</v>
      </c>
      <c r="I1160" s="7" t="s">
        <v>3430</v>
      </c>
      <c r="O1160">
        <f t="shared" si="2"/>
        <v>1</v>
      </c>
      <c r="P1160" s="34" t="str">
        <f t="shared" si="3"/>
        <v>MEDIUM</v>
      </c>
    </row>
    <row r="1161" spans="1:16" ht="12" customHeight="1">
      <c r="A1161" s="4" t="s">
        <v>3431</v>
      </c>
      <c r="B1161" s="17">
        <v>1</v>
      </c>
      <c r="C1161" s="17" t="s">
        <v>67</v>
      </c>
      <c r="D1161" s="30" t="s">
        <v>3432</v>
      </c>
      <c r="E1161" s="29"/>
      <c r="F1161" s="31" t="s">
        <v>3433</v>
      </c>
      <c r="G1161" s="32" t="s">
        <v>3434</v>
      </c>
      <c r="H1161" s="7"/>
      <c r="I1161" s="7" t="s">
        <v>3435</v>
      </c>
      <c r="O1161">
        <f t="shared" si="2"/>
        <v>1</v>
      </c>
      <c r="P1161" s="34" t="str">
        <f t="shared" si="3"/>
        <v/>
      </c>
    </row>
    <row r="1162" spans="1:16" ht="12" customHeight="1">
      <c r="A1162" s="4" t="s">
        <v>3431</v>
      </c>
      <c r="B1162" s="17">
        <v>2</v>
      </c>
      <c r="C1162" s="29"/>
      <c r="D1162" s="30" t="s">
        <v>3436</v>
      </c>
      <c r="E1162" s="29"/>
      <c r="F1162" s="31" t="s">
        <v>3433</v>
      </c>
      <c r="G1162" s="32" t="s">
        <v>3437</v>
      </c>
      <c r="H1162" s="7"/>
      <c r="I1162" s="7"/>
      <c r="O1162">
        <f t="shared" si="2"/>
        <v>1</v>
      </c>
      <c r="P1162" s="34" t="str">
        <f t="shared" si="3"/>
        <v/>
      </c>
    </row>
    <row r="1163" spans="1:16" ht="12" customHeight="1">
      <c r="A1163" s="4" t="s">
        <v>3431</v>
      </c>
      <c r="B1163" s="17">
        <v>3</v>
      </c>
      <c r="C1163" s="29"/>
      <c r="D1163" s="30" t="s">
        <v>3438</v>
      </c>
      <c r="E1163" s="29"/>
      <c r="F1163" s="31" t="s">
        <v>3433</v>
      </c>
      <c r="G1163" s="32" t="s">
        <v>3439</v>
      </c>
      <c r="H1163" s="7"/>
      <c r="I1163" s="7"/>
      <c r="O1163">
        <f t="shared" si="2"/>
        <v>1</v>
      </c>
      <c r="P1163" s="34" t="str">
        <f t="shared" si="3"/>
        <v/>
      </c>
    </row>
    <row r="1164" spans="1:16" ht="12" customHeight="1">
      <c r="A1164" s="4" t="s">
        <v>3431</v>
      </c>
      <c r="B1164" s="17">
        <v>4</v>
      </c>
      <c r="C1164" s="29"/>
      <c r="D1164" s="30" t="s">
        <v>3440</v>
      </c>
      <c r="E1164" s="29"/>
      <c r="F1164" s="31" t="s">
        <v>3433</v>
      </c>
      <c r="G1164" s="32" t="s">
        <v>3441</v>
      </c>
      <c r="H1164" s="7"/>
      <c r="I1164" s="7"/>
      <c r="O1164">
        <f t="shared" si="2"/>
        <v>1</v>
      </c>
      <c r="P1164" s="34" t="str">
        <f t="shared" si="3"/>
        <v/>
      </c>
    </row>
    <row r="1165" spans="1:16" ht="12" customHeight="1">
      <c r="A1165" s="4" t="s">
        <v>3431</v>
      </c>
      <c r="B1165" s="17">
        <v>5</v>
      </c>
      <c r="C1165" s="29"/>
      <c r="D1165" s="30" t="s">
        <v>3442</v>
      </c>
      <c r="E1165" s="17" t="s">
        <v>3443</v>
      </c>
      <c r="F1165" s="31" t="s">
        <v>796</v>
      </c>
      <c r="G1165" s="32" t="s">
        <v>3444</v>
      </c>
      <c r="H1165" s="7"/>
      <c r="I1165" s="37" t="s">
        <v>3445</v>
      </c>
      <c r="O1165">
        <f t="shared" si="2"/>
        <v>2</v>
      </c>
      <c r="P1165" s="34" t="str">
        <f t="shared" si="3"/>
        <v>MEDIUM</v>
      </c>
    </row>
    <row r="1166" spans="1:16" ht="12" customHeight="1">
      <c r="A1166" s="4" t="s">
        <v>3431</v>
      </c>
      <c r="B1166" s="17">
        <v>6</v>
      </c>
      <c r="C1166" s="17">
        <v>775</v>
      </c>
      <c r="D1166" s="30" t="s">
        <v>3446</v>
      </c>
      <c r="E1166" s="17" t="s">
        <v>3447</v>
      </c>
      <c r="F1166" s="31" t="s">
        <v>796</v>
      </c>
      <c r="G1166" s="32" t="s">
        <v>3447</v>
      </c>
      <c r="H1166" s="7"/>
      <c r="I1166" s="35" t="s">
        <v>3448</v>
      </c>
      <c r="O1166">
        <f t="shared" si="2"/>
        <v>2</v>
      </c>
      <c r="P1166" s="34" t="str">
        <f t="shared" si="3"/>
        <v>HIGH</v>
      </c>
    </row>
    <row r="1167" spans="1:16" ht="12" customHeight="1">
      <c r="A1167" s="4" t="s">
        <v>3431</v>
      </c>
      <c r="B1167" s="17">
        <v>7</v>
      </c>
      <c r="C1167" s="29"/>
      <c r="D1167" s="30" t="s">
        <v>3449</v>
      </c>
      <c r="E1167" s="29"/>
      <c r="F1167" s="31" t="s">
        <v>687</v>
      </c>
      <c r="G1167" s="32" t="s">
        <v>3450</v>
      </c>
      <c r="H1167" s="7"/>
      <c r="I1167" s="7" t="s">
        <v>3451</v>
      </c>
      <c r="O1167">
        <f t="shared" si="2"/>
        <v>1</v>
      </c>
      <c r="P1167" s="34" t="str">
        <f t="shared" si="3"/>
        <v>HIGH</v>
      </c>
    </row>
    <row r="1168" spans="1:16" ht="12" customHeight="1">
      <c r="A1168" s="4" t="s">
        <v>3431</v>
      </c>
      <c r="B1168" s="17">
        <v>8</v>
      </c>
      <c r="C1168" s="29"/>
      <c r="D1168" s="30" t="s">
        <v>3452</v>
      </c>
      <c r="E1168" s="29"/>
      <c r="F1168" s="31" t="s">
        <v>687</v>
      </c>
      <c r="G1168" s="32" t="s">
        <v>3453</v>
      </c>
      <c r="H1168" s="7"/>
      <c r="I1168" s="13" t="s">
        <v>3454</v>
      </c>
      <c r="O1168">
        <f t="shared" si="2"/>
        <v>1</v>
      </c>
      <c r="P1168" s="34" t="str">
        <f t="shared" si="3"/>
        <v>MEDIUM</v>
      </c>
    </row>
    <row r="1169" spans="1:16" ht="12" customHeight="1">
      <c r="A1169" s="4" t="s">
        <v>3431</v>
      </c>
      <c r="B1169" s="17">
        <v>9</v>
      </c>
      <c r="C1169" s="17" t="s">
        <v>67</v>
      </c>
      <c r="D1169" s="30" t="s">
        <v>3455</v>
      </c>
      <c r="E1169" s="29"/>
      <c r="F1169" s="31" t="s">
        <v>3433</v>
      </c>
      <c r="G1169" s="32" t="s">
        <v>3456</v>
      </c>
      <c r="H1169" s="7"/>
      <c r="I1169" s="7" t="s">
        <v>3457</v>
      </c>
      <c r="O1169">
        <f t="shared" si="2"/>
        <v>1</v>
      </c>
      <c r="P1169" s="34" t="str">
        <f t="shared" si="3"/>
        <v/>
      </c>
    </row>
    <row r="1170" spans="1:16" ht="12" customHeight="1">
      <c r="A1170" s="4" t="s">
        <v>3431</v>
      </c>
      <c r="B1170" s="17">
        <v>10</v>
      </c>
      <c r="C1170" s="29"/>
      <c r="D1170" s="30" t="s">
        <v>28</v>
      </c>
      <c r="E1170" s="29"/>
      <c r="F1170" s="31" t="s">
        <v>3433</v>
      </c>
      <c r="G1170" s="32" t="s">
        <v>3458</v>
      </c>
      <c r="H1170" s="7" t="s">
        <v>3459</v>
      </c>
      <c r="I1170" s="7" t="s">
        <v>3460</v>
      </c>
      <c r="O1170">
        <f t="shared" si="2"/>
        <v>1</v>
      </c>
      <c r="P1170" s="34" t="str">
        <f t="shared" si="3"/>
        <v/>
      </c>
    </row>
    <row r="1171" spans="1:16" ht="12" customHeight="1">
      <c r="A1171" s="4" t="s">
        <v>3431</v>
      </c>
      <c r="B1171" s="17">
        <v>11</v>
      </c>
      <c r="C1171" s="17"/>
      <c r="D1171" s="30" t="s">
        <v>3461</v>
      </c>
      <c r="E1171" s="17"/>
      <c r="F1171" s="31" t="s">
        <v>3433</v>
      </c>
      <c r="G1171" s="32" t="s">
        <v>3462</v>
      </c>
      <c r="H1171" s="7" t="s">
        <v>3463</v>
      </c>
      <c r="I1171" s="42" t="s">
        <v>3464</v>
      </c>
      <c r="L1171" s="75"/>
      <c r="O1171">
        <f t="shared" si="2"/>
        <v>1</v>
      </c>
      <c r="P1171" s="34" t="str">
        <f t="shared" si="3"/>
        <v>MEDIUM</v>
      </c>
    </row>
    <row r="1172" spans="1:16" ht="12" customHeight="1">
      <c r="A1172" s="4" t="s">
        <v>3431</v>
      </c>
      <c r="B1172" s="17">
        <v>12</v>
      </c>
      <c r="C1172" s="29"/>
      <c r="D1172" s="30" t="s">
        <v>3465</v>
      </c>
      <c r="E1172" s="29"/>
      <c r="F1172" s="31" t="s">
        <v>3433</v>
      </c>
      <c r="G1172" s="32" t="s">
        <v>3466</v>
      </c>
      <c r="H1172" s="7"/>
      <c r="I1172" s="7" t="s">
        <v>3467</v>
      </c>
      <c r="O1172">
        <f t="shared" si="2"/>
        <v>1</v>
      </c>
      <c r="P1172" s="34" t="str">
        <f t="shared" si="3"/>
        <v>MEDIUM</v>
      </c>
    </row>
    <row r="1173" spans="1:16" ht="12" customHeight="1">
      <c r="A1173" s="4" t="s">
        <v>3431</v>
      </c>
      <c r="B1173" s="17">
        <v>13</v>
      </c>
      <c r="C1173" s="17" t="s">
        <v>67</v>
      </c>
      <c r="D1173" s="30" t="s">
        <v>3468</v>
      </c>
      <c r="E1173" s="29"/>
      <c r="F1173" s="31" t="s">
        <v>3433</v>
      </c>
      <c r="G1173" s="32" t="s">
        <v>3469</v>
      </c>
      <c r="H1173" s="7"/>
      <c r="I1173" s="7" t="s">
        <v>3470</v>
      </c>
      <c r="O1173">
        <f t="shared" si="2"/>
        <v>1</v>
      </c>
      <c r="P1173" s="34" t="str">
        <f t="shared" si="3"/>
        <v>HIGH</v>
      </c>
    </row>
    <row r="1174" spans="1:16" ht="12" customHeight="1">
      <c r="A1174" s="4" t="s">
        <v>3431</v>
      </c>
      <c r="B1174" s="17">
        <v>14</v>
      </c>
      <c r="C1174" s="29"/>
      <c r="D1174" s="30" t="s">
        <v>3471</v>
      </c>
      <c r="E1174" s="29"/>
      <c r="F1174" s="31" t="s">
        <v>3433</v>
      </c>
      <c r="G1174" s="32" t="s">
        <v>3472</v>
      </c>
      <c r="H1174" s="7"/>
      <c r="I1174" s="7" t="s">
        <v>3473</v>
      </c>
      <c r="O1174">
        <f t="shared" si="2"/>
        <v>1</v>
      </c>
      <c r="P1174" s="34" t="str">
        <f t="shared" si="3"/>
        <v>MEDIUM</v>
      </c>
    </row>
    <row r="1175" spans="1:16" ht="12" customHeight="1">
      <c r="A1175" s="4" t="s">
        <v>3431</v>
      </c>
      <c r="B1175" s="17">
        <v>15</v>
      </c>
      <c r="C1175" s="17">
        <v>782</v>
      </c>
      <c r="D1175" s="30" t="s">
        <v>3474</v>
      </c>
      <c r="E1175" s="17" t="s">
        <v>3475</v>
      </c>
      <c r="F1175" s="31" t="s">
        <v>91</v>
      </c>
      <c r="G1175" s="32" t="s">
        <v>3475</v>
      </c>
      <c r="H1175" s="71"/>
      <c r="I1175" s="72" t="s">
        <v>3476</v>
      </c>
      <c r="O1175">
        <f t="shared" si="2"/>
        <v>2</v>
      </c>
      <c r="P1175" s="34" t="str">
        <f t="shared" si="3"/>
        <v>HIGH</v>
      </c>
    </row>
    <row r="1176" spans="1:16" ht="12" customHeight="1">
      <c r="A1176" s="4" t="s">
        <v>3431</v>
      </c>
      <c r="B1176" s="17">
        <v>16</v>
      </c>
      <c r="C1176" s="17" t="s">
        <v>67</v>
      </c>
      <c r="D1176" s="30" t="s">
        <v>3477</v>
      </c>
      <c r="E1176" s="29"/>
      <c r="F1176" s="31" t="s">
        <v>3433</v>
      </c>
      <c r="G1176" s="32" t="s">
        <v>3478</v>
      </c>
      <c r="H1176" s="7"/>
      <c r="I1176" s="7" t="s">
        <v>3479</v>
      </c>
      <c r="O1176">
        <f t="shared" si="2"/>
        <v>1</v>
      </c>
      <c r="P1176" s="34" t="str">
        <f t="shared" si="3"/>
        <v>MEDIUM</v>
      </c>
    </row>
    <row r="1177" spans="1:16" ht="12" customHeight="1">
      <c r="A1177" s="4" t="s">
        <v>3431</v>
      </c>
      <c r="B1177" s="17">
        <v>17</v>
      </c>
      <c r="C1177" s="17" t="s">
        <v>67</v>
      </c>
      <c r="D1177" s="30" t="s">
        <v>28</v>
      </c>
      <c r="E1177" s="29"/>
      <c r="F1177" s="31" t="s">
        <v>3433</v>
      </c>
      <c r="G1177" s="79" t="s">
        <v>19276</v>
      </c>
      <c r="H1177" s="7" t="s">
        <v>3480</v>
      </c>
      <c r="I1177" s="7" t="s">
        <v>3481</v>
      </c>
      <c r="O1177">
        <f t="shared" si="2"/>
        <v>1</v>
      </c>
      <c r="P1177" s="34" t="str">
        <f t="shared" si="3"/>
        <v>HIGH</v>
      </c>
    </row>
    <row r="1178" spans="1:16" ht="12" customHeight="1">
      <c r="A1178" s="4" t="s">
        <v>3431</v>
      </c>
      <c r="B1178" s="17">
        <v>18</v>
      </c>
      <c r="C1178" s="17"/>
      <c r="D1178" s="30" t="s">
        <v>3482</v>
      </c>
      <c r="E1178" s="17"/>
      <c r="F1178" s="31" t="s">
        <v>3433</v>
      </c>
      <c r="G1178" s="32" t="s">
        <v>3483</v>
      </c>
      <c r="H1178" s="7" t="s">
        <v>3484</v>
      </c>
      <c r="I1178" s="13" t="s">
        <v>3485</v>
      </c>
      <c r="O1178">
        <f t="shared" si="2"/>
        <v>1</v>
      </c>
      <c r="P1178" s="34" t="str">
        <f t="shared" si="3"/>
        <v>LOW</v>
      </c>
    </row>
    <row r="1179" spans="1:16" ht="12" customHeight="1">
      <c r="A1179" s="4" t="s">
        <v>3431</v>
      </c>
      <c r="B1179" s="17">
        <v>19</v>
      </c>
      <c r="C1179" s="17" t="s">
        <v>67</v>
      </c>
      <c r="D1179" s="30" t="s">
        <v>3486</v>
      </c>
      <c r="E1179" s="29"/>
      <c r="F1179" s="31" t="s">
        <v>3433</v>
      </c>
      <c r="G1179" s="32" t="s">
        <v>3487</v>
      </c>
      <c r="H1179" s="7"/>
      <c r="I1179" s="7" t="s">
        <v>3488</v>
      </c>
      <c r="O1179">
        <f t="shared" si="2"/>
        <v>1</v>
      </c>
      <c r="P1179" s="34" t="str">
        <f t="shared" si="3"/>
        <v>LOW</v>
      </c>
    </row>
    <row r="1180" spans="1:16" ht="12" customHeight="1">
      <c r="A1180" s="4" t="s">
        <v>3431</v>
      </c>
      <c r="B1180" s="17">
        <v>20</v>
      </c>
      <c r="C1180" s="29"/>
      <c r="D1180" s="30" t="s">
        <v>28</v>
      </c>
      <c r="E1180" s="29"/>
      <c r="F1180" s="31" t="s">
        <v>3433</v>
      </c>
      <c r="G1180" s="32" t="s">
        <v>3489</v>
      </c>
      <c r="H1180" s="7" t="s">
        <v>3490</v>
      </c>
      <c r="I1180" s="7" t="s">
        <v>3491</v>
      </c>
      <c r="O1180">
        <f t="shared" si="2"/>
        <v>1</v>
      </c>
      <c r="P1180" s="34" t="str">
        <f t="shared" si="3"/>
        <v>MEDIUM</v>
      </c>
    </row>
    <row r="1181" spans="1:16" ht="12" customHeight="1">
      <c r="A1181" s="4" t="s">
        <v>3431</v>
      </c>
      <c r="B1181" s="17">
        <v>21</v>
      </c>
      <c r="C1181" s="17" t="s">
        <v>67</v>
      </c>
      <c r="D1181" s="30" t="s">
        <v>3492</v>
      </c>
      <c r="E1181" s="29"/>
      <c r="F1181" s="31" t="s">
        <v>3433</v>
      </c>
      <c r="G1181" s="32" t="s">
        <v>3493</v>
      </c>
      <c r="H1181" s="7"/>
      <c r="I1181" s="35" t="s">
        <v>3494</v>
      </c>
      <c r="O1181">
        <f t="shared" si="2"/>
        <v>1</v>
      </c>
      <c r="P1181" s="34" t="str">
        <f t="shared" si="3"/>
        <v>LOW</v>
      </c>
    </row>
    <row r="1182" spans="1:16" ht="12" customHeight="1">
      <c r="A1182" s="4" t="s">
        <v>3431</v>
      </c>
      <c r="B1182" s="17">
        <v>22</v>
      </c>
      <c r="C1182" s="29"/>
      <c r="D1182" s="30" t="s">
        <v>28</v>
      </c>
      <c r="E1182" s="29"/>
      <c r="F1182" s="31" t="s">
        <v>3433</v>
      </c>
      <c r="G1182" s="32" t="s">
        <v>3495</v>
      </c>
      <c r="H1182" s="7" t="s">
        <v>3496</v>
      </c>
      <c r="I1182" s="7" t="s">
        <v>3497</v>
      </c>
      <c r="O1182">
        <f t="shared" si="2"/>
        <v>1</v>
      </c>
      <c r="P1182" s="34" t="str">
        <f t="shared" si="3"/>
        <v>MEDIUM</v>
      </c>
    </row>
    <row r="1183" spans="1:16" ht="12" customHeight="1">
      <c r="A1183" s="4" t="s">
        <v>3431</v>
      </c>
      <c r="B1183" s="17">
        <v>23</v>
      </c>
      <c r="C1183" s="29"/>
      <c r="D1183" s="30" t="s">
        <v>3498</v>
      </c>
      <c r="E1183" s="29"/>
      <c r="F1183" s="31" t="s">
        <v>3433</v>
      </c>
      <c r="G1183" s="79" t="s">
        <v>19277</v>
      </c>
      <c r="H1183" s="7"/>
      <c r="I1183" s="7" t="s">
        <v>3499</v>
      </c>
      <c r="O1183">
        <f t="shared" si="2"/>
        <v>1</v>
      </c>
      <c r="P1183" s="34" t="str">
        <f t="shared" si="3"/>
        <v>MEDIUM</v>
      </c>
    </row>
    <row r="1184" spans="1:16" ht="12" customHeight="1">
      <c r="A1184" s="4" t="s">
        <v>3431</v>
      </c>
      <c r="B1184" s="17">
        <v>24</v>
      </c>
      <c r="C1184" s="29" t="s">
        <v>19514</v>
      </c>
      <c r="D1184" s="30" t="s">
        <v>3500</v>
      </c>
      <c r="E1184" s="29"/>
      <c r="F1184" s="31" t="s">
        <v>3433</v>
      </c>
      <c r="G1184" s="210" t="s">
        <v>19515</v>
      </c>
      <c r="H1184" s="7"/>
      <c r="I1184" s="7" t="s">
        <v>3501</v>
      </c>
      <c r="O1184">
        <f t="shared" si="2"/>
        <v>1</v>
      </c>
      <c r="P1184" s="34" t="str">
        <f t="shared" si="3"/>
        <v>HIGH</v>
      </c>
    </row>
    <row r="1185" spans="1:16" ht="12" customHeight="1">
      <c r="A1185" s="4" t="s">
        <v>3431</v>
      </c>
      <c r="B1185" s="17">
        <v>25</v>
      </c>
      <c r="C1185" s="17"/>
      <c r="D1185" s="30" t="s">
        <v>3502</v>
      </c>
      <c r="E1185" s="17"/>
      <c r="F1185" s="31" t="s">
        <v>3433</v>
      </c>
      <c r="G1185" s="79" t="s">
        <v>19278</v>
      </c>
      <c r="H1185" s="7"/>
      <c r="I1185" s="7" t="s">
        <v>3503</v>
      </c>
      <c r="O1185">
        <f t="shared" si="2"/>
        <v>1</v>
      </c>
      <c r="P1185" s="34" t="str">
        <f t="shared" si="3"/>
        <v>HIGH</v>
      </c>
    </row>
    <row r="1186" spans="1:16" ht="12" customHeight="1">
      <c r="A1186" s="4" t="s">
        <v>3431</v>
      </c>
      <c r="B1186" s="17">
        <v>26</v>
      </c>
      <c r="C1186" s="29"/>
      <c r="D1186" s="30" t="s">
        <v>3504</v>
      </c>
      <c r="E1186" s="29"/>
      <c r="F1186" s="31" t="s">
        <v>3433</v>
      </c>
      <c r="G1186" s="32" t="s">
        <v>3505</v>
      </c>
      <c r="H1186" s="7"/>
      <c r="I1186" s="7" t="s">
        <v>3501</v>
      </c>
      <c r="O1186">
        <f t="shared" si="2"/>
        <v>1</v>
      </c>
      <c r="P1186" s="34" t="str">
        <f t="shared" si="3"/>
        <v>HIGH</v>
      </c>
    </row>
    <row r="1187" spans="1:16" ht="12" customHeight="1">
      <c r="A1187" s="4" t="s">
        <v>3431</v>
      </c>
      <c r="B1187" s="17">
        <v>27</v>
      </c>
      <c r="C1187" s="17" t="s">
        <v>67</v>
      </c>
      <c r="D1187" s="30" t="s">
        <v>3506</v>
      </c>
      <c r="E1187" s="29"/>
      <c r="F1187" s="31" t="s">
        <v>3433</v>
      </c>
      <c r="G1187" s="32" t="s">
        <v>3507</v>
      </c>
      <c r="H1187" s="7"/>
      <c r="I1187" s="13" t="s">
        <v>3508</v>
      </c>
      <c r="O1187">
        <f t="shared" si="2"/>
        <v>1</v>
      </c>
      <c r="P1187" s="34" t="str">
        <f t="shared" si="3"/>
        <v>HIGH</v>
      </c>
    </row>
    <row r="1188" spans="1:16" ht="12" customHeight="1">
      <c r="A1188" s="4" t="s">
        <v>3431</v>
      </c>
      <c r="B1188" s="17">
        <v>28</v>
      </c>
      <c r="C1188" s="29"/>
      <c r="D1188" s="30" t="s">
        <v>3509</v>
      </c>
      <c r="E1188" s="29"/>
      <c r="F1188" s="31" t="s">
        <v>3433</v>
      </c>
      <c r="G1188" s="32" t="s">
        <v>3510</v>
      </c>
      <c r="H1188" s="7"/>
      <c r="I1188" s="7" t="s">
        <v>3511</v>
      </c>
      <c r="O1188">
        <f t="shared" si="2"/>
        <v>1</v>
      </c>
      <c r="P1188" s="34" t="str">
        <f t="shared" si="3"/>
        <v>LOW</v>
      </c>
    </row>
    <row r="1189" spans="1:16" ht="12" customHeight="1">
      <c r="A1189" s="4" t="s">
        <v>3431</v>
      </c>
      <c r="B1189" s="17">
        <v>29</v>
      </c>
      <c r="C1189" s="29"/>
      <c r="D1189" s="30" t="s">
        <v>28</v>
      </c>
      <c r="E1189" s="29"/>
      <c r="F1189" s="31" t="s">
        <v>3433</v>
      </c>
      <c r="G1189" s="79" t="s">
        <v>19279</v>
      </c>
      <c r="H1189" s="7" t="s">
        <v>3512</v>
      </c>
      <c r="I1189" s="7" t="s">
        <v>3513</v>
      </c>
      <c r="O1189">
        <f t="shared" si="2"/>
        <v>1</v>
      </c>
      <c r="P1189" s="34" t="str">
        <f t="shared" si="3"/>
        <v>HIGH</v>
      </c>
    </row>
    <row r="1190" spans="1:16" ht="12" customHeight="1">
      <c r="A1190" s="4" t="s">
        <v>3431</v>
      </c>
      <c r="B1190" s="17">
        <v>30</v>
      </c>
      <c r="C1190" s="29"/>
      <c r="D1190" s="30" t="s">
        <v>3514</v>
      </c>
      <c r="E1190" s="29"/>
      <c r="F1190" s="31" t="s">
        <v>3433</v>
      </c>
      <c r="G1190" s="79" t="s">
        <v>19280</v>
      </c>
      <c r="H1190" s="7"/>
      <c r="I1190" s="7" t="s">
        <v>3515</v>
      </c>
      <c r="O1190">
        <f t="shared" si="2"/>
        <v>1</v>
      </c>
      <c r="P1190" s="34" t="str">
        <f t="shared" si="3"/>
        <v>HIGH</v>
      </c>
    </row>
    <row r="1191" spans="1:16" ht="12" customHeight="1">
      <c r="A1191" s="4" t="s">
        <v>3431</v>
      </c>
      <c r="B1191" s="17">
        <v>31</v>
      </c>
      <c r="C1191" s="29"/>
      <c r="D1191" s="30" t="s">
        <v>3516</v>
      </c>
      <c r="E1191" s="29"/>
      <c r="F1191" s="31" t="s">
        <v>3433</v>
      </c>
      <c r="G1191" s="79" t="s">
        <v>19281</v>
      </c>
      <c r="H1191" s="7"/>
      <c r="I1191" s="7" t="s">
        <v>3517</v>
      </c>
      <c r="O1191">
        <f t="shared" si="2"/>
        <v>1</v>
      </c>
      <c r="P1191" s="34" t="str">
        <f t="shared" si="3"/>
        <v>HIGH</v>
      </c>
    </row>
    <row r="1192" spans="1:16" ht="12" customHeight="1">
      <c r="A1192" s="4" t="s">
        <v>3431</v>
      </c>
      <c r="B1192" s="17">
        <v>32</v>
      </c>
      <c r="C1192" s="17" t="s">
        <v>67</v>
      </c>
      <c r="D1192" s="30" t="s">
        <v>3518</v>
      </c>
      <c r="E1192" s="29"/>
      <c r="F1192" s="31" t="s">
        <v>3433</v>
      </c>
      <c r="G1192" s="79" t="s">
        <v>19282</v>
      </c>
      <c r="H1192" s="7"/>
      <c r="I1192" s="7" t="s">
        <v>3519</v>
      </c>
      <c r="O1192">
        <f t="shared" si="2"/>
        <v>1</v>
      </c>
      <c r="P1192" s="34" t="str">
        <f t="shared" si="3"/>
        <v>HIGH</v>
      </c>
    </row>
    <row r="1193" spans="1:16" ht="12" customHeight="1">
      <c r="A1193" s="4" t="s">
        <v>3431</v>
      </c>
      <c r="B1193" s="17">
        <v>33</v>
      </c>
      <c r="C1193" s="17" t="s">
        <v>67</v>
      </c>
      <c r="D1193" s="30" t="s">
        <v>3520</v>
      </c>
      <c r="E1193" s="29"/>
      <c r="F1193" s="31" t="s">
        <v>3433</v>
      </c>
      <c r="G1193" s="79" t="s">
        <v>19283</v>
      </c>
      <c r="H1193" s="7"/>
      <c r="I1193" s="13" t="s">
        <v>3521</v>
      </c>
      <c r="O1193">
        <f t="shared" si="2"/>
        <v>1</v>
      </c>
      <c r="P1193" s="34" t="str">
        <f t="shared" si="3"/>
        <v>MEDIUM</v>
      </c>
    </row>
    <row r="1194" spans="1:16" ht="12" customHeight="1">
      <c r="A1194" s="4" t="s">
        <v>3431</v>
      </c>
      <c r="B1194" s="17">
        <v>34</v>
      </c>
      <c r="C1194" s="29"/>
      <c r="D1194" s="30" t="s">
        <v>28</v>
      </c>
      <c r="E1194" s="29"/>
      <c r="F1194" s="31" t="s">
        <v>3433</v>
      </c>
      <c r="G1194" s="79" t="s">
        <v>19284</v>
      </c>
      <c r="H1194" s="7" t="s">
        <v>3522</v>
      </c>
      <c r="I1194" s="13" t="s">
        <v>3523</v>
      </c>
      <c r="O1194">
        <f t="shared" si="2"/>
        <v>1</v>
      </c>
      <c r="P1194" s="34" t="str">
        <f t="shared" si="3"/>
        <v>HIGH</v>
      </c>
    </row>
    <row r="1195" spans="1:16" ht="12" customHeight="1">
      <c r="A1195" s="4" t="s">
        <v>3431</v>
      </c>
      <c r="B1195" s="17">
        <v>35</v>
      </c>
      <c r="C1195" s="29"/>
      <c r="D1195" s="30" t="s">
        <v>3524</v>
      </c>
      <c r="E1195" s="29"/>
      <c r="F1195" s="31" t="s">
        <v>687</v>
      </c>
      <c r="G1195" s="32" t="s">
        <v>3525</v>
      </c>
      <c r="H1195" s="7"/>
      <c r="I1195" s="7" t="s">
        <v>834</v>
      </c>
      <c r="O1195">
        <f t="shared" si="2"/>
        <v>1</v>
      </c>
      <c r="P1195" s="34" t="str">
        <f t="shared" si="3"/>
        <v>HIGH</v>
      </c>
    </row>
    <row r="1196" spans="1:16" ht="12" customHeight="1">
      <c r="A1196" s="4" t="s">
        <v>3431</v>
      </c>
      <c r="B1196" s="17">
        <v>36</v>
      </c>
      <c r="C1196" s="29"/>
      <c r="D1196" s="30" t="s">
        <v>3526</v>
      </c>
      <c r="E1196" s="29"/>
      <c r="F1196" s="31" t="s">
        <v>182</v>
      </c>
      <c r="G1196" s="32" t="s">
        <v>3527</v>
      </c>
      <c r="H1196" s="7"/>
      <c r="I1196" s="7" t="s">
        <v>3528</v>
      </c>
      <c r="O1196">
        <f t="shared" si="2"/>
        <v>1</v>
      </c>
      <c r="P1196" s="34" t="str">
        <f t="shared" si="3"/>
        <v/>
      </c>
    </row>
    <row r="1197" spans="1:16" ht="12" customHeight="1">
      <c r="A1197" s="4" t="s">
        <v>3431</v>
      </c>
      <c r="B1197" s="17">
        <v>37</v>
      </c>
      <c r="C1197" s="29"/>
      <c r="D1197" s="30" t="s">
        <v>3529</v>
      </c>
      <c r="E1197" s="17" t="s">
        <v>3530</v>
      </c>
      <c r="F1197" s="31" t="s">
        <v>796</v>
      </c>
      <c r="G1197" s="32" t="s">
        <v>3531</v>
      </c>
      <c r="H1197" s="7"/>
      <c r="I1197" s="37" t="s">
        <v>3532</v>
      </c>
      <c r="O1197">
        <f t="shared" si="2"/>
        <v>2</v>
      </c>
      <c r="P1197" s="34" t="str">
        <f t="shared" si="3"/>
        <v>HIGH</v>
      </c>
    </row>
    <row r="1198" spans="1:16" ht="12" customHeight="1">
      <c r="A1198" s="4" t="s">
        <v>3431</v>
      </c>
      <c r="B1198" s="17">
        <v>38</v>
      </c>
      <c r="C1198" s="17" t="s">
        <v>67</v>
      </c>
      <c r="D1198" s="30" t="s">
        <v>3533</v>
      </c>
      <c r="E1198" s="29"/>
      <c r="F1198" s="31" t="s">
        <v>182</v>
      </c>
      <c r="G1198" s="32" t="s">
        <v>3534</v>
      </c>
      <c r="H1198" s="7"/>
      <c r="I1198" s="51" t="s">
        <v>3535</v>
      </c>
      <c r="O1198">
        <f t="shared" si="2"/>
        <v>1</v>
      </c>
      <c r="P1198" s="34" t="str">
        <f t="shared" si="3"/>
        <v/>
      </c>
    </row>
    <row r="1199" spans="1:16" ht="12" customHeight="1">
      <c r="A1199" s="4" t="s">
        <v>3431</v>
      </c>
      <c r="B1199" s="17">
        <v>39</v>
      </c>
      <c r="C1199" s="29"/>
      <c r="D1199" s="30" t="s">
        <v>3536</v>
      </c>
      <c r="E1199" s="29"/>
      <c r="F1199" s="31" t="s">
        <v>182</v>
      </c>
      <c r="G1199" s="32" t="s">
        <v>3537</v>
      </c>
      <c r="H1199" s="7"/>
      <c r="I1199" s="7" t="s">
        <v>3538</v>
      </c>
      <c r="O1199">
        <f t="shared" si="2"/>
        <v>1</v>
      </c>
      <c r="P1199" s="34" t="str">
        <f t="shared" si="3"/>
        <v/>
      </c>
    </row>
    <row r="1200" spans="1:16" ht="12" customHeight="1">
      <c r="A1200" s="4" t="s">
        <v>3431</v>
      </c>
      <c r="B1200" s="17">
        <v>40</v>
      </c>
      <c r="C1200" s="17"/>
      <c r="D1200" s="30" t="s">
        <v>3539</v>
      </c>
      <c r="E1200" s="17"/>
      <c r="F1200" s="31" t="s">
        <v>796</v>
      </c>
      <c r="G1200" s="32" t="s">
        <v>3540</v>
      </c>
      <c r="H1200" s="7"/>
      <c r="I1200" s="37" t="s">
        <v>3541</v>
      </c>
      <c r="O1200">
        <f t="shared" si="2"/>
        <v>1</v>
      </c>
      <c r="P1200" s="34" t="str">
        <f t="shared" si="3"/>
        <v>HIGH</v>
      </c>
    </row>
    <row r="1201" spans="1:16" ht="12" customHeight="1">
      <c r="A1201" s="4" t="s">
        <v>3431</v>
      </c>
      <c r="B1201" s="17">
        <v>41</v>
      </c>
      <c r="C1201" s="29"/>
      <c r="D1201" s="30" t="s">
        <v>3542</v>
      </c>
      <c r="E1201" s="29"/>
      <c r="F1201" s="31" t="s">
        <v>182</v>
      </c>
      <c r="G1201" s="32" t="s">
        <v>3543</v>
      </c>
      <c r="H1201" s="7"/>
      <c r="I1201" s="13" t="s">
        <v>3544</v>
      </c>
      <c r="O1201">
        <f t="shared" si="2"/>
        <v>1</v>
      </c>
      <c r="P1201" s="34" t="str">
        <f t="shared" si="3"/>
        <v>MEDIUM</v>
      </c>
    </row>
    <row r="1202" spans="1:16" ht="12" customHeight="1">
      <c r="A1202" s="4" t="s">
        <v>3431</v>
      </c>
      <c r="B1202" s="17">
        <v>42</v>
      </c>
      <c r="C1202" s="17">
        <v>802</v>
      </c>
      <c r="D1202" s="30" t="s">
        <v>3545</v>
      </c>
      <c r="E1202" s="17" t="s">
        <v>3546</v>
      </c>
      <c r="F1202" s="31" t="s">
        <v>796</v>
      </c>
      <c r="G1202" s="32" t="s">
        <v>3547</v>
      </c>
      <c r="H1202" s="7"/>
      <c r="I1202" s="35" t="s">
        <v>3548</v>
      </c>
      <c r="O1202">
        <f t="shared" si="2"/>
        <v>2</v>
      </c>
      <c r="P1202" s="34" t="str">
        <f t="shared" si="3"/>
        <v>HIGH</v>
      </c>
    </row>
    <row r="1203" spans="1:16" ht="12" customHeight="1">
      <c r="A1203" s="4" t="s">
        <v>3431</v>
      </c>
      <c r="B1203" s="17">
        <v>43</v>
      </c>
      <c r="C1203" s="29"/>
      <c r="D1203" s="30" t="s">
        <v>3549</v>
      </c>
      <c r="E1203" s="29"/>
      <c r="F1203" s="31" t="s">
        <v>2064</v>
      </c>
      <c r="G1203" s="32" t="s">
        <v>3550</v>
      </c>
      <c r="H1203" s="7"/>
      <c r="I1203" s="13" t="s">
        <v>3551</v>
      </c>
      <c r="O1203">
        <f t="shared" si="2"/>
        <v>1</v>
      </c>
      <c r="P1203" s="34" t="str">
        <f t="shared" si="3"/>
        <v>HIGH</v>
      </c>
    </row>
    <row r="1204" spans="1:16" ht="12" customHeight="1">
      <c r="A1204" s="4" t="s">
        <v>3431</v>
      </c>
      <c r="B1204" s="17">
        <v>44</v>
      </c>
      <c r="C1204" s="29"/>
      <c r="D1204" s="30" t="s">
        <v>3552</v>
      </c>
      <c r="E1204" s="29"/>
      <c r="F1204" s="31" t="s">
        <v>2064</v>
      </c>
      <c r="G1204" s="32" t="s">
        <v>3550</v>
      </c>
      <c r="H1204" s="7"/>
      <c r="I1204" s="13" t="s">
        <v>3553</v>
      </c>
      <c r="O1204">
        <f t="shared" si="2"/>
        <v>1</v>
      </c>
      <c r="P1204" s="34" t="str">
        <f t="shared" si="3"/>
        <v>HIGH</v>
      </c>
    </row>
    <row r="1205" spans="1:16" ht="12" customHeight="1">
      <c r="A1205" s="4" t="s">
        <v>3431</v>
      </c>
      <c r="B1205" s="17">
        <v>45</v>
      </c>
      <c r="C1205" s="17" t="s">
        <v>67</v>
      </c>
      <c r="D1205" s="30" t="s">
        <v>3554</v>
      </c>
      <c r="E1205" s="29"/>
      <c r="F1205" s="31" t="s">
        <v>2064</v>
      </c>
      <c r="G1205" s="32" t="s">
        <v>3555</v>
      </c>
      <c r="H1205" s="7"/>
      <c r="I1205" s="13" t="s">
        <v>3556</v>
      </c>
      <c r="O1205">
        <f t="shared" si="2"/>
        <v>1</v>
      </c>
      <c r="P1205" s="34" t="str">
        <f t="shared" si="3"/>
        <v>HIGH</v>
      </c>
    </row>
    <row r="1206" spans="1:16" ht="12" customHeight="1">
      <c r="A1206" s="4" t="s">
        <v>3431</v>
      </c>
      <c r="B1206" s="17">
        <v>46</v>
      </c>
      <c r="C1206" s="29"/>
      <c r="D1206" s="30" t="s">
        <v>3557</v>
      </c>
      <c r="E1206" s="29"/>
      <c r="F1206" s="31" t="s">
        <v>3558</v>
      </c>
      <c r="G1206" s="32" t="s">
        <v>3559</v>
      </c>
      <c r="H1206" s="7"/>
      <c r="I1206" s="13" t="s">
        <v>3560</v>
      </c>
      <c r="O1206">
        <f t="shared" si="2"/>
        <v>1</v>
      </c>
      <c r="P1206" s="34" t="str">
        <f t="shared" si="3"/>
        <v>HIGH</v>
      </c>
    </row>
    <row r="1207" spans="1:16" ht="12" customHeight="1">
      <c r="A1207" s="4" t="s">
        <v>3431</v>
      </c>
      <c r="B1207" s="17">
        <v>47</v>
      </c>
      <c r="C1207" s="29"/>
      <c r="D1207" s="30" t="s">
        <v>3561</v>
      </c>
      <c r="E1207" s="29"/>
      <c r="F1207" s="31" t="s">
        <v>1696</v>
      </c>
      <c r="G1207" s="32" t="s">
        <v>3562</v>
      </c>
      <c r="H1207" s="7" t="s">
        <v>3563</v>
      </c>
      <c r="I1207" s="35" t="s">
        <v>3564</v>
      </c>
      <c r="O1207">
        <f t="shared" si="2"/>
        <v>1</v>
      </c>
      <c r="P1207" s="34" t="str">
        <f t="shared" si="3"/>
        <v>HIGH</v>
      </c>
    </row>
    <row r="1208" spans="1:16" ht="12" customHeight="1">
      <c r="A1208" s="4" t="s">
        <v>3431</v>
      </c>
      <c r="B1208" s="17">
        <v>48</v>
      </c>
      <c r="C1208" s="17"/>
      <c r="D1208" s="30" t="s">
        <v>3561</v>
      </c>
      <c r="E1208" s="17"/>
      <c r="F1208" s="31" t="s">
        <v>1696</v>
      </c>
      <c r="G1208" s="32" t="s">
        <v>3562</v>
      </c>
      <c r="H1208" s="7" t="s">
        <v>3565</v>
      </c>
      <c r="I1208" s="35" t="s">
        <v>3566</v>
      </c>
      <c r="O1208">
        <f t="shared" si="2"/>
        <v>1</v>
      </c>
      <c r="P1208" s="34" t="str">
        <f t="shared" si="3"/>
        <v>HIGH</v>
      </c>
    </row>
    <row r="1209" spans="1:16" ht="12" customHeight="1">
      <c r="A1209" s="4" t="s">
        <v>3431</v>
      </c>
      <c r="B1209" s="17">
        <v>49</v>
      </c>
      <c r="C1209" s="29"/>
      <c r="D1209" s="30" t="s">
        <v>3567</v>
      </c>
      <c r="E1209" s="29"/>
      <c r="F1209" s="31" t="s">
        <v>1696</v>
      </c>
      <c r="G1209" s="32" t="s">
        <v>3568</v>
      </c>
      <c r="H1209" s="7"/>
      <c r="I1209" s="35" t="s">
        <v>3569</v>
      </c>
      <c r="O1209">
        <f t="shared" si="2"/>
        <v>1</v>
      </c>
      <c r="P1209" s="34" t="str">
        <f t="shared" si="3"/>
        <v>HIGH</v>
      </c>
    </row>
    <row r="1210" spans="1:16" ht="12" customHeight="1">
      <c r="A1210" s="4" t="s">
        <v>3431</v>
      </c>
      <c r="B1210" s="17">
        <v>50</v>
      </c>
      <c r="C1210" s="29"/>
      <c r="D1210" s="30" t="s">
        <v>3570</v>
      </c>
      <c r="E1210" s="29"/>
      <c r="F1210" s="31" t="s">
        <v>1696</v>
      </c>
      <c r="G1210" s="32" t="s">
        <v>3571</v>
      </c>
      <c r="H1210" s="7"/>
      <c r="I1210" s="35" t="s">
        <v>3569</v>
      </c>
      <c r="O1210">
        <f t="shared" si="2"/>
        <v>1</v>
      </c>
      <c r="P1210" s="34" t="str">
        <f t="shared" si="3"/>
        <v>HIGH</v>
      </c>
    </row>
    <row r="1211" spans="1:16" ht="12" customHeight="1">
      <c r="A1211" s="4" t="s">
        <v>3431</v>
      </c>
      <c r="B1211" s="17">
        <v>51</v>
      </c>
      <c r="C1211" s="29"/>
      <c r="D1211" s="30" t="s">
        <v>28</v>
      </c>
      <c r="E1211" s="29"/>
      <c r="F1211" s="31" t="s">
        <v>2064</v>
      </c>
      <c r="G1211" s="32" t="s">
        <v>3572</v>
      </c>
      <c r="H1211" s="7" t="s">
        <v>3573</v>
      </c>
      <c r="I1211" s="58" t="s">
        <v>3574</v>
      </c>
      <c r="O1211">
        <f t="shared" si="2"/>
        <v>1</v>
      </c>
      <c r="P1211" s="34" t="str">
        <f t="shared" si="3"/>
        <v>LOW</v>
      </c>
    </row>
    <row r="1212" spans="1:16" ht="12" customHeight="1">
      <c r="A1212" s="4" t="s">
        <v>3431</v>
      </c>
      <c r="B1212" s="17">
        <v>52</v>
      </c>
      <c r="C1212" s="17">
        <v>807</v>
      </c>
      <c r="D1212" s="30" t="s">
        <v>3575</v>
      </c>
      <c r="E1212" s="17" t="s">
        <v>3576</v>
      </c>
      <c r="F1212" s="31" t="s">
        <v>3577</v>
      </c>
      <c r="G1212" s="36" t="s">
        <v>3578</v>
      </c>
      <c r="H1212" s="35"/>
      <c r="I1212" s="35" t="s">
        <v>3579</v>
      </c>
      <c r="O1212">
        <f t="shared" si="2"/>
        <v>2</v>
      </c>
      <c r="P1212" s="34" t="str">
        <f t="shared" si="3"/>
        <v>HIGH</v>
      </c>
    </row>
    <row r="1213" spans="1:16" ht="12" customHeight="1">
      <c r="A1213" s="4" t="s">
        <v>3431</v>
      </c>
      <c r="B1213" s="17">
        <v>53</v>
      </c>
      <c r="C1213" s="29"/>
      <c r="D1213" s="30" t="s">
        <v>3580</v>
      </c>
      <c r="E1213" s="29"/>
      <c r="F1213" s="31" t="s">
        <v>1696</v>
      </c>
      <c r="G1213" s="32" t="s">
        <v>3581</v>
      </c>
      <c r="H1213" s="7"/>
      <c r="I1213" s="35" t="s">
        <v>5</v>
      </c>
      <c r="O1213">
        <f t="shared" si="2"/>
        <v>1</v>
      </c>
      <c r="P1213" s="34" t="str">
        <f t="shared" si="3"/>
        <v>HIGH</v>
      </c>
    </row>
    <row r="1214" spans="1:16" ht="12" customHeight="1">
      <c r="A1214" s="4" t="s">
        <v>3431</v>
      </c>
      <c r="B1214" s="17">
        <v>54</v>
      </c>
      <c r="C1214" s="29"/>
      <c r="D1214" s="30" t="s">
        <v>28</v>
      </c>
      <c r="E1214" s="29"/>
      <c r="F1214" s="31" t="s">
        <v>1696</v>
      </c>
      <c r="G1214" s="32" t="s">
        <v>3582</v>
      </c>
      <c r="H1214" s="7" t="s">
        <v>3583</v>
      </c>
      <c r="I1214" s="35" t="s">
        <v>5</v>
      </c>
      <c r="O1214">
        <f t="shared" si="2"/>
        <v>1</v>
      </c>
      <c r="P1214" s="34" t="str">
        <f t="shared" si="3"/>
        <v>HIGH</v>
      </c>
    </row>
    <row r="1215" spans="1:16" ht="12" customHeight="1">
      <c r="A1215" s="4" t="s">
        <v>3431</v>
      </c>
      <c r="B1215" s="17">
        <v>55</v>
      </c>
      <c r="C1215" s="29"/>
      <c r="D1215" s="30" t="s">
        <v>3584</v>
      </c>
      <c r="E1215" s="29"/>
      <c r="F1215" s="31" t="s">
        <v>182</v>
      </c>
      <c r="G1215" s="32" t="s">
        <v>3585</v>
      </c>
      <c r="H1215" s="7"/>
      <c r="I1215" s="35" t="s">
        <v>5</v>
      </c>
      <c r="O1215">
        <f t="shared" si="2"/>
        <v>1</v>
      </c>
      <c r="P1215" s="34" t="str">
        <f t="shared" si="3"/>
        <v>HIGH</v>
      </c>
    </row>
    <row r="1216" spans="1:16" ht="12" customHeight="1">
      <c r="A1216" s="4" t="s">
        <v>3431</v>
      </c>
      <c r="B1216" s="17">
        <v>56</v>
      </c>
      <c r="C1216" s="17" t="s">
        <v>67</v>
      </c>
      <c r="D1216" s="30" t="s">
        <v>28</v>
      </c>
      <c r="E1216" s="29"/>
      <c r="F1216" s="31" t="s">
        <v>1696</v>
      </c>
      <c r="G1216" s="170" t="s">
        <v>19285</v>
      </c>
      <c r="H1216" s="7" t="s">
        <v>3586</v>
      </c>
      <c r="I1216" s="103" t="s">
        <v>3587</v>
      </c>
      <c r="O1216">
        <f t="shared" si="2"/>
        <v>1</v>
      </c>
      <c r="P1216" s="34" t="str">
        <f t="shared" si="3"/>
        <v>HIGH</v>
      </c>
    </row>
    <row r="1217" spans="1:16" ht="12" customHeight="1">
      <c r="A1217" s="4" t="s">
        <v>3431</v>
      </c>
      <c r="B1217" s="17">
        <v>57</v>
      </c>
      <c r="C1217" s="17" t="s">
        <v>67</v>
      </c>
      <c r="D1217" s="30" t="s">
        <v>3588</v>
      </c>
      <c r="E1217" s="29"/>
      <c r="F1217" s="31" t="s">
        <v>3589</v>
      </c>
      <c r="G1217" s="32" t="s">
        <v>3590</v>
      </c>
      <c r="H1217" s="7"/>
      <c r="I1217" s="76" t="s">
        <v>3591</v>
      </c>
      <c r="O1217">
        <f t="shared" si="2"/>
        <v>1</v>
      </c>
      <c r="P1217" s="34" t="str">
        <f t="shared" si="3"/>
        <v>MEDIUM</v>
      </c>
    </row>
    <row r="1218" spans="1:16" ht="12" customHeight="1">
      <c r="A1218" s="4" t="s">
        <v>3431</v>
      </c>
      <c r="B1218" s="17">
        <v>58</v>
      </c>
      <c r="C1218" s="17" t="s">
        <v>67</v>
      </c>
      <c r="D1218" s="30" t="s">
        <v>3592</v>
      </c>
      <c r="E1218" s="29"/>
      <c r="F1218" s="31" t="s">
        <v>1696</v>
      </c>
      <c r="G1218" s="32" t="s">
        <v>3593</v>
      </c>
      <c r="H1218" s="7"/>
      <c r="I1218" s="35" t="s">
        <v>3594</v>
      </c>
      <c r="O1218">
        <f t="shared" si="2"/>
        <v>1</v>
      </c>
      <c r="P1218" s="34" t="str">
        <f t="shared" si="3"/>
        <v>HIGH</v>
      </c>
    </row>
    <row r="1219" spans="1:16" ht="12" customHeight="1">
      <c r="A1219" s="4" t="s">
        <v>3431</v>
      </c>
      <c r="B1219" s="17">
        <v>59</v>
      </c>
      <c r="C1219" s="17" t="s">
        <v>67</v>
      </c>
      <c r="D1219" s="30" t="s">
        <v>3595</v>
      </c>
      <c r="E1219" s="29"/>
      <c r="F1219" s="31" t="s">
        <v>1696</v>
      </c>
      <c r="G1219" s="32" t="s">
        <v>3596</v>
      </c>
      <c r="H1219" s="7"/>
      <c r="I1219" s="35" t="s">
        <v>3597</v>
      </c>
      <c r="O1219">
        <f t="shared" si="2"/>
        <v>1</v>
      </c>
      <c r="P1219" s="34" t="str">
        <f t="shared" si="3"/>
        <v>MEDIUM</v>
      </c>
    </row>
    <row r="1220" spans="1:16" ht="12" customHeight="1">
      <c r="A1220" s="4" t="s">
        <v>3431</v>
      </c>
      <c r="B1220" s="17">
        <v>60</v>
      </c>
      <c r="C1220" s="17" t="s">
        <v>67</v>
      </c>
      <c r="D1220" s="30" t="s">
        <v>3598</v>
      </c>
      <c r="E1220" s="29"/>
      <c r="F1220" s="31" t="s">
        <v>1696</v>
      </c>
      <c r="G1220" s="32" t="s">
        <v>3599</v>
      </c>
      <c r="H1220" s="7"/>
      <c r="I1220" s="35" t="s">
        <v>2202</v>
      </c>
      <c r="O1220">
        <f t="shared" si="2"/>
        <v>1</v>
      </c>
      <c r="P1220" s="34" t="str">
        <f t="shared" si="3"/>
        <v>HIGH</v>
      </c>
    </row>
    <row r="1221" spans="1:16" ht="12" customHeight="1">
      <c r="A1221" s="4" t="s">
        <v>3431</v>
      </c>
      <c r="B1221" s="17">
        <v>61</v>
      </c>
      <c r="C1221" s="29"/>
      <c r="D1221" s="30" t="s">
        <v>28</v>
      </c>
      <c r="E1221" s="29"/>
      <c r="F1221" s="31" t="s">
        <v>1696</v>
      </c>
      <c r="G1221" s="32" t="s">
        <v>3600</v>
      </c>
      <c r="H1221" s="7" t="s">
        <v>3601</v>
      </c>
      <c r="I1221" s="35" t="s">
        <v>3602</v>
      </c>
      <c r="O1221">
        <f t="shared" si="2"/>
        <v>1</v>
      </c>
      <c r="P1221" s="34" t="str">
        <f t="shared" si="3"/>
        <v>MEDIUM</v>
      </c>
    </row>
    <row r="1222" spans="1:16" ht="12" customHeight="1">
      <c r="A1222" s="4" t="s">
        <v>3431</v>
      </c>
      <c r="B1222" s="17">
        <v>62</v>
      </c>
      <c r="C1222" s="17" t="s">
        <v>67</v>
      </c>
      <c r="D1222" s="30" t="s">
        <v>3603</v>
      </c>
      <c r="E1222" s="29"/>
      <c r="F1222" s="31" t="s">
        <v>182</v>
      </c>
      <c r="G1222" s="32" t="s">
        <v>3596</v>
      </c>
      <c r="H1222" s="7"/>
      <c r="I1222" s="35" t="s">
        <v>3604</v>
      </c>
      <c r="O1222">
        <f t="shared" si="2"/>
        <v>1</v>
      </c>
      <c r="P1222" s="34" t="str">
        <f t="shared" si="3"/>
        <v>HIGH</v>
      </c>
    </row>
    <row r="1223" spans="1:16" ht="12" customHeight="1">
      <c r="A1223" s="4" t="s">
        <v>3431</v>
      </c>
      <c r="B1223" s="17">
        <v>63</v>
      </c>
      <c r="C1223" s="29"/>
      <c r="D1223" s="30" t="s">
        <v>3605</v>
      </c>
      <c r="E1223" s="29"/>
      <c r="F1223" s="31" t="s">
        <v>1696</v>
      </c>
      <c r="G1223" s="32" t="s">
        <v>3606</v>
      </c>
      <c r="H1223" s="7"/>
      <c r="I1223" s="35" t="s">
        <v>3607</v>
      </c>
      <c r="O1223">
        <f t="shared" si="2"/>
        <v>1</v>
      </c>
      <c r="P1223" s="34" t="str">
        <f t="shared" si="3"/>
        <v>HIGH</v>
      </c>
    </row>
    <row r="1224" spans="1:16" ht="12" customHeight="1">
      <c r="A1224" s="4" t="s">
        <v>3431</v>
      </c>
      <c r="B1224" s="17">
        <v>64</v>
      </c>
      <c r="C1224" s="29"/>
      <c r="D1224" s="30" t="s">
        <v>3608</v>
      </c>
      <c r="E1224" s="29"/>
      <c r="F1224" s="31" t="s">
        <v>1696</v>
      </c>
      <c r="G1224" s="32" t="s">
        <v>3609</v>
      </c>
      <c r="H1224" s="7"/>
      <c r="I1224" s="35" t="s">
        <v>3610</v>
      </c>
      <c r="O1224">
        <f t="shared" si="2"/>
        <v>1</v>
      </c>
      <c r="P1224" s="34" t="str">
        <f t="shared" si="3"/>
        <v>HIGH</v>
      </c>
    </row>
    <row r="1225" spans="1:16" ht="12" customHeight="1">
      <c r="A1225" s="4" t="s">
        <v>3431</v>
      </c>
      <c r="B1225" s="17">
        <v>65</v>
      </c>
      <c r="C1225" s="29"/>
      <c r="D1225" s="30" t="s">
        <v>3611</v>
      </c>
      <c r="E1225" s="29"/>
      <c r="F1225" s="31" t="s">
        <v>1696</v>
      </c>
      <c r="G1225" s="32" t="s">
        <v>3612</v>
      </c>
      <c r="H1225" s="7"/>
      <c r="I1225" s="35" t="s">
        <v>5</v>
      </c>
      <c r="O1225">
        <f t="shared" si="2"/>
        <v>1</v>
      </c>
      <c r="P1225" s="34" t="str">
        <f t="shared" si="3"/>
        <v>HIGH</v>
      </c>
    </row>
    <row r="1226" spans="1:16" ht="12" customHeight="1">
      <c r="A1226" s="4" t="s">
        <v>3431</v>
      </c>
      <c r="B1226" s="17">
        <v>66</v>
      </c>
      <c r="C1226" s="17"/>
      <c r="D1226" s="30" t="s">
        <v>3613</v>
      </c>
      <c r="E1226" s="29"/>
      <c r="F1226" s="31" t="s">
        <v>1696</v>
      </c>
      <c r="G1226" s="32" t="s">
        <v>3614</v>
      </c>
      <c r="H1226" s="7"/>
      <c r="I1226" s="35" t="s">
        <v>5</v>
      </c>
      <c r="O1226">
        <f t="shared" si="2"/>
        <v>1</v>
      </c>
      <c r="P1226" s="34" t="str">
        <f t="shared" si="3"/>
        <v>HIGH</v>
      </c>
    </row>
    <row r="1227" spans="1:16" ht="12" customHeight="1">
      <c r="A1227" s="4" t="s">
        <v>3431</v>
      </c>
      <c r="B1227" s="17">
        <v>67</v>
      </c>
      <c r="C1227" s="17" t="s">
        <v>67</v>
      </c>
      <c r="D1227" s="30" t="s">
        <v>3615</v>
      </c>
      <c r="E1227" s="29"/>
      <c r="F1227" s="31" t="s">
        <v>1696</v>
      </c>
      <c r="G1227" s="32" t="s">
        <v>3616</v>
      </c>
      <c r="H1227" s="7"/>
      <c r="I1227" s="35" t="s">
        <v>5</v>
      </c>
      <c r="O1227">
        <f t="shared" si="2"/>
        <v>1</v>
      </c>
      <c r="P1227" s="34" t="str">
        <f t="shared" si="3"/>
        <v>HIGH</v>
      </c>
    </row>
    <row r="1228" spans="1:16" ht="12" customHeight="1">
      <c r="A1228" s="4" t="s">
        <v>3431</v>
      </c>
      <c r="B1228" s="17">
        <v>68</v>
      </c>
      <c r="C1228" s="29"/>
      <c r="D1228" s="30" t="s">
        <v>3617</v>
      </c>
      <c r="E1228" s="29"/>
      <c r="F1228" s="31" t="s">
        <v>1696</v>
      </c>
      <c r="G1228" s="32" t="s">
        <v>3618</v>
      </c>
      <c r="H1228" s="7"/>
      <c r="I1228" s="35" t="s">
        <v>5</v>
      </c>
      <c r="O1228">
        <f t="shared" si="2"/>
        <v>1</v>
      </c>
      <c r="P1228" s="34" t="str">
        <f t="shared" si="3"/>
        <v>HIGH</v>
      </c>
    </row>
    <row r="1229" spans="1:16" ht="12" customHeight="1">
      <c r="A1229" s="4" t="s">
        <v>3431</v>
      </c>
      <c r="B1229" s="17">
        <v>69</v>
      </c>
      <c r="C1229" s="29"/>
      <c r="D1229" s="30" t="s">
        <v>3619</v>
      </c>
      <c r="E1229" s="29"/>
      <c r="F1229" s="31" t="s">
        <v>1696</v>
      </c>
      <c r="G1229" s="32" t="s">
        <v>3620</v>
      </c>
      <c r="H1229" s="7"/>
      <c r="I1229" s="35" t="s">
        <v>5</v>
      </c>
      <c r="O1229">
        <f t="shared" si="2"/>
        <v>1</v>
      </c>
      <c r="P1229" s="34" t="str">
        <f t="shared" si="3"/>
        <v>HIGH</v>
      </c>
    </row>
    <row r="1230" spans="1:16" ht="12" customHeight="1">
      <c r="A1230" s="4" t="s">
        <v>3431</v>
      </c>
      <c r="B1230" s="17">
        <v>70</v>
      </c>
      <c r="C1230" s="17" t="s">
        <v>3621</v>
      </c>
      <c r="D1230" s="30" t="s">
        <v>3622</v>
      </c>
      <c r="E1230" s="29"/>
      <c r="F1230" s="31" t="s">
        <v>1696</v>
      </c>
      <c r="G1230" s="32" t="s">
        <v>3623</v>
      </c>
      <c r="H1230" s="7"/>
      <c r="I1230" s="35" t="s">
        <v>5</v>
      </c>
      <c r="O1230">
        <f t="shared" si="2"/>
        <v>1</v>
      </c>
      <c r="P1230" s="34" t="str">
        <f t="shared" si="3"/>
        <v>HIGH</v>
      </c>
    </row>
    <row r="1231" spans="1:16" ht="12" customHeight="1">
      <c r="A1231" s="4" t="s">
        <v>3431</v>
      </c>
      <c r="B1231" s="17">
        <v>71</v>
      </c>
      <c r="C1231" s="29"/>
      <c r="D1231" s="30" t="s">
        <v>3624</v>
      </c>
      <c r="E1231" s="29"/>
      <c r="F1231" s="31" t="s">
        <v>1696</v>
      </c>
      <c r="G1231" s="32" t="s">
        <v>3625</v>
      </c>
      <c r="H1231" s="7" t="s">
        <v>3626</v>
      </c>
      <c r="I1231" s="35" t="s">
        <v>5</v>
      </c>
      <c r="O1231">
        <f t="shared" si="2"/>
        <v>1</v>
      </c>
      <c r="P1231" s="34" t="str">
        <f t="shared" si="3"/>
        <v>HIGH</v>
      </c>
    </row>
    <row r="1232" spans="1:16" ht="12" customHeight="1">
      <c r="A1232" s="4" t="s">
        <v>3431</v>
      </c>
      <c r="B1232" s="17">
        <v>72</v>
      </c>
      <c r="C1232" s="29"/>
      <c r="D1232" s="30" t="s">
        <v>28</v>
      </c>
      <c r="E1232" s="29"/>
      <c r="F1232" s="31" t="s">
        <v>1696</v>
      </c>
      <c r="G1232" s="32" t="s">
        <v>3627</v>
      </c>
      <c r="H1232" s="7" t="s">
        <v>3628</v>
      </c>
      <c r="I1232" s="7" t="s">
        <v>3629</v>
      </c>
      <c r="O1232">
        <f t="shared" si="2"/>
        <v>1</v>
      </c>
      <c r="P1232" s="34" t="str">
        <f t="shared" si="3"/>
        <v>HIGH</v>
      </c>
    </row>
    <row r="1233" spans="1:16" ht="12" customHeight="1">
      <c r="A1233" s="4" t="s">
        <v>3431</v>
      </c>
      <c r="B1233" s="17">
        <v>73</v>
      </c>
      <c r="C1233" s="17" t="s">
        <v>67</v>
      </c>
      <c r="D1233" s="30" t="s">
        <v>3630</v>
      </c>
      <c r="E1233" s="29"/>
      <c r="F1233" s="31" t="s">
        <v>1696</v>
      </c>
      <c r="G1233" s="32" t="s">
        <v>3631</v>
      </c>
      <c r="H1233" s="7"/>
      <c r="I1233" s="35" t="s">
        <v>5</v>
      </c>
      <c r="O1233">
        <f t="shared" si="2"/>
        <v>1</v>
      </c>
      <c r="P1233" s="34" t="str">
        <f t="shared" si="3"/>
        <v>HIGH</v>
      </c>
    </row>
    <row r="1234" spans="1:16" ht="12" customHeight="1">
      <c r="A1234" s="4" t="s">
        <v>3431</v>
      </c>
      <c r="B1234" s="17">
        <v>74</v>
      </c>
      <c r="C1234" s="17" t="s">
        <v>67</v>
      </c>
      <c r="D1234" s="30" t="s">
        <v>3632</v>
      </c>
      <c r="E1234" s="29"/>
      <c r="F1234" s="31" t="s">
        <v>1696</v>
      </c>
      <c r="G1234" s="32" t="s">
        <v>3633</v>
      </c>
      <c r="H1234" s="7"/>
      <c r="I1234" s="35" t="s">
        <v>5</v>
      </c>
      <c r="O1234">
        <f t="shared" si="2"/>
        <v>1</v>
      </c>
      <c r="P1234" s="34" t="str">
        <f t="shared" si="3"/>
        <v>HIGH</v>
      </c>
    </row>
    <row r="1235" spans="1:16" ht="12" customHeight="1">
      <c r="A1235" s="4" t="s">
        <v>3431</v>
      </c>
      <c r="B1235" s="17">
        <v>75</v>
      </c>
      <c r="C1235" s="17" t="s">
        <v>67</v>
      </c>
      <c r="D1235" s="30" t="s">
        <v>3634</v>
      </c>
      <c r="E1235" s="29"/>
      <c r="F1235" s="31" t="s">
        <v>1696</v>
      </c>
      <c r="G1235" s="32" t="s">
        <v>3635</v>
      </c>
      <c r="H1235" s="7"/>
      <c r="I1235" s="35" t="s">
        <v>5</v>
      </c>
      <c r="O1235">
        <f t="shared" si="2"/>
        <v>1</v>
      </c>
      <c r="P1235" s="34" t="str">
        <f t="shared" si="3"/>
        <v>HIGH</v>
      </c>
    </row>
    <row r="1236" spans="1:16" ht="12" customHeight="1">
      <c r="A1236" s="4" t="s">
        <v>3431</v>
      </c>
      <c r="B1236" s="17">
        <v>76</v>
      </c>
      <c r="C1236" s="29"/>
      <c r="D1236" s="30" t="s">
        <v>3636</v>
      </c>
      <c r="E1236" s="29"/>
      <c r="F1236" s="31" t="s">
        <v>1696</v>
      </c>
      <c r="G1236" s="32" t="s">
        <v>3637</v>
      </c>
      <c r="H1236" s="7"/>
      <c r="I1236" s="35" t="s">
        <v>5</v>
      </c>
      <c r="O1236">
        <f t="shared" si="2"/>
        <v>1</v>
      </c>
      <c r="P1236" s="34" t="str">
        <f t="shared" si="3"/>
        <v>HIGH</v>
      </c>
    </row>
    <row r="1237" spans="1:16" ht="12" customHeight="1">
      <c r="A1237" s="4" t="s">
        <v>3431</v>
      </c>
      <c r="B1237" s="17">
        <v>77</v>
      </c>
      <c r="C1237" s="29"/>
      <c r="D1237" s="30" t="s">
        <v>3638</v>
      </c>
      <c r="E1237" s="29"/>
      <c r="F1237" s="31" t="s">
        <v>1696</v>
      </c>
      <c r="G1237" s="32" t="s">
        <v>3639</v>
      </c>
      <c r="H1237" s="7"/>
      <c r="I1237" s="35" t="s">
        <v>5</v>
      </c>
      <c r="O1237">
        <f t="shared" si="2"/>
        <v>1</v>
      </c>
      <c r="P1237" s="34" t="str">
        <f t="shared" si="3"/>
        <v>HIGH</v>
      </c>
    </row>
    <row r="1238" spans="1:16" ht="12" customHeight="1">
      <c r="A1238" s="4" t="s">
        <v>3431</v>
      </c>
      <c r="B1238" s="17">
        <v>78</v>
      </c>
      <c r="C1238" s="17"/>
      <c r="D1238" s="30" t="s">
        <v>3640</v>
      </c>
      <c r="E1238" s="29"/>
      <c r="F1238" s="31" t="s">
        <v>1696</v>
      </c>
      <c r="G1238" s="32" t="s">
        <v>3641</v>
      </c>
      <c r="H1238" s="7"/>
      <c r="I1238" s="35" t="s">
        <v>5</v>
      </c>
      <c r="O1238">
        <f t="shared" si="2"/>
        <v>1</v>
      </c>
      <c r="P1238" s="34" t="str">
        <f t="shared" si="3"/>
        <v>HIGH</v>
      </c>
    </row>
    <row r="1239" spans="1:16" ht="12" customHeight="1">
      <c r="A1239" s="4" t="s">
        <v>3431</v>
      </c>
      <c r="B1239" s="17">
        <v>79</v>
      </c>
      <c r="C1239" s="17" t="s">
        <v>67</v>
      </c>
      <c r="D1239" s="30" t="s">
        <v>3642</v>
      </c>
      <c r="E1239" s="29"/>
      <c r="F1239" s="31" t="s">
        <v>1696</v>
      </c>
      <c r="G1239" s="32" t="s">
        <v>3643</v>
      </c>
      <c r="H1239" s="7"/>
      <c r="I1239" s="35" t="s">
        <v>5</v>
      </c>
      <c r="O1239">
        <f t="shared" si="2"/>
        <v>1</v>
      </c>
      <c r="P1239" s="34" t="str">
        <f t="shared" si="3"/>
        <v>HIGH</v>
      </c>
    </row>
    <row r="1240" spans="1:16" ht="12" customHeight="1">
      <c r="A1240" s="4" t="s">
        <v>3431</v>
      </c>
      <c r="B1240" s="17">
        <v>80</v>
      </c>
      <c r="C1240" s="29"/>
      <c r="D1240" s="30" t="s">
        <v>3644</v>
      </c>
      <c r="E1240" s="29"/>
      <c r="F1240" s="31" t="s">
        <v>1696</v>
      </c>
      <c r="G1240" s="32" t="s">
        <v>3645</v>
      </c>
      <c r="H1240" s="7"/>
      <c r="I1240" s="35" t="s">
        <v>5</v>
      </c>
      <c r="O1240">
        <f t="shared" si="2"/>
        <v>1</v>
      </c>
      <c r="P1240" s="34" t="str">
        <f t="shared" si="3"/>
        <v>HIGH</v>
      </c>
    </row>
    <row r="1241" spans="1:16" ht="12" customHeight="1">
      <c r="A1241" s="4" t="s">
        <v>3431</v>
      </c>
      <c r="B1241" s="17">
        <v>81</v>
      </c>
      <c r="C1241" s="29"/>
      <c r="D1241" s="30" t="s">
        <v>3646</v>
      </c>
      <c r="E1241" s="29"/>
      <c r="F1241" s="31" t="s">
        <v>1696</v>
      </c>
      <c r="G1241" s="32" t="s">
        <v>3647</v>
      </c>
      <c r="H1241" s="7"/>
      <c r="I1241" s="35" t="s">
        <v>5</v>
      </c>
      <c r="O1241">
        <f t="shared" si="2"/>
        <v>1</v>
      </c>
      <c r="P1241" s="34" t="str">
        <f t="shared" si="3"/>
        <v>HIGH</v>
      </c>
    </row>
    <row r="1242" spans="1:16" ht="12" customHeight="1">
      <c r="A1242" s="4" t="s">
        <v>3431</v>
      </c>
      <c r="B1242" s="17">
        <v>82</v>
      </c>
      <c r="C1242" s="29"/>
      <c r="D1242" s="30" t="s">
        <v>3648</v>
      </c>
      <c r="E1242" s="29"/>
      <c r="F1242" s="31" t="s">
        <v>1696</v>
      </c>
      <c r="G1242" s="170" t="s">
        <v>19286</v>
      </c>
      <c r="H1242" s="7"/>
      <c r="I1242" s="203" t="s">
        <v>3649</v>
      </c>
      <c r="O1242">
        <f t="shared" si="2"/>
        <v>1</v>
      </c>
      <c r="P1242" s="34" t="str">
        <f t="shared" si="3"/>
        <v>HIGH</v>
      </c>
    </row>
    <row r="1243" spans="1:16" ht="12" customHeight="1">
      <c r="A1243" s="4" t="s">
        <v>3431</v>
      </c>
      <c r="B1243" s="17">
        <v>84</v>
      </c>
      <c r="C1243" s="29"/>
      <c r="D1243" s="30" t="s">
        <v>3650</v>
      </c>
      <c r="E1243" s="29"/>
      <c r="F1243" s="31" t="s">
        <v>1037</v>
      </c>
      <c r="G1243" s="32" t="s">
        <v>3651</v>
      </c>
      <c r="H1243" s="7"/>
      <c r="I1243" s="7" t="s">
        <v>3652</v>
      </c>
      <c r="O1243">
        <f t="shared" si="2"/>
        <v>1</v>
      </c>
      <c r="P1243" s="34" t="str">
        <f t="shared" si="3"/>
        <v>LOW</v>
      </c>
    </row>
    <row r="1244" spans="1:16" ht="12" customHeight="1">
      <c r="A1244" s="4" t="s">
        <v>3431</v>
      </c>
      <c r="B1244" s="17">
        <v>85</v>
      </c>
      <c r="C1244" s="29"/>
      <c r="D1244" s="30" t="s">
        <v>3653</v>
      </c>
      <c r="E1244" s="29"/>
      <c r="F1244" s="31" t="s">
        <v>1037</v>
      </c>
      <c r="G1244" s="32" t="s">
        <v>3654</v>
      </c>
      <c r="H1244" s="7"/>
      <c r="I1244" s="7" t="s">
        <v>3655</v>
      </c>
      <c r="O1244">
        <f t="shared" si="2"/>
        <v>1</v>
      </c>
      <c r="P1244" s="34" t="str">
        <f t="shared" si="3"/>
        <v>HIGH</v>
      </c>
    </row>
    <row r="1245" spans="1:16" ht="12" customHeight="1">
      <c r="A1245" s="4" t="s">
        <v>3431</v>
      </c>
      <c r="B1245" s="17">
        <v>86</v>
      </c>
      <c r="C1245" s="29"/>
      <c r="D1245" s="30" t="s">
        <v>28</v>
      </c>
      <c r="E1245" s="29"/>
      <c r="F1245" s="31" t="s">
        <v>3656</v>
      </c>
      <c r="G1245" s="32" t="s">
        <v>3657</v>
      </c>
      <c r="H1245" s="7" t="s">
        <v>3658</v>
      </c>
      <c r="I1245" s="7" t="s">
        <v>3655</v>
      </c>
      <c r="O1245">
        <f t="shared" si="2"/>
        <v>1</v>
      </c>
      <c r="P1245" s="34" t="str">
        <f t="shared" si="3"/>
        <v>HIGH</v>
      </c>
    </row>
    <row r="1246" spans="1:16" ht="12" customHeight="1">
      <c r="A1246" s="4" t="s">
        <v>3431</v>
      </c>
      <c r="B1246" s="17">
        <v>87</v>
      </c>
      <c r="C1246" s="29"/>
      <c r="D1246" s="30" t="s">
        <v>3659</v>
      </c>
      <c r="E1246" s="29"/>
      <c r="F1246" s="31" t="s">
        <v>1037</v>
      </c>
      <c r="G1246" s="32" t="s">
        <v>3660</v>
      </c>
      <c r="H1246" s="7"/>
      <c r="I1246" s="7" t="s">
        <v>3661</v>
      </c>
      <c r="O1246">
        <f t="shared" si="2"/>
        <v>1</v>
      </c>
      <c r="P1246" s="34" t="str">
        <f t="shared" si="3"/>
        <v>MEDIUM</v>
      </c>
    </row>
    <row r="1247" spans="1:16" ht="12" customHeight="1">
      <c r="A1247" s="4" t="s">
        <v>3431</v>
      </c>
      <c r="B1247" s="17">
        <v>88</v>
      </c>
      <c r="C1247" s="29"/>
      <c r="D1247" s="30" t="s">
        <v>3662</v>
      </c>
      <c r="E1247" s="29"/>
      <c r="F1247" s="31" t="s">
        <v>1037</v>
      </c>
      <c r="G1247" s="32" t="s">
        <v>3663</v>
      </c>
      <c r="H1247" s="7"/>
      <c r="I1247" s="7" t="s">
        <v>3664</v>
      </c>
      <c r="O1247">
        <f t="shared" si="2"/>
        <v>1</v>
      </c>
      <c r="P1247" s="34" t="str">
        <f t="shared" si="3"/>
        <v>MEDIUM</v>
      </c>
    </row>
    <row r="1248" spans="1:16" ht="12" customHeight="1">
      <c r="A1248" s="4" t="s">
        <v>3431</v>
      </c>
      <c r="B1248" s="17">
        <v>89</v>
      </c>
      <c r="C1248" s="29"/>
      <c r="D1248" s="30" t="s">
        <v>3665</v>
      </c>
      <c r="E1248" s="29"/>
      <c r="F1248" s="31" t="s">
        <v>1037</v>
      </c>
      <c r="G1248" s="32" t="s">
        <v>3666</v>
      </c>
      <c r="H1248" s="7"/>
      <c r="I1248" s="7" t="s">
        <v>3667</v>
      </c>
      <c r="O1248">
        <f t="shared" si="2"/>
        <v>1</v>
      </c>
      <c r="P1248" s="34" t="str">
        <f t="shared" si="3"/>
        <v>MEDIUM</v>
      </c>
    </row>
    <row r="1249" spans="1:16" ht="12" customHeight="1">
      <c r="A1249" s="4" t="s">
        <v>3431</v>
      </c>
      <c r="B1249" s="17">
        <v>90</v>
      </c>
      <c r="C1249" s="17" t="s">
        <v>67</v>
      </c>
      <c r="D1249" s="30" t="s">
        <v>28</v>
      </c>
      <c r="E1249" s="29"/>
      <c r="F1249" s="31"/>
      <c r="G1249" s="32" t="s">
        <v>3668</v>
      </c>
      <c r="H1249" s="7" t="s">
        <v>3669</v>
      </c>
      <c r="I1249" s="13" t="s">
        <v>3670</v>
      </c>
      <c r="O1249">
        <f t="shared" si="2"/>
        <v>1</v>
      </c>
      <c r="P1249" s="34" t="str">
        <f t="shared" si="3"/>
        <v/>
      </c>
    </row>
    <row r="1250" spans="1:16" ht="12" customHeight="1">
      <c r="A1250" s="4" t="s">
        <v>3431</v>
      </c>
      <c r="B1250" s="17">
        <v>91</v>
      </c>
      <c r="C1250" s="29"/>
      <c r="D1250" s="30" t="s">
        <v>3671</v>
      </c>
      <c r="E1250" s="29"/>
      <c r="F1250" s="31" t="s">
        <v>3672</v>
      </c>
      <c r="G1250" s="32" t="s">
        <v>3673</v>
      </c>
      <c r="H1250" s="7"/>
      <c r="I1250" s="7"/>
      <c r="O1250">
        <f t="shared" si="2"/>
        <v>1</v>
      </c>
      <c r="P1250" s="34" t="str">
        <f t="shared" si="3"/>
        <v/>
      </c>
    </row>
    <row r="1251" spans="1:16" ht="12" customHeight="1">
      <c r="A1251" s="4" t="s">
        <v>3431</v>
      </c>
      <c r="B1251" s="17">
        <v>92</v>
      </c>
      <c r="C1251" s="29"/>
      <c r="D1251" s="30" t="s">
        <v>3674</v>
      </c>
      <c r="E1251" s="29"/>
      <c r="F1251" s="31" t="s">
        <v>1037</v>
      </c>
      <c r="G1251" s="32" t="s">
        <v>3675</v>
      </c>
      <c r="H1251" s="7"/>
      <c r="I1251" s="7" t="s">
        <v>3676</v>
      </c>
      <c r="O1251">
        <f t="shared" si="2"/>
        <v>1</v>
      </c>
      <c r="P1251" s="34" t="str">
        <f t="shared" si="3"/>
        <v>LOW</v>
      </c>
    </row>
    <row r="1252" spans="1:16" ht="12" customHeight="1">
      <c r="A1252" s="4" t="s">
        <v>3431</v>
      </c>
      <c r="B1252" s="17">
        <v>93</v>
      </c>
      <c r="C1252" s="29"/>
      <c r="D1252" s="30" t="s">
        <v>3677</v>
      </c>
      <c r="E1252" s="29"/>
      <c r="F1252" s="31" t="s">
        <v>1037</v>
      </c>
      <c r="G1252" s="32" t="s">
        <v>3678</v>
      </c>
      <c r="H1252" s="7"/>
      <c r="I1252" s="7" t="s">
        <v>3679</v>
      </c>
      <c r="O1252">
        <f t="shared" si="2"/>
        <v>1</v>
      </c>
      <c r="P1252" s="34" t="str">
        <f t="shared" si="3"/>
        <v>MEDIUM</v>
      </c>
    </row>
    <row r="1253" spans="1:16" ht="12" customHeight="1">
      <c r="A1253" s="4" t="s">
        <v>3431</v>
      </c>
      <c r="B1253" s="17">
        <v>94</v>
      </c>
      <c r="C1253" s="29"/>
      <c r="D1253" s="30" t="s">
        <v>3680</v>
      </c>
      <c r="E1253" s="29"/>
      <c r="F1253" s="31" t="s">
        <v>796</v>
      </c>
      <c r="G1253" s="32" t="s">
        <v>3681</v>
      </c>
      <c r="H1253" s="7"/>
      <c r="I1253" s="37" t="s">
        <v>3682</v>
      </c>
      <c r="O1253">
        <f t="shared" si="2"/>
        <v>1</v>
      </c>
      <c r="P1253" s="34" t="str">
        <f t="shared" si="3"/>
        <v>HIGH</v>
      </c>
    </row>
    <row r="1254" spans="1:16" ht="12" customHeight="1">
      <c r="A1254" s="4" t="s">
        <v>3431</v>
      </c>
      <c r="B1254" s="17">
        <v>95</v>
      </c>
      <c r="C1254" s="29"/>
      <c r="D1254" s="30" t="s">
        <v>3683</v>
      </c>
      <c r="E1254" s="29"/>
      <c r="F1254" s="31" t="s">
        <v>796</v>
      </c>
      <c r="G1254" s="32" t="s">
        <v>3681</v>
      </c>
      <c r="H1254" s="7"/>
      <c r="I1254" s="35" t="s">
        <v>3684</v>
      </c>
      <c r="O1254">
        <f t="shared" si="2"/>
        <v>1</v>
      </c>
      <c r="P1254" s="34" t="str">
        <f t="shared" si="3"/>
        <v>HIGH</v>
      </c>
    </row>
    <row r="1255" spans="1:16" ht="12" customHeight="1">
      <c r="A1255" s="4" t="s">
        <v>3431</v>
      </c>
      <c r="B1255" s="17">
        <v>96</v>
      </c>
      <c r="C1255" s="29"/>
      <c r="D1255" s="30" t="s">
        <v>3685</v>
      </c>
      <c r="E1255" s="29"/>
      <c r="F1255" s="31" t="s">
        <v>796</v>
      </c>
      <c r="G1255" s="32" t="s">
        <v>3686</v>
      </c>
      <c r="H1255" s="7"/>
      <c r="I1255" s="37" t="s">
        <v>3687</v>
      </c>
      <c r="O1255">
        <f t="shared" si="2"/>
        <v>1</v>
      </c>
      <c r="P1255" s="34" t="str">
        <f t="shared" si="3"/>
        <v>HIGH</v>
      </c>
    </row>
    <row r="1256" spans="1:16" ht="12" customHeight="1">
      <c r="A1256" s="4" t="s">
        <v>3431</v>
      </c>
      <c r="B1256" s="17">
        <v>97</v>
      </c>
      <c r="C1256" s="29"/>
      <c r="D1256" s="30" t="s">
        <v>28</v>
      </c>
      <c r="E1256" s="29"/>
      <c r="F1256" s="31" t="s">
        <v>3672</v>
      </c>
      <c r="G1256" s="32" t="s">
        <v>3688</v>
      </c>
      <c r="H1256" s="7" t="s">
        <v>3689</v>
      </c>
      <c r="I1256" s="7"/>
      <c r="O1256">
        <f t="shared" si="2"/>
        <v>1</v>
      </c>
      <c r="P1256" s="34" t="str">
        <f t="shared" si="3"/>
        <v/>
      </c>
    </row>
    <row r="1257" spans="1:16" ht="12" customHeight="1">
      <c r="A1257" s="4" t="s">
        <v>3431</v>
      </c>
      <c r="B1257" s="17">
        <v>98</v>
      </c>
      <c r="C1257" s="29"/>
      <c r="D1257" s="30" t="s">
        <v>3690</v>
      </c>
      <c r="E1257" s="29"/>
      <c r="F1257" s="31" t="s">
        <v>796</v>
      </c>
      <c r="G1257" s="32" t="s">
        <v>3691</v>
      </c>
      <c r="H1257" s="7"/>
      <c r="I1257" s="37" t="s">
        <v>3692</v>
      </c>
      <c r="O1257">
        <f t="shared" si="2"/>
        <v>1</v>
      </c>
      <c r="P1257" s="34" t="str">
        <f t="shared" si="3"/>
        <v>MEDIUM</v>
      </c>
    </row>
    <row r="1258" spans="1:16" ht="12" customHeight="1">
      <c r="A1258" s="4" t="s">
        <v>3431</v>
      </c>
      <c r="B1258" s="17">
        <v>99</v>
      </c>
      <c r="C1258" s="29"/>
      <c r="D1258" s="30" t="s">
        <v>3693</v>
      </c>
      <c r="E1258" s="29"/>
      <c r="F1258" s="3"/>
      <c r="G1258" s="32" t="s">
        <v>3694</v>
      </c>
      <c r="H1258" s="7"/>
      <c r="I1258" s="7" t="s">
        <v>3695</v>
      </c>
      <c r="O1258">
        <f t="shared" si="2"/>
        <v>1</v>
      </c>
      <c r="P1258" s="34" t="str">
        <f t="shared" si="3"/>
        <v/>
      </c>
    </row>
    <row r="1259" spans="1:16" ht="12" customHeight="1">
      <c r="A1259" s="4" t="s">
        <v>3431</v>
      </c>
      <c r="B1259" s="17">
        <v>100</v>
      </c>
      <c r="C1259" s="29"/>
      <c r="D1259" s="30" t="s">
        <v>28</v>
      </c>
      <c r="E1259" s="29"/>
      <c r="F1259" s="31" t="s">
        <v>3672</v>
      </c>
      <c r="G1259" s="32" t="s">
        <v>3696</v>
      </c>
      <c r="H1259" s="7" t="s">
        <v>3697</v>
      </c>
      <c r="I1259" s="7"/>
      <c r="O1259">
        <f t="shared" si="2"/>
        <v>1</v>
      </c>
      <c r="P1259" s="34" t="str">
        <f t="shared" si="3"/>
        <v/>
      </c>
    </row>
    <row r="1260" spans="1:16" ht="12" customHeight="1">
      <c r="A1260" s="4" t="s">
        <v>3431</v>
      </c>
      <c r="B1260" s="17">
        <v>101</v>
      </c>
      <c r="C1260" s="29"/>
      <c r="D1260" s="30" t="s">
        <v>3698</v>
      </c>
      <c r="E1260" s="29"/>
      <c r="F1260" s="31" t="s">
        <v>796</v>
      </c>
      <c r="G1260" s="32" t="s">
        <v>3699</v>
      </c>
      <c r="H1260" s="7"/>
      <c r="I1260" s="37" t="s">
        <v>3700</v>
      </c>
      <c r="O1260">
        <f t="shared" si="2"/>
        <v>1</v>
      </c>
      <c r="P1260" s="34" t="str">
        <f t="shared" si="3"/>
        <v>HIGH</v>
      </c>
    </row>
    <row r="1261" spans="1:16" ht="12" customHeight="1">
      <c r="A1261" s="4" t="s">
        <v>3431</v>
      </c>
      <c r="B1261" s="17">
        <v>102</v>
      </c>
      <c r="C1261" s="29"/>
      <c r="D1261" s="30" t="s">
        <v>3701</v>
      </c>
      <c r="E1261" s="29"/>
      <c r="F1261" s="31" t="s">
        <v>796</v>
      </c>
      <c r="G1261" s="32" t="s">
        <v>3702</v>
      </c>
      <c r="H1261" s="7" t="s">
        <v>3703</v>
      </c>
      <c r="I1261" s="35" t="s">
        <v>3704</v>
      </c>
      <c r="O1261">
        <f t="shared" si="2"/>
        <v>1</v>
      </c>
      <c r="P1261" s="34" t="str">
        <f t="shared" si="3"/>
        <v>MEDIUM</v>
      </c>
    </row>
    <row r="1262" spans="1:16" ht="12" customHeight="1">
      <c r="A1262" s="4" t="s">
        <v>3431</v>
      </c>
      <c r="B1262" s="17">
        <v>103</v>
      </c>
      <c r="C1262" s="29"/>
      <c r="D1262" s="30" t="s">
        <v>28</v>
      </c>
      <c r="E1262" s="29"/>
      <c r="F1262" s="31" t="s">
        <v>1037</v>
      </c>
      <c r="G1262" s="32" t="s">
        <v>3705</v>
      </c>
      <c r="H1262" s="7" t="s">
        <v>3701</v>
      </c>
      <c r="I1262" s="7" t="s">
        <v>3706</v>
      </c>
      <c r="O1262">
        <f t="shared" si="2"/>
        <v>1</v>
      </c>
      <c r="P1262" s="34" t="str">
        <f t="shared" si="3"/>
        <v>MEDIUM</v>
      </c>
    </row>
    <row r="1263" spans="1:16" ht="12" customHeight="1">
      <c r="A1263" s="4" t="s">
        <v>3431</v>
      </c>
      <c r="B1263" s="17">
        <v>104</v>
      </c>
      <c r="C1263" s="29"/>
      <c r="D1263" s="30" t="s">
        <v>28</v>
      </c>
      <c r="E1263" s="29"/>
      <c r="F1263" s="31" t="s">
        <v>3672</v>
      </c>
      <c r="G1263" s="32" t="s">
        <v>3707</v>
      </c>
      <c r="H1263" s="13" t="s">
        <v>3708</v>
      </c>
      <c r="I1263" s="7"/>
      <c r="O1263">
        <f t="shared" si="2"/>
        <v>1</v>
      </c>
      <c r="P1263" s="34" t="str">
        <f t="shared" si="3"/>
        <v/>
      </c>
    </row>
    <row r="1264" spans="1:16" ht="12" customHeight="1">
      <c r="A1264" s="4" t="s">
        <v>3431</v>
      </c>
      <c r="B1264" s="17">
        <v>105</v>
      </c>
      <c r="C1264" s="29"/>
      <c r="D1264" s="30" t="s">
        <v>3709</v>
      </c>
      <c r="E1264" s="29"/>
      <c r="F1264" s="31" t="s">
        <v>796</v>
      </c>
      <c r="G1264" s="32" t="s">
        <v>3710</v>
      </c>
      <c r="H1264" s="7"/>
      <c r="I1264" s="35" t="s">
        <v>3711</v>
      </c>
      <c r="O1264">
        <f t="shared" si="2"/>
        <v>1</v>
      </c>
      <c r="P1264" s="34" t="str">
        <f t="shared" si="3"/>
        <v>MEDIUM</v>
      </c>
    </row>
    <row r="1265" spans="1:16" ht="12" customHeight="1">
      <c r="A1265" s="4" t="s">
        <v>3431</v>
      </c>
      <c r="B1265" s="17">
        <v>106</v>
      </c>
      <c r="C1265" s="17" t="s">
        <v>67</v>
      </c>
      <c r="D1265" s="30" t="s">
        <v>28</v>
      </c>
      <c r="E1265" s="29"/>
      <c r="F1265" s="31" t="s">
        <v>3656</v>
      </c>
      <c r="G1265" s="32" t="s">
        <v>3712</v>
      </c>
      <c r="H1265" s="7" t="s">
        <v>3713</v>
      </c>
      <c r="I1265" s="7" t="s">
        <v>3714</v>
      </c>
      <c r="O1265">
        <f t="shared" si="2"/>
        <v>1</v>
      </c>
      <c r="P1265" s="34" t="str">
        <f t="shared" si="3"/>
        <v>HIGH</v>
      </c>
    </row>
    <row r="1266" spans="1:16" ht="12" customHeight="1">
      <c r="A1266" s="4" t="s">
        <v>3431</v>
      </c>
      <c r="B1266" s="17">
        <v>107</v>
      </c>
      <c r="C1266" s="29"/>
      <c r="D1266" s="30" t="s">
        <v>3715</v>
      </c>
      <c r="E1266" s="29"/>
      <c r="F1266" s="31" t="s">
        <v>796</v>
      </c>
      <c r="G1266" s="32" t="s">
        <v>3716</v>
      </c>
      <c r="H1266" s="7"/>
      <c r="I1266" s="37" t="s">
        <v>3717</v>
      </c>
      <c r="O1266">
        <f t="shared" si="2"/>
        <v>1</v>
      </c>
      <c r="P1266" s="34" t="str">
        <f t="shared" si="3"/>
        <v>HIGH</v>
      </c>
    </row>
    <row r="1267" spans="1:16" ht="12" customHeight="1">
      <c r="A1267" s="4" t="s">
        <v>3431</v>
      </c>
      <c r="B1267" s="17">
        <v>108</v>
      </c>
      <c r="C1267" s="29"/>
      <c r="D1267" s="30" t="s">
        <v>28</v>
      </c>
      <c r="E1267" s="29"/>
      <c r="F1267" s="31" t="s">
        <v>3718</v>
      </c>
      <c r="G1267" s="32" t="s">
        <v>3719</v>
      </c>
      <c r="H1267" s="7" t="s">
        <v>3720</v>
      </c>
      <c r="I1267" s="7" t="s">
        <v>3721</v>
      </c>
      <c r="O1267">
        <f t="shared" si="2"/>
        <v>1</v>
      </c>
      <c r="P1267" s="34" t="str">
        <f t="shared" si="3"/>
        <v>HIGH</v>
      </c>
    </row>
    <row r="1268" spans="1:16" ht="12" customHeight="1">
      <c r="A1268" s="4" t="s">
        <v>3431</v>
      </c>
      <c r="B1268" s="17">
        <v>109</v>
      </c>
      <c r="C1268" s="29"/>
      <c r="D1268" s="30" t="s">
        <v>3722</v>
      </c>
      <c r="E1268" s="29"/>
      <c r="F1268" s="31" t="s">
        <v>3718</v>
      </c>
      <c r="G1268" s="32" t="s">
        <v>3723</v>
      </c>
      <c r="H1268" s="7"/>
      <c r="I1268" s="7" t="s">
        <v>3724</v>
      </c>
      <c r="O1268">
        <f t="shared" si="2"/>
        <v>1</v>
      </c>
      <c r="P1268" s="34" t="str">
        <f t="shared" si="3"/>
        <v>MEDIUM</v>
      </c>
    </row>
    <row r="1269" spans="1:16" ht="12" customHeight="1">
      <c r="A1269" s="4" t="s">
        <v>3431</v>
      </c>
      <c r="B1269" s="17">
        <v>110</v>
      </c>
      <c r="C1269" s="29"/>
      <c r="D1269" s="30" t="s">
        <v>28</v>
      </c>
      <c r="E1269" s="29"/>
      <c r="F1269" s="31" t="s">
        <v>3718</v>
      </c>
      <c r="G1269" s="32" t="s">
        <v>3725</v>
      </c>
      <c r="H1269" s="7" t="s">
        <v>3726</v>
      </c>
      <c r="I1269" s="7" t="s">
        <v>3727</v>
      </c>
      <c r="O1269">
        <f t="shared" si="2"/>
        <v>1</v>
      </c>
      <c r="P1269" s="34" t="str">
        <f t="shared" si="3"/>
        <v>MEDIUM</v>
      </c>
    </row>
    <row r="1270" spans="1:16" ht="12" customHeight="1">
      <c r="A1270" s="4" t="s">
        <v>3431</v>
      </c>
      <c r="B1270" s="17">
        <v>111</v>
      </c>
      <c r="C1270" s="29"/>
      <c r="D1270" s="30" t="s">
        <v>3728</v>
      </c>
      <c r="E1270" s="29"/>
      <c r="F1270" s="31" t="s">
        <v>3718</v>
      </c>
      <c r="G1270" s="32" t="s">
        <v>3729</v>
      </c>
      <c r="H1270" s="7"/>
      <c r="I1270" s="7" t="s">
        <v>3730</v>
      </c>
      <c r="O1270">
        <f t="shared" si="2"/>
        <v>1</v>
      </c>
      <c r="P1270" s="34" t="str">
        <f t="shared" si="3"/>
        <v>HIGH</v>
      </c>
    </row>
    <row r="1271" spans="1:16" ht="12" customHeight="1">
      <c r="A1271" s="4" t="s">
        <v>3431</v>
      </c>
      <c r="B1271" s="17">
        <v>112</v>
      </c>
      <c r="C1271" s="29"/>
      <c r="D1271" s="30" t="s">
        <v>3731</v>
      </c>
      <c r="E1271" s="29"/>
      <c r="F1271" s="31" t="s">
        <v>3718</v>
      </c>
      <c r="G1271" s="32" t="s">
        <v>3732</v>
      </c>
      <c r="H1271" s="7"/>
      <c r="I1271" s="7" t="s">
        <v>3721</v>
      </c>
      <c r="O1271">
        <f t="shared" si="2"/>
        <v>1</v>
      </c>
      <c r="P1271" s="34" t="str">
        <f t="shared" si="3"/>
        <v>HIGH</v>
      </c>
    </row>
    <row r="1272" spans="1:16" ht="12" customHeight="1">
      <c r="A1272" s="4" t="s">
        <v>3431</v>
      </c>
      <c r="B1272" s="17">
        <v>113</v>
      </c>
      <c r="C1272" s="29"/>
      <c r="D1272" s="30" t="s">
        <v>3733</v>
      </c>
      <c r="E1272" s="29"/>
      <c r="F1272" s="31" t="s">
        <v>1037</v>
      </c>
      <c r="G1272" s="32" t="s">
        <v>3734</v>
      </c>
      <c r="H1272" s="7"/>
      <c r="I1272" s="7" t="s">
        <v>3735</v>
      </c>
      <c r="O1272">
        <f t="shared" si="2"/>
        <v>1</v>
      </c>
      <c r="P1272" s="34" t="str">
        <f t="shared" si="3"/>
        <v>MEDIUM</v>
      </c>
    </row>
    <row r="1273" spans="1:16" ht="12" customHeight="1">
      <c r="A1273" s="4" t="s">
        <v>3431</v>
      </c>
      <c r="B1273" s="17">
        <v>114</v>
      </c>
      <c r="C1273" s="17" t="s">
        <v>67</v>
      </c>
      <c r="D1273" s="30" t="s">
        <v>3736</v>
      </c>
      <c r="E1273" s="29"/>
      <c r="F1273" s="31" t="s">
        <v>1037</v>
      </c>
      <c r="G1273" s="32" t="s">
        <v>3737</v>
      </c>
      <c r="H1273" s="7"/>
      <c r="I1273" s="7" t="s">
        <v>3721</v>
      </c>
      <c r="O1273">
        <f t="shared" si="2"/>
        <v>1</v>
      </c>
      <c r="P1273" s="34" t="str">
        <f t="shared" si="3"/>
        <v>HIGH</v>
      </c>
    </row>
    <row r="1274" spans="1:16" ht="12" customHeight="1">
      <c r="A1274" s="4" t="s">
        <v>3431</v>
      </c>
      <c r="B1274" s="17">
        <v>115</v>
      </c>
      <c r="C1274" s="29"/>
      <c r="D1274" s="30" t="s">
        <v>3738</v>
      </c>
      <c r="E1274" s="29"/>
      <c r="F1274" s="31" t="s">
        <v>1037</v>
      </c>
      <c r="G1274" s="32" t="s">
        <v>3739</v>
      </c>
      <c r="H1274" s="7"/>
      <c r="I1274" s="7" t="s">
        <v>3735</v>
      </c>
      <c r="O1274">
        <f t="shared" si="2"/>
        <v>1</v>
      </c>
      <c r="P1274" s="34" t="str">
        <f t="shared" si="3"/>
        <v>MEDIUM</v>
      </c>
    </row>
    <row r="1275" spans="1:16" ht="12" customHeight="1">
      <c r="A1275" s="4" t="s">
        <v>3431</v>
      </c>
      <c r="B1275" s="17">
        <v>116</v>
      </c>
      <c r="C1275" s="17">
        <v>854</v>
      </c>
      <c r="D1275" s="30" t="s">
        <v>3740</v>
      </c>
      <c r="E1275" s="17" t="s">
        <v>3741</v>
      </c>
      <c r="F1275" s="31" t="s">
        <v>796</v>
      </c>
      <c r="G1275" s="32" t="s">
        <v>3742</v>
      </c>
      <c r="H1275" s="7"/>
      <c r="I1275" s="37" t="s">
        <v>3743</v>
      </c>
      <c r="O1275">
        <f t="shared" si="2"/>
        <v>2</v>
      </c>
      <c r="P1275" s="34" t="str">
        <f t="shared" si="3"/>
        <v>HIGH</v>
      </c>
    </row>
    <row r="1276" spans="1:16" ht="12" customHeight="1">
      <c r="A1276" s="4" t="s">
        <v>3431</v>
      </c>
      <c r="B1276" s="17">
        <v>117</v>
      </c>
      <c r="C1276" s="29"/>
      <c r="D1276" s="30" t="s">
        <v>3744</v>
      </c>
      <c r="E1276" s="29"/>
      <c r="F1276" s="31" t="s">
        <v>1037</v>
      </c>
      <c r="G1276" s="32" t="s">
        <v>3745</v>
      </c>
      <c r="H1276" s="7"/>
      <c r="I1276" s="7" t="s">
        <v>3746</v>
      </c>
      <c r="O1276">
        <f t="shared" si="2"/>
        <v>1</v>
      </c>
      <c r="P1276" s="34" t="str">
        <f t="shared" si="3"/>
        <v>LOW</v>
      </c>
    </row>
    <row r="1277" spans="1:16" ht="12" customHeight="1">
      <c r="A1277" s="4" t="s">
        <v>3431</v>
      </c>
      <c r="B1277" s="17">
        <v>118</v>
      </c>
      <c r="C1277" s="29"/>
      <c r="D1277" s="30" t="s">
        <v>3747</v>
      </c>
      <c r="E1277" s="29"/>
      <c r="F1277" s="31" t="s">
        <v>1037</v>
      </c>
      <c r="G1277" s="32" t="s">
        <v>3748</v>
      </c>
      <c r="H1277" s="7"/>
      <c r="I1277" s="7" t="s">
        <v>3749</v>
      </c>
      <c r="O1277">
        <f t="shared" si="2"/>
        <v>1</v>
      </c>
      <c r="P1277" s="34" t="str">
        <f t="shared" si="3"/>
        <v>MEDIUM</v>
      </c>
    </row>
    <row r="1278" spans="1:16" ht="12" customHeight="1">
      <c r="A1278" s="4" t="s">
        <v>3431</v>
      </c>
      <c r="B1278" s="17">
        <v>119</v>
      </c>
      <c r="C1278" s="29"/>
      <c r="D1278" s="30" t="s">
        <v>3747</v>
      </c>
      <c r="E1278" s="29"/>
      <c r="F1278" s="31" t="s">
        <v>1037</v>
      </c>
      <c r="G1278" s="32" t="s">
        <v>3748</v>
      </c>
      <c r="H1278" s="7"/>
      <c r="I1278" s="7" t="s">
        <v>3750</v>
      </c>
      <c r="O1278">
        <f t="shared" si="2"/>
        <v>1</v>
      </c>
      <c r="P1278" s="34" t="str">
        <f t="shared" si="3"/>
        <v>LOW</v>
      </c>
    </row>
    <row r="1279" spans="1:16" ht="12" customHeight="1">
      <c r="A1279" s="4" t="s">
        <v>3431</v>
      </c>
      <c r="B1279" s="17">
        <v>120</v>
      </c>
      <c r="C1279" s="29"/>
      <c r="D1279" s="30" t="s">
        <v>28</v>
      </c>
      <c r="E1279" s="29"/>
      <c r="F1279" s="31" t="s">
        <v>796</v>
      </c>
      <c r="G1279" s="32" t="s">
        <v>3751</v>
      </c>
      <c r="H1279" s="7" t="s">
        <v>3752</v>
      </c>
      <c r="I1279" s="64" t="s">
        <v>3753</v>
      </c>
      <c r="O1279">
        <f t="shared" si="2"/>
        <v>1</v>
      </c>
      <c r="P1279" s="34" t="str">
        <f t="shared" si="3"/>
        <v>HIGH</v>
      </c>
    </row>
    <row r="1280" spans="1:16" ht="12" customHeight="1">
      <c r="A1280" s="4" t="s">
        <v>3431</v>
      </c>
      <c r="B1280" s="17">
        <v>121</v>
      </c>
      <c r="C1280" s="29"/>
      <c r="D1280" s="30" t="s">
        <v>3754</v>
      </c>
      <c r="E1280" s="29"/>
      <c r="F1280" s="31" t="s">
        <v>1037</v>
      </c>
      <c r="G1280" s="32" t="s">
        <v>3755</v>
      </c>
      <c r="H1280" s="7"/>
      <c r="I1280" s="7" t="s">
        <v>3756</v>
      </c>
      <c r="O1280">
        <f t="shared" si="2"/>
        <v>1</v>
      </c>
      <c r="P1280" s="34" t="str">
        <f t="shared" si="3"/>
        <v>LOW</v>
      </c>
    </row>
    <row r="1281" spans="1:16" ht="12" customHeight="1">
      <c r="A1281" s="4" t="s">
        <v>3431</v>
      </c>
      <c r="B1281" s="17">
        <v>122</v>
      </c>
      <c r="C1281" s="29"/>
      <c r="D1281" s="30" t="s">
        <v>3757</v>
      </c>
      <c r="E1281" s="29"/>
      <c r="F1281" s="31" t="s">
        <v>1037</v>
      </c>
      <c r="G1281" s="32" t="s">
        <v>3758</v>
      </c>
      <c r="H1281" s="7"/>
      <c r="I1281" s="7" t="s">
        <v>3759</v>
      </c>
      <c r="O1281">
        <f t="shared" si="2"/>
        <v>1</v>
      </c>
      <c r="P1281" s="34" t="str">
        <f t="shared" si="3"/>
        <v>LOW</v>
      </c>
    </row>
    <row r="1282" spans="1:16" ht="12" customHeight="1">
      <c r="A1282" s="4" t="s">
        <v>3431</v>
      </c>
      <c r="B1282" s="17">
        <v>123</v>
      </c>
      <c r="C1282" s="29"/>
      <c r="D1282" s="30" t="s">
        <v>3760</v>
      </c>
      <c r="E1282" s="29"/>
      <c r="F1282" s="31" t="s">
        <v>1037</v>
      </c>
      <c r="G1282" s="32" t="s">
        <v>3761</v>
      </c>
      <c r="H1282" s="7"/>
      <c r="I1282" s="7" t="s">
        <v>3762</v>
      </c>
      <c r="O1282">
        <f t="shared" si="2"/>
        <v>1</v>
      </c>
      <c r="P1282" s="34" t="str">
        <f t="shared" si="3"/>
        <v>LOW</v>
      </c>
    </row>
    <row r="1283" spans="1:16" ht="12" customHeight="1">
      <c r="A1283" s="4" t="s">
        <v>3431</v>
      </c>
      <c r="B1283" s="17">
        <v>124</v>
      </c>
      <c r="C1283" s="29"/>
      <c r="D1283" s="30" t="s">
        <v>3763</v>
      </c>
      <c r="E1283" s="29"/>
      <c r="F1283" s="31" t="s">
        <v>2064</v>
      </c>
      <c r="G1283" s="32" t="s">
        <v>3764</v>
      </c>
      <c r="H1283" s="7"/>
      <c r="I1283" s="13" t="s">
        <v>3765</v>
      </c>
      <c r="O1283">
        <f t="shared" si="2"/>
        <v>1</v>
      </c>
      <c r="P1283" s="34" t="str">
        <f t="shared" si="3"/>
        <v>MEDIUM</v>
      </c>
    </row>
    <row r="1284" spans="1:16" ht="12" customHeight="1">
      <c r="A1284" s="4" t="s">
        <v>3431</v>
      </c>
      <c r="B1284" s="17">
        <v>125</v>
      </c>
      <c r="C1284" s="29"/>
      <c r="D1284" s="30" t="s">
        <v>3766</v>
      </c>
      <c r="E1284" s="29"/>
      <c r="F1284" s="31" t="s">
        <v>2064</v>
      </c>
      <c r="G1284" s="32" t="s">
        <v>3767</v>
      </c>
      <c r="H1284" s="7"/>
      <c r="I1284" s="7" t="s">
        <v>3768</v>
      </c>
      <c r="O1284">
        <f t="shared" si="2"/>
        <v>1</v>
      </c>
      <c r="P1284" s="34" t="str">
        <f t="shared" si="3"/>
        <v>HIGH</v>
      </c>
    </row>
    <row r="1285" spans="1:16" ht="12" customHeight="1">
      <c r="A1285" s="4" t="s">
        <v>3431</v>
      </c>
      <c r="B1285" s="17">
        <v>126</v>
      </c>
      <c r="C1285" s="29"/>
      <c r="D1285" s="30" t="s">
        <v>3769</v>
      </c>
      <c r="E1285" s="29"/>
      <c r="F1285" s="31" t="s">
        <v>2064</v>
      </c>
      <c r="G1285" s="32" t="s">
        <v>3770</v>
      </c>
      <c r="H1285" s="7"/>
      <c r="I1285" s="7" t="s">
        <v>3771</v>
      </c>
      <c r="O1285">
        <f t="shared" si="2"/>
        <v>1</v>
      </c>
      <c r="P1285" s="34" t="str">
        <f t="shared" si="3"/>
        <v>HIGH</v>
      </c>
    </row>
    <row r="1286" spans="1:16" ht="12" customHeight="1">
      <c r="A1286" s="4" t="s">
        <v>3431</v>
      </c>
      <c r="B1286" s="17">
        <v>127</v>
      </c>
      <c r="C1286" s="29"/>
      <c r="D1286" s="30" t="s">
        <v>3772</v>
      </c>
      <c r="E1286" s="29"/>
      <c r="F1286" s="31" t="s">
        <v>2064</v>
      </c>
      <c r="G1286" s="32" t="s">
        <v>3773</v>
      </c>
      <c r="H1286" s="7"/>
      <c r="I1286" s="7" t="s">
        <v>3774</v>
      </c>
      <c r="O1286">
        <f t="shared" si="2"/>
        <v>1</v>
      </c>
      <c r="P1286" s="34" t="str">
        <f t="shared" si="3"/>
        <v>HIGH</v>
      </c>
    </row>
    <row r="1287" spans="1:16" ht="12" customHeight="1">
      <c r="A1287" s="4" t="s">
        <v>3431</v>
      </c>
      <c r="B1287" s="17">
        <v>128</v>
      </c>
      <c r="C1287" s="29"/>
      <c r="D1287" s="30" t="s">
        <v>3775</v>
      </c>
      <c r="E1287" s="29"/>
      <c r="F1287" s="31" t="s">
        <v>2064</v>
      </c>
      <c r="G1287" s="32" t="s">
        <v>3776</v>
      </c>
      <c r="H1287" s="7"/>
      <c r="I1287" s="13" t="s">
        <v>3777</v>
      </c>
      <c r="O1287">
        <f t="shared" si="2"/>
        <v>1</v>
      </c>
      <c r="P1287" s="34" t="str">
        <f t="shared" si="3"/>
        <v>MEDIUM</v>
      </c>
    </row>
    <row r="1288" spans="1:16" ht="12" customHeight="1">
      <c r="A1288" s="4" t="s">
        <v>3431</v>
      </c>
      <c r="B1288" s="17">
        <v>129</v>
      </c>
      <c r="C1288" s="29"/>
      <c r="D1288" s="30" t="s">
        <v>3778</v>
      </c>
      <c r="E1288" s="29"/>
      <c r="F1288" s="31" t="s">
        <v>2064</v>
      </c>
      <c r="G1288" s="32" t="s">
        <v>3779</v>
      </c>
      <c r="H1288" s="7"/>
      <c r="I1288" s="13" t="s">
        <v>3780</v>
      </c>
      <c r="O1288">
        <f t="shared" si="2"/>
        <v>1</v>
      </c>
      <c r="P1288" s="34" t="str">
        <f t="shared" si="3"/>
        <v>HIGH</v>
      </c>
    </row>
    <row r="1289" spans="1:16" ht="12" customHeight="1">
      <c r="A1289" s="4" t="s">
        <v>3431</v>
      </c>
      <c r="B1289" s="17">
        <v>130</v>
      </c>
      <c r="C1289" s="29"/>
      <c r="D1289" s="30" t="s">
        <v>28</v>
      </c>
      <c r="E1289" s="29"/>
      <c r="F1289" s="31" t="s">
        <v>3672</v>
      </c>
      <c r="G1289" s="32" t="s">
        <v>3781</v>
      </c>
      <c r="H1289" s="7" t="s">
        <v>3782</v>
      </c>
      <c r="I1289" s="7"/>
      <c r="O1289">
        <f t="shared" si="2"/>
        <v>1</v>
      </c>
      <c r="P1289" s="34" t="str">
        <f t="shared" si="3"/>
        <v/>
      </c>
    </row>
    <row r="1290" spans="1:16" ht="12" customHeight="1">
      <c r="A1290" s="4" t="s">
        <v>3431</v>
      </c>
      <c r="B1290" s="17">
        <v>131</v>
      </c>
      <c r="C1290" s="29"/>
      <c r="D1290" s="30" t="s">
        <v>3783</v>
      </c>
      <c r="E1290" s="29"/>
      <c r="F1290" s="31" t="s">
        <v>144</v>
      </c>
      <c r="G1290" s="32" t="s">
        <v>3784</v>
      </c>
      <c r="H1290" s="7"/>
      <c r="I1290" s="7" t="s">
        <v>3785</v>
      </c>
      <c r="O1290">
        <f t="shared" si="2"/>
        <v>1</v>
      </c>
      <c r="P1290" s="34" t="str">
        <f t="shared" si="3"/>
        <v>HIGH</v>
      </c>
    </row>
    <row r="1291" spans="1:16" ht="12" customHeight="1">
      <c r="A1291" s="4" t="s">
        <v>3431</v>
      </c>
      <c r="B1291" s="17">
        <v>132</v>
      </c>
      <c r="C1291" s="29" t="s">
        <v>19508</v>
      </c>
      <c r="D1291" s="30" t="s">
        <v>3786</v>
      </c>
      <c r="E1291" s="29"/>
      <c r="F1291" s="31" t="s">
        <v>144</v>
      </c>
      <c r="G1291" s="32" t="s">
        <v>3787</v>
      </c>
      <c r="H1291" s="7"/>
      <c r="I1291" s="7" t="s">
        <v>3788</v>
      </c>
      <c r="O1291">
        <f t="shared" si="2"/>
        <v>1</v>
      </c>
      <c r="P1291" s="34" t="str">
        <f t="shared" si="3"/>
        <v>HIGH</v>
      </c>
    </row>
    <row r="1292" spans="1:16" ht="12" customHeight="1">
      <c r="A1292" s="4" t="s">
        <v>3431</v>
      </c>
      <c r="B1292" s="17">
        <v>133</v>
      </c>
      <c r="C1292" s="29"/>
      <c r="D1292" s="30" t="s">
        <v>3789</v>
      </c>
      <c r="E1292" s="29"/>
      <c r="F1292" s="31" t="s">
        <v>144</v>
      </c>
      <c r="G1292" s="32" t="s">
        <v>3790</v>
      </c>
      <c r="H1292" s="7"/>
      <c r="I1292" s="7" t="s">
        <v>3791</v>
      </c>
      <c r="O1292">
        <f t="shared" si="2"/>
        <v>1</v>
      </c>
      <c r="P1292" s="34" t="str">
        <f t="shared" si="3"/>
        <v>MEDIUM</v>
      </c>
    </row>
    <row r="1293" spans="1:16" ht="12" customHeight="1">
      <c r="A1293" s="4" t="s">
        <v>3431</v>
      </c>
      <c r="B1293" s="17">
        <v>134</v>
      </c>
      <c r="C1293" s="29"/>
      <c r="D1293" s="30" t="s">
        <v>3792</v>
      </c>
      <c r="E1293" s="29"/>
      <c r="F1293" s="31" t="s">
        <v>144</v>
      </c>
      <c r="G1293" s="32" t="s">
        <v>3793</v>
      </c>
      <c r="H1293" s="7"/>
      <c r="I1293" s="7" t="s">
        <v>3794</v>
      </c>
      <c r="O1293">
        <f t="shared" si="2"/>
        <v>1</v>
      </c>
      <c r="P1293" s="34" t="str">
        <f t="shared" si="3"/>
        <v>MEDIUM</v>
      </c>
    </row>
    <row r="1294" spans="1:16" ht="12" customHeight="1">
      <c r="A1294" s="4" t="s">
        <v>3431</v>
      </c>
      <c r="B1294" s="17">
        <v>135</v>
      </c>
      <c r="C1294" s="29"/>
      <c r="D1294" s="30" t="s">
        <v>3795</v>
      </c>
      <c r="E1294" s="29"/>
      <c r="F1294" s="31" t="s">
        <v>144</v>
      </c>
      <c r="G1294" s="32" t="s">
        <v>3796</v>
      </c>
      <c r="H1294" s="7"/>
      <c r="I1294" s="7" t="s">
        <v>3797</v>
      </c>
      <c r="O1294">
        <f t="shared" si="2"/>
        <v>1</v>
      </c>
      <c r="P1294" s="34" t="str">
        <f t="shared" si="3"/>
        <v>HIGH</v>
      </c>
    </row>
    <row r="1295" spans="1:16" ht="12" customHeight="1">
      <c r="A1295" s="4" t="s">
        <v>3431</v>
      </c>
      <c r="B1295" s="17">
        <v>136</v>
      </c>
      <c r="C1295" s="29"/>
      <c r="D1295" s="30" t="s">
        <v>3798</v>
      </c>
      <c r="E1295" s="29"/>
      <c r="F1295" s="31" t="s">
        <v>144</v>
      </c>
      <c r="G1295" s="32" t="s">
        <v>3799</v>
      </c>
      <c r="H1295" s="7"/>
      <c r="I1295" s="7" t="s">
        <v>3800</v>
      </c>
      <c r="O1295">
        <f t="shared" si="2"/>
        <v>1</v>
      </c>
      <c r="P1295" s="34" t="str">
        <f t="shared" si="3"/>
        <v>MEDIUM</v>
      </c>
    </row>
    <row r="1296" spans="1:16" ht="12" customHeight="1">
      <c r="A1296" s="4" t="s">
        <v>3431</v>
      </c>
      <c r="B1296" s="17">
        <v>137</v>
      </c>
      <c r="C1296" s="29"/>
      <c r="D1296" s="30" t="s">
        <v>28</v>
      </c>
      <c r="E1296" s="29"/>
      <c r="F1296" s="31" t="s">
        <v>144</v>
      </c>
      <c r="G1296" s="32" t="s">
        <v>3801</v>
      </c>
      <c r="H1296" s="7" t="s">
        <v>3802</v>
      </c>
      <c r="I1296" s="7" t="s">
        <v>3803</v>
      </c>
      <c r="O1296">
        <f t="shared" si="2"/>
        <v>1</v>
      </c>
      <c r="P1296" s="34" t="str">
        <f t="shared" si="3"/>
        <v>MEDIUM</v>
      </c>
    </row>
    <row r="1297" spans="1:16" ht="12" customHeight="1">
      <c r="A1297" s="4" t="s">
        <v>3431</v>
      </c>
      <c r="B1297" s="17">
        <v>138</v>
      </c>
      <c r="C1297" s="29"/>
      <c r="D1297" s="30" t="s">
        <v>3804</v>
      </c>
      <c r="E1297" s="29"/>
      <c r="F1297" s="31" t="s">
        <v>144</v>
      </c>
      <c r="G1297" s="32" t="s">
        <v>3805</v>
      </c>
      <c r="H1297" s="7"/>
      <c r="I1297" s="7" t="s">
        <v>3806</v>
      </c>
      <c r="O1297">
        <f t="shared" si="2"/>
        <v>1</v>
      </c>
      <c r="P1297" s="34" t="str">
        <f t="shared" si="3"/>
        <v>HIGH</v>
      </c>
    </row>
    <row r="1298" spans="1:16" ht="12" customHeight="1">
      <c r="A1298" s="4" t="s">
        <v>3431</v>
      </c>
      <c r="B1298" s="17">
        <v>139</v>
      </c>
      <c r="C1298" s="29"/>
      <c r="D1298" s="30" t="s">
        <v>3807</v>
      </c>
      <c r="E1298" s="29"/>
      <c r="F1298" s="31" t="s">
        <v>144</v>
      </c>
      <c r="G1298" s="32" t="s">
        <v>3808</v>
      </c>
      <c r="H1298" s="7"/>
      <c r="I1298" s="51" t="s">
        <v>3809</v>
      </c>
      <c r="O1298">
        <f t="shared" si="2"/>
        <v>1</v>
      </c>
      <c r="P1298" s="34" t="str">
        <f t="shared" si="3"/>
        <v>HIGH</v>
      </c>
    </row>
    <row r="1299" spans="1:16" ht="12" customHeight="1">
      <c r="A1299" s="4" t="s">
        <v>3431</v>
      </c>
      <c r="B1299" s="17">
        <v>140</v>
      </c>
      <c r="C1299" s="29"/>
      <c r="D1299" s="30" t="s">
        <v>3810</v>
      </c>
      <c r="E1299" s="29"/>
      <c r="F1299" s="31" t="s">
        <v>144</v>
      </c>
      <c r="G1299" s="32" t="s">
        <v>3811</v>
      </c>
      <c r="H1299" s="7"/>
      <c r="I1299" s="13" t="s">
        <v>3812</v>
      </c>
      <c r="O1299">
        <f t="shared" si="2"/>
        <v>1</v>
      </c>
      <c r="P1299" s="34" t="str">
        <f t="shared" si="3"/>
        <v>HIGH</v>
      </c>
    </row>
    <row r="1300" spans="1:16" ht="12" customHeight="1">
      <c r="A1300" s="4" t="s">
        <v>3431</v>
      </c>
      <c r="B1300" s="17">
        <v>141</v>
      </c>
      <c r="C1300" s="29"/>
      <c r="D1300" s="30" t="s">
        <v>3810</v>
      </c>
      <c r="E1300" s="29"/>
      <c r="F1300" s="31" t="s">
        <v>144</v>
      </c>
      <c r="G1300" s="32" t="s">
        <v>3811</v>
      </c>
      <c r="H1300" s="7"/>
      <c r="I1300" s="77" t="s">
        <v>3813</v>
      </c>
      <c r="O1300">
        <f t="shared" si="2"/>
        <v>1</v>
      </c>
      <c r="P1300" s="34" t="str">
        <f t="shared" si="3"/>
        <v>HIGH</v>
      </c>
    </row>
    <row r="1301" spans="1:16" ht="12" customHeight="1">
      <c r="A1301" s="4" t="s">
        <v>3431</v>
      </c>
      <c r="B1301" s="17">
        <v>142</v>
      </c>
      <c r="C1301" s="29"/>
      <c r="D1301" s="30" t="s">
        <v>3814</v>
      </c>
      <c r="E1301" s="29"/>
      <c r="F1301" s="31" t="s">
        <v>144</v>
      </c>
      <c r="G1301" s="32" t="s">
        <v>3815</v>
      </c>
      <c r="H1301" s="7"/>
      <c r="I1301" s="7" t="s">
        <v>3816</v>
      </c>
      <c r="O1301">
        <f t="shared" si="2"/>
        <v>1</v>
      </c>
      <c r="P1301" s="34" t="str">
        <f t="shared" si="3"/>
        <v>HIGH</v>
      </c>
    </row>
    <row r="1302" spans="1:16" ht="12" customHeight="1">
      <c r="A1302" s="4" t="s">
        <v>3431</v>
      </c>
      <c r="B1302" s="17">
        <v>143</v>
      </c>
      <c r="C1302" s="29"/>
      <c r="D1302" s="30" t="s">
        <v>3817</v>
      </c>
      <c r="E1302" s="29"/>
      <c r="F1302" s="31" t="s">
        <v>144</v>
      </c>
      <c r="G1302" s="32" t="s">
        <v>3818</v>
      </c>
      <c r="H1302" s="7"/>
      <c r="I1302" s="7" t="s">
        <v>3819</v>
      </c>
      <c r="O1302">
        <f t="shared" si="2"/>
        <v>1</v>
      </c>
      <c r="P1302" s="34" t="str">
        <f t="shared" si="3"/>
        <v>HIGH</v>
      </c>
    </row>
    <row r="1303" spans="1:16" ht="12" customHeight="1">
      <c r="A1303" s="4" t="s">
        <v>3431</v>
      </c>
      <c r="B1303" s="17">
        <v>144</v>
      </c>
      <c r="C1303" s="29"/>
      <c r="D1303" s="30" t="s">
        <v>3820</v>
      </c>
      <c r="E1303" s="29"/>
      <c r="F1303" s="31" t="s">
        <v>144</v>
      </c>
      <c r="G1303" s="32" t="s">
        <v>3821</v>
      </c>
      <c r="H1303" s="7"/>
      <c r="I1303" s="7" t="s">
        <v>3822</v>
      </c>
      <c r="O1303">
        <f t="shared" si="2"/>
        <v>1</v>
      </c>
      <c r="P1303" s="34" t="str">
        <f t="shared" si="3"/>
        <v>HIGH</v>
      </c>
    </row>
    <row r="1304" spans="1:16" ht="12" customHeight="1">
      <c r="A1304" s="4" t="s">
        <v>3431</v>
      </c>
      <c r="B1304" s="17">
        <v>145</v>
      </c>
      <c r="C1304" s="29"/>
      <c r="D1304" s="30" t="s">
        <v>3823</v>
      </c>
      <c r="E1304" s="29"/>
      <c r="F1304" s="31" t="s">
        <v>144</v>
      </c>
      <c r="G1304" s="32" t="s">
        <v>3824</v>
      </c>
      <c r="H1304" s="7"/>
      <c r="I1304" s="7" t="s">
        <v>3825</v>
      </c>
      <c r="O1304">
        <f t="shared" si="2"/>
        <v>1</v>
      </c>
      <c r="P1304" s="34" t="str">
        <f t="shared" si="3"/>
        <v>HIGH</v>
      </c>
    </row>
    <row r="1305" spans="1:16" ht="12" customHeight="1">
      <c r="A1305" s="4" t="s">
        <v>3431</v>
      </c>
      <c r="B1305" s="17">
        <v>146</v>
      </c>
      <c r="C1305" s="29"/>
      <c r="D1305" s="30" t="s">
        <v>3826</v>
      </c>
      <c r="E1305" s="29"/>
      <c r="F1305" s="31" t="s">
        <v>144</v>
      </c>
      <c r="G1305" s="32" t="s">
        <v>3827</v>
      </c>
      <c r="H1305" s="7"/>
      <c r="I1305" s="51" t="s">
        <v>3819</v>
      </c>
      <c r="O1305">
        <f t="shared" si="2"/>
        <v>1</v>
      </c>
      <c r="P1305" s="34" t="str">
        <f t="shared" si="3"/>
        <v>HIGH</v>
      </c>
    </row>
    <row r="1306" spans="1:16" ht="12" customHeight="1">
      <c r="A1306" s="4" t="s">
        <v>3431</v>
      </c>
      <c r="B1306" s="17">
        <v>147</v>
      </c>
      <c r="C1306" s="29"/>
      <c r="D1306" s="30" t="s">
        <v>3828</v>
      </c>
      <c r="E1306" s="29"/>
      <c r="F1306" s="31" t="s">
        <v>144</v>
      </c>
      <c r="G1306" s="32" t="s">
        <v>3829</v>
      </c>
      <c r="H1306" s="7"/>
      <c r="I1306" s="7" t="s">
        <v>3830</v>
      </c>
      <c r="O1306">
        <f t="shared" si="2"/>
        <v>1</v>
      </c>
      <c r="P1306" s="34" t="str">
        <f t="shared" si="3"/>
        <v>MEDIUM</v>
      </c>
    </row>
    <row r="1307" spans="1:16" ht="12" customHeight="1">
      <c r="A1307" s="4" t="s">
        <v>3431</v>
      </c>
      <c r="B1307" s="17">
        <v>148</v>
      </c>
      <c r="C1307" s="17" t="s">
        <v>67</v>
      </c>
      <c r="D1307" s="30" t="s">
        <v>3831</v>
      </c>
      <c r="E1307" s="29"/>
      <c r="F1307" s="31" t="s">
        <v>144</v>
      </c>
      <c r="G1307" s="32" t="s">
        <v>3832</v>
      </c>
      <c r="H1307" s="7"/>
      <c r="I1307" s="7" t="s">
        <v>3833</v>
      </c>
      <c r="O1307">
        <f t="shared" si="2"/>
        <v>1</v>
      </c>
      <c r="P1307" s="34" t="str">
        <f t="shared" si="3"/>
        <v>HIGH</v>
      </c>
    </row>
    <row r="1308" spans="1:16" ht="12" customHeight="1">
      <c r="A1308" s="4" t="s">
        <v>3431</v>
      </c>
      <c r="B1308" s="17">
        <v>149</v>
      </c>
      <c r="C1308" s="29"/>
      <c r="D1308" s="30" t="s">
        <v>3834</v>
      </c>
      <c r="E1308" s="29"/>
      <c r="F1308" s="31" t="s">
        <v>144</v>
      </c>
      <c r="G1308" s="32" t="s">
        <v>3835</v>
      </c>
      <c r="H1308" s="7"/>
      <c r="I1308" s="7" t="s">
        <v>3836</v>
      </c>
      <c r="O1308">
        <f t="shared" si="2"/>
        <v>1</v>
      </c>
      <c r="P1308" s="34" t="str">
        <f t="shared" si="3"/>
        <v>HIGH</v>
      </c>
    </row>
    <row r="1309" spans="1:16" ht="12" customHeight="1">
      <c r="A1309" s="4" t="s">
        <v>3431</v>
      </c>
      <c r="B1309" s="17">
        <v>150</v>
      </c>
      <c r="C1309" s="29"/>
      <c r="D1309" s="30" t="s">
        <v>3837</v>
      </c>
      <c r="E1309" s="29"/>
      <c r="F1309" s="31" t="s">
        <v>144</v>
      </c>
      <c r="G1309" s="32" t="s">
        <v>3838</v>
      </c>
      <c r="H1309" s="7"/>
      <c r="I1309" s="7" t="s">
        <v>3839</v>
      </c>
      <c r="O1309">
        <f t="shared" si="2"/>
        <v>1</v>
      </c>
      <c r="P1309" s="34" t="str">
        <f t="shared" si="3"/>
        <v>HIGH</v>
      </c>
    </row>
    <row r="1310" spans="1:16" ht="12" customHeight="1">
      <c r="A1310" s="4" t="s">
        <v>3431</v>
      </c>
      <c r="B1310" s="17">
        <v>151</v>
      </c>
      <c r="C1310" s="29"/>
      <c r="D1310" s="30" t="s">
        <v>3840</v>
      </c>
      <c r="E1310" s="29"/>
      <c r="F1310" s="31" t="s">
        <v>144</v>
      </c>
      <c r="G1310" s="32" t="s">
        <v>3841</v>
      </c>
      <c r="H1310" s="7"/>
      <c r="I1310" s="7" t="s">
        <v>3842</v>
      </c>
      <c r="O1310">
        <f t="shared" si="2"/>
        <v>1</v>
      </c>
      <c r="P1310" s="34" t="str">
        <f t="shared" si="3"/>
        <v>MEDIUM</v>
      </c>
    </row>
    <row r="1311" spans="1:16" ht="12" customHeight="1">
      <c r="A1311" s="4" t="s">
        <v>3431</v>
      </c>
      <c r="B1311" s="17">
        <v>152</v>
      </c>
      <c r="C1311" s="29"/>
      <c r="D1311" s="30" t="s">
        <v>3843</v>
      </c>
      <c r="E1311" s="29"/>
      <c r="F1311" s="31" t="s">
        <v>144</v>
      </c>
      <c r="G1311" s="32" t="s">
        <v>3844</v>
      </c>
      <c r="H1311" s="7"/>
      <c r="I1311" s="13" t="s">
        <v>3845</v>
      </c>
      <c r="O1311">
        <f t="shared" si="2"/>
        <v>1</v>
      </c>
      <c r="P1311" s="34" t="str">
        <f t="shared" si="3"/>
        <v>HIGH</v>
      </c>
    </row>
    <row r="1312" spans="1:16" ht="12" customHeight="1">
      <c r="A1312" s="4" t="s">
        <v>3431</v>
      </c>
      <c r="B1312" s="17">
        <v>153</v>
      </c>
      <c r="C1312" s="29"/>
      <c r="D1312" s="30" t="s">
        <v>28</v>
      </c>
      <c r="E1312" s="29"/>
      <c r="F1312" s="31" t="s">
        <v>144</v>
      </c>
      <c r="G1312" s="32" t="s">
        <v>3846</v>
      </c>
      <c r="H1312" s="7" t="s">
        <v>3847</v>
      </c>
      <c r="I1312" s="7" t="s">
        <v>3819</v>
      </c>
      <c r="O1312">
        <f t="shared" si="2"/>
        <v>1</v>
      </c>
      <c r="P1312" s="34" t="str">
        <f t="shared" si="3"/>
        <v>HIGH</v>
      </c>
    </row>
    <row r="1313" spans="1:16" ht="12" customHeight="1">
      <c r="A1313" s="4" t="s">
        <v>3431</v>
      </c>
      <c r="B1313" s="17">
        <v>154</v>
      </c>
      <c r="C1313" s="29"/>
      <c r="D1313" s="30" t="s">
        <v>3848</v>
      </c>
      <c r="E1313" s="29"/>
      <c r="F1313" s="31" t="s">
        <v>144</v>
      </c>
      <c r="G1313" s="32" t="s">
        <v>3849</v>
      </c>
      <c r="H1313" s="7"/>
      <c r="I1313" s="7" t="s">
        <v>3850</v>
      </c>
      <c r="O1313">
        <f t="shared" si="2"/>
        <v>1</v>
      </c>
      <c r="P1313" s="34" t="str">
        <f t="shared" si="3"/>
        <v>HIGH</v>
      </c>
    </row>
    <row r="1314" spans="1:16" ht="12" customHeight="1">
      <c r="A1314" s="4" t="s">
        <v>3431</v>
      </c>
      <c r="B1314" s="17">
        <v>155</v>
      </c>
      <c r="C1314" s="29"/>
      <c r="D1314" s="30" t="s">
        <v>3851</v>
      </c>
      <c r="E1314" s="29"/>
      <c r="F1314" s="31" t="s">
        <v>144</v>
      </c>
      <c r="G1314" s="32" t="s">
        <v>3852</v>
      </c>
      <c r="H1314" s="7"/>
      <c r="I1314" s="7" t="s">
        <v>3853</v>
      </c>
      <c r="O1314">
        <f t="shared" si="2"/>
        <v>1</v>
      </c>
      <c r="P1314" s="34" t="str">
        <f t="shared" si="3"/>
        <v>MEDIUM</v>
      </c>
    </row>
    <row r="1315" spans="1:16" ht="12" customHeight="1">
      <c r="A1315" s="4" t="s">
        <v>3431</v>
      </c>
      <c r="B1315" s="17">
        <v>156</v>
      </c>
      <c r="C1315" s="29"/>
      <c r="D1315" s="30" t="s">
        <v>3851</v>
      </c>
      <c r="E1315" s="29"/>
      <c r="F1315" s="31" t="s">
        <v>144</v>
      </c>
      <c r="G1315" s="32" t="s">
        <v>3852</v>
      </c>
      <c r="H1315" s="7"/>
      <c r="I1315" s="51" t="s">
        <v>3853</v>
      </c>
      <c r="O1315">
        <f t="shared" si="2"/>
        <v>1</v>
      </c>
      <c r="P1315" s="34" t="str">
        <f t="shared" si="3"/>
        <v>MEDIUM</v>
      </c>
    </row>
    <row r="1316" spans="1:16" ht="12" customHeight="1">
      <c r="A1316" s="4" t="s">
        <v>3431</v>
      </c>
      <c r="B1316" s="17">
        <v>157</v>
      </c>
      <c r="C1316" s="29"/>
      <c r="D1316" s="30" t="s">
        <v>3854</v>
      </c>
      <c r="E1316" s="29"/>
      <c r="F1316" s="31" t="s">
        <v>144</v>
      </c>
      <c r="G1316" s="32" t="s">
        <v>3855</v>
      </c>
      <c r="H1316" s="7"/>
      <c r="I1316" s="7" t="s">
        <v>3856</v>
      </c>
      <c r="O1316">
        <f t="shared" si="2"/>
        <v>1</v>
      </c>
      <c r="P1316" s="34" t="str">
        <f t="shared" si="3"/>
        <v>HIGH</v>
      </c>
    </row>
    <row r="1317" spans="1:16" ht="12" customHeight="1">
      <c r="A1317" s="4" t="s">
        <v>3431</v>
      </c>
      <c r="B1317" s="17">
        <v>158</v>
      </c>
      <c r="C1317" s="29"/>
      <c r="D1317" s="30" t="s">
        <v>3857</v>
      </c>
      <c r="E1317" s="29"/>
      <c r="F1317" s="31" t="s">
        <v>144</v>
      </c>
      <c r="G1317" s="32" t="s">
        <v>3858</v>
      </c>
      <c r="H1317" s="7"/>
      <c r="I1317" s="13" t="s">
        <v>3859</v>
      </c>
      <c r="O1317">
        <f t="shared" si="2"/>
        <v>1</v>
      </c>
      <c r="P1317" s="34" t="str">
        <f t="shared" si="3"/>
        <v>MEDIUM</v>
      </c>
    </row>
    <row r="1318" spans="1:16" ht="12" customHeight="1">
      <c r="A1318" s="4" t="s">
        <v>3431</v>
      </c>
      <c r="B1318" s="17">
        <v>159</v>
      </c>
      <c r="C1318" s="29"/>
      <c r="D1318" s="30" t="s">
        <v>3860</v>
      </c>
      <c r="E1318" s="29"/>
      <c r="F1318" s="31" t="s">
        <v>144</v>
      </c>
      <c r="G1318" s="32" t="s">
        <v>3861</v>
      </c>
      <c r="H1318" s="7"/>
      <c r="I1318" s="7" t="s">
        <v>3862</v>
      </c>
      <c r="O1318">
        <f t="shared" si="2"/>
        <v>1</v>
      </c>
      <c r="P1318" s="34" t="str">
        <f t="shared" si="3"/>
        <v>HIGH</v>
      </c>
    </row>
    <row r="1319" spans="1:16" ht="12" customHeight="1">
      <c r="A1319" s="4" t="s">
        <v>3431</v>
      </c>
      <c r="B1319" s="17">
        <v>160</v>
      </c>
      <c r="C1319" s="29"/>
      <c r="D1319" s="30" t="s">
        <v>3863</v>
      </c>
      <c r="E1319" s="29"/>
      <c r="F1319" s="31" t="s">
        <v>144</v>
      </c>
      <c r="G1319" s="32" t="s">
        <v>3864</v>
      </c>
      <c r="H1319" s="7"/>
      <c r="I1319" s="7" t="s">
        <v>3865</v>
      </c>
      <c r="O1319">
        <f t="shared" si="2"/>
        <v>1</v>
      </c>
      <c r="P1319" s="34" t="str">
        <f t="shared" si="3"/>
        <v>LOW</v>
      </c>
    </row>
    <row r="1320" spans="1:16" ht="12" customHeight="1">
      <c r="A1320" s="4" t="s">
        <v>3431</v>
      </c>
      <c r="B1320" s="17">
        <v>161</v>
      </c>
      <c r="C1320" s="29"/>
      <c r="D1320" s="30" t="s">
        <v>3866</v>
      </c>
      <c r="E1320" s="29"/>
      <c r="F1320" s="31" t="s">
        <v>144</v>
      </c>
      <c r="G1320" s="32" t="s">
        <v>3867</v>
      </c>
      <c r="H1320" s="7"/>
      <c r="I1320" s="13" t="s">
        <v>3868</v>
      </c>
      <c r="O1320">
        <f t="shared" si="2"/>
        <v>1</v>
      </c>
      <c r="P1320" s="34" t="str">
        <f t="shared" si="3"/>
        <v>LOW</v>
      </c>
    </row>
    <row r="1321" spans="1:16" ht="12" customHeight="1">
      <c r="A1321" s="4" t="s">
        <v>3431</v>
      </c>
      <c r="B1321" s="17">
        <v>162</v>
      </c>
      <c r="C1321" s="29"/>
      <c r="D1321" s="30" t="s">
        <v>3869</v>
      </c>
      <c r="E1321" s="29"/>
      <c r="F1321" s="31" t="s">
        <v>144</v>
      </c>
      <c r="G1321" s="32" t="s">
        <v>3870</v>
      </c>
      <c r="H1321" s="7"/>
      <c r="I1321" s="7" t="s">
        <v>3871</v>
      </c>
      <c r="O1321">
        <f t="shared" si="2"/>
        <v>1</v>
      </c>
      <c r="P1321" s="34" t="str">
        <f t="shared" si="3"/>
        <v>MEDIUM</v>
      </c>
    </row>
    <row r="1322" spans="1:16" ht="12" customHeight="1">
      <c r="A1322" s="4" t="s">
        <v>3431</v>
      </c>
      <c r="B1322" s="17">
        <v>163</v>
      </c>
      <c r="C1322" s="29"/>
      <c r="D1322" s="30" t="s">
        <v>28</v>
      </c>
      <c r="E1322" s="29"/>
      <c r="F1322" s="31" t="s">
        <v>144</v>
      </c>
      <c r="G1322" s="32" t="s">
        <v>3872</v>
      </c>
      <c r="H1322" s="7" t="s">
        <v>3873</v>
      </c>
      <c r="I1322" s="7" t="s">
        <v>3874</v>
      </c>
      <c r="O1322">
        <f t="shared" si="2"/>
        <v>1</v>
      </c>
      <c r="P1322" s="34" t="str">
        <f t="shared" si="3"/>
        <v>HIGH</v>
      </c>
    </row>
    <row r="1323" spans="1:16" ht="12" customHeight="1">
      <c r="A1323" s="4" t="s">
        <v>3431</v>
      </c>
      <c r="B1323" s="17">
        <v>164</v>
      </c>
      <c r="C1323" s="29"/>
      <c r="D1323" s="30" t="s">
        <v>3875</v>
      </c>
      <c r="E1323" s="29"/>
      <c r="F1323" s="31" t="s">
        <v>144</v>
      </c>
      <c r="G1323" s="32" t="s">
        <v>3876</v>
      </c>
      <c r="H1323" s="7"/>
      <c r="I1323" s="13" t="s">
        <v>3877</v>
      </c>
      <c r="O1323">
        <f t="shared" si="2"/>
        <v>1</v>
      </c>
      <c r="P1323" s="34" t="str">
        <f t="shared" si="3"/>
        <v>LOW</v>
      </c>
    </row>
    <row r="1324" spans="1:16" ht="12" customHeight="1">
      <c r="A1324" s="4" t="s">
        <v>3431</v>
      </c>
      <c r="B1324" s="17">
        <v>165</v>
      </c>
      <c r="C1324" s="29"/>
      <c r="D1324" s="30" t="s">
        <v>3875</v>
      </c>
      <c r="E1324" s="29"/>
      <c r="F1324" s="31" t="s">
        <v>144</v>
      </c>
      <c r="G1324" s="32" t="s">
        <v>3878</v>
      </c>
      <c r="H1324" s="7"/>
      <c r="I1324" s="13" t="s">
        <v>3877</v>
      </c>
      <c r="O1324">
        <f t="shared" si="2"/>
        <v>1</v>
      </c>
      <c r="P1324" s="34" t="str">
        <f t="shared" si="3"/>
        <v>LOW</v>
      </c>
    </row>
    <row r="1325" spans="1:16" ht="12" customHeight="1">
      <c r="A1325" s="4" t="s">
        <v>3431</v>
      </c>
      <c r="B1325" s="17">
        <v>166</v>
      </c>
      <c r="C1325" s="29"/>
      <c r="D1325" s="30" t="s">
        <v>28</v>
      </c>
      <c r="E1325" s="29"/>
      <c r="F1325" s="31" t="s">
        <v>144</v>
      </c>
      <c r="G1325" s="32" t="s">
        <v>3879</v>
      </c>
      <c r="H1325" s="7" t="s">
        <v>3880</v>
      </c>
      <c r="I1325" s="13" t="s">
        <v>3881</v>
      </c>
      <c r="O1325">
        <f t="shared" si="2"/>
        <v>1</v>
      </c>
      <c r="P1325" s="34" t="str">
        <f t="shared" si="3"/>
        <v>MEDIUM</v>
      </c>
    </row>
    <row r="1326" spans="1:16" ht="12" customHeight="1">
      <c r="A1326" s="4" t="s">
        <v>3431</v>
      </c>
      <c r="B1326" s="17">
        <v>167</v>
      </c>
      <c r="C1326" s="29"/>
      <c r="D1326" s="30" t="s">
        <v>3882</v>
      </c>
      <c r="E1326" s="29"/>
      <c r="F1326" s="31" t="s">
        <v>144</v>
      </c>
      <c r="G1326" s="32" t="s">
        <v>3883</v>
      </c>
      <c r="H1326" s="7"/>
      <c r="I1326" s="7" t="s">
        <v>3884</v>
      </c>
      <c r="O1326">
        <f t="shared" si="2"/>
        <v>1</v>
      </c>
      <c r="P1326" s="34" t="str">
        <f t="shared" si="3"/>
        <v>HIGH</v>
      </c>
    </row>
    <row r="1327" spans="1:16" ht="12" customHeight="1">
      <c r="A1327" s="4" t="s">
        <v>3431</v>
      </c>
      <c r="B1327" s="17">
        <v>168</v>
      </c>
      <c r="C1327" s="29"/>
      <c r="D1327" s="30" t="s">
        <v>3885</v>
      </c>
      <c r="E1327" s="29"/>
      <c r="F1327" s="31" t="s">
        <v>144</v>
      </c>
      <c r="G1327" s="32" t="s">
        <v>3886</v>
      </c>
      <c r="H1327" s="7"/>
      <c r="I1327" s="7" t="s">
        <v>3887</v>
      </c>
      <c r="O1327">
        <f t="shared" si="2"/>
        <v>1</v>
      </c>
      <c r="P1327" s="34" t="str">
        <f t="shared" si="3"/>
        <v>MEDIUM</v>
      </c>
    </row>
    <row r="1328" spans="1:16" ht="12" customHeight="1">
      <c r="A1328" s="4" t="s">
        <v>3431</v>
      </c>
      <c r="B1328" s="17">
        <v>169</v>
      </c>
      <c r="C1328" s="29"/>
      <c r="D1328" s="30" t="s">
        <v>28</v>
      </c>
      <c r="E1328" s="29"/>
      <c r="F1328" s="31" t="s">
        <v>144</v>
      </c>
      <c r="G1328" s="32" t="s">
        <v>3888</v>
      </c>
      <c r="H1328" s="7" t="s">
        <v>3889</v>
      </c>
      <c r="I1328" s="13" t="s">
        <v>3890</v>
      </c>
      <c r="O1328">
        <f t="shared" si="2"/>
        <v>1</v>
      </c>
      <c r="P1328" s="34" t="str">
        <f t="shared" si="3"/>
        <v>HIGH</v>
      </c>
    </row>
    <row r="1329" spans="1:16" ht="12" customHeight="1">
      <c r="A1329" s="4" t="s">
        <v>3431</v>
      </c>
      <c r="B1329" s="17">
        <v>170</v>
      </c>
      <c r="C1329" s="29"/>
      <c r="D1329" s="30" t="s">
        <v>28</v>
      </c>
      <c r="E1329" s="29"/>
      <c r="F1329" s="31" t="s">
        <v>144</v>
      </c>
      <c r="G1329" s="32" t="s">
        <v>3891</v>
      </c>
      <c r="H1329" s="7" t="s">
        <v>3892</v>
      </c>
      <c r="I1329" s="7" t="s">
        <v>3893</v>
      </c>
      <c r="O1329">
        <f t="shared" si="2"/>
        <v>1</v>
      </c>
      <c r="P1329" s="34" t="str">
        <f t="shared" si="3"/>
        <v>HIGH</v>
      </c>
    </row>
    <row r="1330" spans="1:16" ht="12" customHeight="1">
      <c r="A1330" s="4" t="s">
        <v>3431</v>
      </c>
      <c r="B1330" s="17">
        <v>171</v>
      </c>
      <c r="C1330" s="29"/>
      <c r="D1330" s="30" t="s">
        <v>28</v>
      </c>
      <c r="E1330" s="29"/>
      <c r="F1330" s="31" t="s">
        <v>144</v>
      </c>
      <c r="G1330" s="32" t="s">
        <v>3894</v>
      </c>
      <c r="H1330" s="7" t="s">
        <v>3895</v>
      </c>
      <c r="I1330" s="7" t="s">
        <v>3896</v>
      </c>
      <c r="O1330">
        <f t="shared" si="2"/>
        <v>1</v>
      </c>
      <c r="P1330" s="34" t="str">
        <f t="shared" si="3"/>
        <v>HIGH</v>
      </c>
    </row>
    <row r="1331" spans="1:16" ht="12" customHeight="1">
      <c r="A1331" s="4" t="s">
        <v>3431</v>
      </c>
      <c r="B1331" s="17">
        <v>172</v>
      </c>
      <c r="C1331" s="29"/>
      <c r="D1331" s="30" t="s">
        <v>3897</v>
      </c>
      <c r="E1331" s="29"/>
      <c r="F1331" s="31" t="s">
        <v>144</v>
      </c>
      <c r="G1331" s="32" t="s">
        <v>3898</v>
      </c>
      <c r="H1331" s="7"/>
      <c r="I1331" s="7" t="s">
        <v>3899</v>
      </c>
      <c r="O1331">
        <f t="shared" si="2"/>
        <v>1</v>
      </c>
      <c r="P1331" s="34" t="str">
        <f t="shared" si="3"/>
        <v>LOW</v>
      </c>
    </row>
    <row r="1332" spans="1:16" ht="12" customHeight="1">
      <c r="A1332" s="4" t="s">
        <v>3431</v>
      </c>
      <c r="B1332" s="17">
        <v>173</v>
      </c>
      <c r="C1332" s="29"/>
      <c r="D1332" s="30" t="s">
        <v>28</v>
      </c>
      <c r="E1332" s="29"/>
      <c r="F1332" s="31" t="s">
        <v>144</v>
      </c>
      <c r="G1332" s="32" t="s">
        <v>3900</v>
      </c>
      <c r="H1332" s="7" t="s">
        <v>3901</v>
      </c>
      <c r="I1332" s="7" t="s">
        <v>3902</v>
      </c>
      <c r="O1332">
        <f t="shared" si="2"/>
        <v>1</v>
      </c>
      <c r="P1332" s="34" t="str">
        <f t="shared" si="3"/>
        <v>MEDIUM</v>
      </c>
    </row>
    <row r="1333" spans="1:16" ht="12" customHeight="1">
      <c r="A1333" s="4" t="s">
        <v>3431</v>
      </c>
      <c r="B1333" s="17">
        <v>174</v>
      </c>
      <c r="C1333" s="29"/>
      <c r="D1333" s="30" t="s">
        <v>3903</v>
      </c>
      <c r="E1333" s="29"/>
      <c r="F1333" s="31" t="s">
        <v>144</v>
      </c>
      <c r="G1333" s="32" t="s">
        <v>3904</v>
      </c>
      <c r="H1333" s="7"/>
      <c r="I1333" s="7" t="s">
        <v>3905</v>
      </c>
      <c r="O1333">
        <f t="shared" si="2"/>
        <v>1</v>
      </c>
      <c r="P1333" s="34" t="str">
        <f t="shared" si="3"/>
        <v>HIGH</v>
      </c>
    </row>
    <row r="1334" spans="1:16" ht="12" customHeight="1">
      <c r="A1334" s="4" t="s">
        <v>3431</v>
      </c>
      <c r="B1334" s="17">
        <v>175</v>
      </c>
      <c r="C1334" s="29"/>
      <c r="D1334" s="30" t="s">
        <v>3906</v>
      </c>
      <c r="E1334" s="29"/>
      <c r="F1334" s="31" t="s">
        <v>144</v>
      </c>
      <c r="G1334" s="32" t="s">
        <v>3907</v>
      </c>
      <c r="H1334" s="7"/>
      <c r="I1334" s="13" t="s">
        <v>3908</v>
      </c>
      <c r="O1334">
        <f t="shared" si="2"/>
        <v>1</v>
      </c>
      <c r="P1334" s="34" t="str">
        <f t="shared" si="3"/>
        <v>MEDIUM</v>
      </c>
    </row>
    <row r="1335" spans="1:16" ht="12" customHeight="1">
      <c r="A1335" s="4" t="s">
        <v>3431</v>
      </c>
      <c r="B1335" s="17">
        <v>177</v>
      </c>
      <c r="C1335" s="29"/>
      <c r="D1335" s="30" t="s">
        <v>3909</v>
      </c>
      <c r="E1335" s="29"/>
      <c r="F1335" s="78" t="s">
        <v>144</v>
      </c>
      <c r="G1335" s="32" t="s">
        <v>3910</v>
      </c>
      <c r="H1335" s="7"/>
      <c r="I1335" s="13" t="s">
        <v>3911</v>
      </c>
      <c r="O1335">
        <f t="shared" si="2"/>
        <v>1</v>
      </c>
      <c r="P1335" s="34" t="str">
        <f t="shared" si="3"/>
        <v>HIGH</v>
      </c>
    </row>
    <row r="1336" spans="1:16" ht="12" customHeight="1">
      <c r="A1336" s="4" t="s">
        <v>3431</v>
      </c>
      <c r="B1336" s="17">
        <v>178</v>
      </c>
      <c r="C1336" s="29"/>
      <c r="D1336" s="30" t="s">
        <v>3912</v>
      </c>
      <c r="E1336" s="29"/>
      <c r="F1336" s="31" t="s">
        <v>144</v>
      </c>
      <c r="G1336" s="32" t="s">
        <v>3913</v>
      </c>
      <c r="H1336" s="7"/>
      <c r="I1336" s="7" t="s">
        <v>3914</v>
      </c>
      <c r="O1336">
        <f t="shared" si="2"/>
        <v>1</v>
      </c>
      <c r="P1336" s="34" t="str">
        <f t="shared" si="3"/>
        <v>HIGH</v>
      </c>
    </row>
    <row r="1337" spans="1:16" ht="12" customHeight="1">
      <c r="A1337" s="4" t="s">
        <v>3431</v>
      </c>
      <c r="B1337" s="17">
        <v>179</v>
      </c>
      <c r="C1337" s="29"/>
      <c r="D1337" s="30" t="s">
        <v>3915</v>
      </c>
      <c r="E1337" s="29"/>
      <c r="F1337" s="31" t="s">
        <v>144</v>
      </c>
      <c r="G1337" s="32" t="s">
        <v>3916</v>
      </c>
      <c r="H1337" s="7"/>
      <c r="I1337" s="7" t="s">
        <v>3917</v>
      </c>
      <c r="O1337">
        <f t="shared" si="2"/>
        <v>1</v>
      </c>
      <c r="P1337" s="34" t="str">
        <f t="shared" si="3"/>
        <v>HIGH</v>
      </c>
    </row>
    <row r="1338" spans="1:16" ht="12" customHeight="1">
      <c r="A1338" s="4" t="s">
        <v>3431</v>
      </c>
      <c r="B1338" s="17">
        <v>180</v>
      </c>
      <c r="C1338" s="29"/>
      <c r="D1338" s="30" t="s">
        <v>3918</v>
      </c>
      <c r="E1338" s="29"/>
      <c r="F1338" s="31" t="s">
        <v>144</v>
      </c>
      <c r="G1338" s="32" t="s">
        <v>3919</v>
      </c>
      <c r="H1338" s="7"/>
      <c r="I1338" s="13" t="s">
        <v>3920</v>
      </c>
      <c r="O1338">
        <f t="shared" si="2"/>
        <v>1</v>
      </c>
      <c r="P1338" s="34" t="str">
        <f t="shared" si="3"/>
        <v>MEDIUM</v>
      </c>
    </row>
    <row r="1339" spans="1:16" ht="12" customHeight="1">
      <c r="A1339" s="4" t="s">
        <v>3431</v>
      </c>
      <c r="B1339" s="17">
        <v>181</v>
      </c>
      <c r="C1339" s="29"/>
      <c r="D1339" s="30" t="s">
        <v>28</v>
      </c>
      <c r="E1339" s="29"/>
      <c r="F1339" s="31" t="s">
        <v>144</v>
      </c>
      <c r="G1339" s="32" t="s">
        <v>3921</v>
      </c>
      <c r="H1339" s="7" t="s">
        <v>3922</v>
      </c>
      <c r="I1339" s="7" t="s">
        <v>3923</v>
      </c>
      <c r="O1339">
        <f t="shared" si="2"/>
        <v>1</v>
      </c>
      <c r="P1339" s="34" t="str">
        <f t="shared" si="3"/>
        <v>LOW</v>
      </c>
    </row>
    <row r="1340" spans="1:16" ht="12" customHeight="1">
      <c r="A1340" s="4" t="s">
        <v>3431</v>
      </c>
      <c r="B1340" s="17">
        <v>182</v>
      </c>
      <c r="C1340" s="29"/>
      <c r="D1340" s="30" t="s">
        <v>3924</v>
      </c>
      <c r="E1340" s="29"/>
      <c r="F1340" s="31" t="s">
        <v>144</v>
      </c>
      <c r="G1340" s="32" t="s">
        <v>3925</v>
      </c>
      <c r="H1340" s="7"/>
      <c r="I1340" s="7" t="s">
        <v>3926</v>
      </c>
      <c r="O1340">
        <f t="shared" si="2"/>
        <v>1</v>
      </c>
      <c r="P1340" s="34" t="str">
        <f t="shared" si="3"/>
        <v>HIGH</v>
      </c>
    </row>
    <row r="1341" spans="1:16" ht="12" customHeight="1">
      <c r="A1341" s="4" t="s">
        <v>3431</v>
      </c>
      <c r="B1341" s="17">
        <v>183</v>
      </c>
      <c r="C1341" s="29"/>
      <c r="D1341" s="30" t="s">
        <v>3927</v>
      </c>
      <c r="E1341" s="29"/>
      <c r="F1341" s="31" t="s">
        <v>144</v>
      </c>
      <c r="G1341" s="32" t="s">
        <v>3928</v>
      </c>
      <c r="H1341" s="7"/>
      <c r="I1341" s="7" t="s">
        <v>3929</v>
      </c>
      <c r="O1341">
        <f t="shared" si="2"/>
        <v>1</v>
      </c>
      <c r="P1341" s="34" t="str">
        <f t="shared" si="3"/>
        <v>HIGH</v>
      </c>
    </row>
    <row r="1342" spans="1:16" ht="12" customHeight="1">
      <c r="A1342" s="4" t="s">
        <v>3431</v>
      </c>
      <c r="B1342" s="17">
        <v>184</v>
      </c>
      <c r="C1342" s="29"/>
      <c r="D1342" s="30" t="s">
        <v>28</v>
      </c>
      <c r="E1342" s="29"/>
      <c r="F1342" s="31" t="s">
        <v>144</v>
      </c>
      <c r="G1342" s="32" t="s">
        <v>3930</v>
      </c>
      <c r="H1342" s="7" t="s">
        <v>3931</v>
      </c>
      <c r="I1342" s="7" t="s">
        <v>3932</v>
      </c>
      <c r="O1342">
        <f t="shared" si="2"/>
        <v>1</v>
      </c>
      <c r="P1342" s="34" t="str">
        <f t="shared" si="3"/>
        <v>HIGH</v>
      </c>
    </row>
    <row r="1343" spans="1:16" ht="12" customHeight="1">
      <c r="A1343" s="4" t="s">
        <v>3431</v>
      </c>
      <c r="B1343" s="17">
        <v>185</v>
      </c>
      <c r="C1343" s="29"/>
      <c r="D1343" s="30" t="s">
        <v>3933</v>
      </c>
      <c r="E1343" s="29"/>
      <c r="F1343" s="31" t="s">
        <v>144</v>
      </c>
      <c r="G1343" s="32" t="s">
        <v>3934</v>
      </c>
      <c r="H1343" s="7"/>
      <c r="I1343" s="13" t="s">
        <v>3935</v>
      </c>
      <c r="O1343">
        <f t="shared" si="2"/>
        <v>1</v>
      </c>
      <c r="P1343" s="34" t="str">
        <f t="shared" si="3"/>
        <v>MEDIUM</v>
      </c>
    </row>
    <row r="1344" spans="1:16" ht="12" customHeight="1">
      <c r="A1344" s="4" t="s">
        <v>3431</v>
      </c>
      <c r="B1344" s="17">
        <v>186</v>
      </c>
      <c r="C1344" s="29"/>
      <c r="D1344" s="30" t="s">
        <v>28</v>
      </c>
      <c r="E1344" s="29"/>
      <c r="F1344" s="31" t="s">
        <v>144</v>
      </c>
      <c r="G1344" s="32" t="s">
        <v>3936</v>
      </c>
      <c r="H1344" s="7" t="s">
        <v>3937</v>
      </c>
      <c r="I1344" s="13" t="s">
        <v>3938</v>
      </c>
      <c r="O1344">
        <f t="shared" si="2"/>
        <v>1</v>
      </c>
      <c r="P1344" s="34" t="str">
        <f t="shared" si="3"/>
        <v>MEDIUM</v>
      </c>
    </row>
    <row r="1345" spans="1:16" ht="12" customHeight="1">
      <c r="A1345" s="4" t="s">
        <v>3431</v>
      </c>
      <c r="B1345" s="17">
        <v>187</v>
      </c>
      <c r="C1345" s="29"/>
      <c r="D1345" s="30" t="s">
        <v>3939</v>
      </c>
      <c r="E1345" s="29"/>
      <c r="F1345" s="31" t="s">
        <v>144</v>
      </c>
      <c r="G1345" s="32" t="s">
        <v>3940</v>
      </c>
      <c r="H1345" s="7"/>
      <c r="I1345" s="7" t="s">
        <v>3941</v>
      </c>
      <c r="O1345">
        <f t="shared" si="2"/>
        <v>1</v>
      </c>
      <c r="P1345" s="34" t="str">
        <f t="shared" si="3"/>
        <v>HIGH</v>
      </c>
    </row>
    <row r="1346" spans="1:16" ht="12" customHeight="1">
      <c r="A1346" s="4" t="s">
        <v>3431</v>
      </c>
      <c r="B1346" s="17">
        <v>188</v>
      </c>
      <c r="C1346" s="29"/>
      <c r="D1346" s="30" t="s">
        <v>3942</v>
      </c>
      <c r="E1346" s="29"/>
      <c r="F1346" s="31" t="s">
        <v>144</v>
      </c>
      <c r="G1346" s="32" t="s">
        <v>3943</v>
      </c>
      <c r="H1346" s="7"/>
      <c r="I1346" s="13" t="s">
        <v>3944</v>
      </c>
      <c r="O1346">
        <f t="shared" si="2"/>
        <v>1</v>
      </c>
      <c r="P1346" s="34" t="str">
        <f t="shared" si="3"/>
        <v>HIGH</v>
      </c>
    </row>
    <row r="1347" spans="1:16" ht="12" customHeight="1">
      <c r="A1347" s="4" t="s">
        <v>3431</v>
      </c>
      <c r="B1347" s="17">
        <v>189</v>
      </c>
      <c r="C1347" s="17">
        <v>907</v>
      </c>
      <c r="D1347" s="30" t="s">
        <v>3945</v>
      </c>
      <c r="E1347" s="17" t="s">
        <v>3946</v>
      </c>
      <c r="F1347" s="31" t="s">
        <v>144</v>
      </c>
      <c r="G1347" s="32" t="s">
        <v>3946</v>
      </c>
      <c r="H1347" s="7"/>
      <c r="I1347" s="7" t="s">
        <v>3947</v>
      </c>
      <c r="O1347">
        <f t="shared" si="2"/>
        <v>2</v>
      </c>
      <c r="P1347" s="34" t="str">
        <f t="shared" si="3"/>
        <v>HIGH</v>
      </c>
    </row>
    <row r="1348" spans="1:16" ht="12" customHeight="1">
      <c r="A1348" s="4" t="s">
        <v>3431</v>
      </c>
      <c r="B1348" s="17">
        <v>190</v>
      </c>
      <c r="C1348" s="29"/>
      <c r="D1348" s="30" t="s">
        <v>3948</v>
      </c>
      <c r="E1348" s="29"/>
      <c r="F1348" s="31" t="s">
        <v>144</v>
      </c>
      <c r="G1348" s="32" t="s">
        <v>3949</v>
      </c>
      <c r="H1348" s="7"/>
      <c r="I1348" s="7" t="s">
        <v>3950</v>
      </c>
      <c r="O1348">
        <f t="shared" si="2"/>
        <v>1</v>
      </c>
      <c r="P1348" s="34" t="str">
        <f t="shared" si="3"/>
        <v>HIGH</v>
      </c>
    </row>
    <row r="1349" spans="1:16" ht="12" customHeight="1">
      <c r="A1349" s="4" t="s">
        <v>3431</v>
      </c>
      <c r="B1349" s="17">
        <v>191</v>
      </c>
      <c r="C1349" s="29"/>
      <c r="D1349" s="30" t="s">
        <v>3951</v>
      </c>
      <c r="E1349" s="29"/>
      <c r="F1349" s="31" t="s">
        <v>144</v>
      </c>
      <c r="G1349" s="32" t="s">
        <v>3952</v>
      </c>
      <c r="H1349" s="7"/>
      <c r="I1349" s="7" t="s">
        <v>3953</v>
      </c>
      <c r="O1349">
        <f t="shared" si="2"/>
        <v>1</v>
      </c>
      <c r="P1349" s="34" t="str">
        <f t="shared" si="3"/>
        <v>HIGH</v>
      </c>
    </row>
    <row r="1350" spans="1:16" ht="12" customHeight="1">
      <c r="A1350" s="4" t="s">
        <v>3431</v>
      </c>
      <c r="B1350" s="17">
        <v>192</v>
      </c>
      <c r="C1350" s="29"/>
      <c r="D1350" s="30" t="s">
        <v>3954</v>
      </c>
      <c r="E1350" s="29"/>
      <c r="F1350" s="31" t="s">
        <v>3955</v>
      </c>
      <c r="G1350" s="32" t="s">
        <v>3956</v>
      </c>
      <c r="H1350" s="7"/>
      <c r="I1350" s="7" t="s">
        <v>3957</v>
      </c>
      <c r="O1350">
        <f t="shared" si="2"/>
        <v>1</v>
      </c>
      <c r="P1350" s="34" t="str">
        <f t="shared" si="3"/>
        <v/>
      </c>
    </row>
    <row r="1351" spans="1:16" ht="12" customHeight="1">
      <c r="A1351" s="4" t="s">
        <v>3431</v>
      </c>
      <c r="B1351" s="17">
        <v>193</v>
      </c>
      <c r="C1351" s="29"/>
      <c r="D1351" s="30" t="s">
        <v>28</v>
      </c>
      <c r="E1351" s="29"/>
      <c r="F1351" s="31" t="s">
        <v>3958</v>
      </c>
      <c r="G1351" s="32" t="s">
        <v>3959</v>
      </c>
      <c r="H1351" s="7" t="s">
        <v>3960</v>
      </c>
      <c r="I1351" s="7" t="s">
        <v>3961</v>
      </c>
      <c r="O1351">
        <f t="shared" si="2"/>
        <v>1</v>
      </c>
      <c r="P1351" s="34" t="str">
        <f t="shared" si="3"/>
        <v>HIGH</v>
      </c>
    </row>
    <row r="1352" spans="1:16" ht="12" customHeight="1">
      <c r="A1352" s="4" t="s">
        <v>3431</v>
      </c>
      <c r="B1352" s="17">
        <v>194</v>
      </c>
      <c r="C1352" s="29"/>
      <c r="D1352" s="30" t="s">
        <v>3962</v>
      </c>
      <c r="E1352" s="29"/>
      <c r="F1352" s="31" t="s">
        <v>2064</v>
      </c>
      <c r="G1352" s="32" t="s">
        <v>3963</v>
      </c>
      <c r="H1352" s="7"/>
      <c r="I1352" s="7" t="s">
        <v>3964</v>
      </c>
      <c r="O1352">
        <f t="shared" si="2"/>
        <v>1</v>
      </c>
      <c r="P1352" s="34" t="str">
        <f t="shared" si="3"/>
        <v>HIGH</v>
      </c>
    </row>
    <row r="1353" spans="1:16" ht="12" customHeight="1">
      <c r="A1353" s="4" t="s">
        <v>3431</v>
      </c>
      <c r="B1353" s="17">
        <v>195</v>
      </c>
      <c r="C1353" s="29"/>
      <c r="D1353" s="30" t="s">
        <v>28</v>
      </c>
      <c r="E1353" s="29"/>
      <c r="F1353" s="31" t="s">
        <v>3958</v>
      </c>
      <c r="G1353" s="79" t="s">
        <v>19287</v>
      </c>
      <c r="H1353" s="7" t="s">
        <v>3965</v>
      </c>
      <c r="I1353" s="203" t="s">
        <v>3966</v>
      </c>
      <c r="O1353">
        <f t="shared" si="2"/>
        <v>1</v>
      </c>
      <c r="P1353" s="34" t="str">
        <f t="shared" si="3"/>
        <v/>
      </c>
    </row>
    <row r="1354" spans="1:16" ht="12" customHeight="1">
      <c r="A1354" s="4" t="s">
        <v>3431</v>
      </c>
      <c r="B1354" s="17">
        <v>196</v>
      </c>
      <c r="C1354" s="29"/>
      <c r="D1354" s="30" t="s">
        <v>3967</v>
      </c>
      <c r="E1354" s="29"/>
      <c r="F1354" s="31" t="s">
        <v>144</v>
      </c>
      <c r="G1354" s="32" t="s">
        <v>3968</v>
      </c>
      <c r="H1354" s="7"/>
      <c r="I1354" s="13" t="s">
        <v>3969</v>
      </c>
      <c r="O1354">
        <f t="shared" si="2"/>
        <v>1</v>
      </c>
      <c r="P1354" s="34" t="str">
        <f t="shared" si="3"/>
        <v>MEDIUM</v>
      </c>
    </row>
    <row r="1355" spans="1:16" ht="12" customHeight="1">
      <c r="A1355" s="4" t="s">
        <v>3431</v>
      </c>
      <c r="B1355" s="17">
        <v>197</v>
      </c>
      <c r="C1355" s="29"/>
      <c r="D1355" s="30" t="s">
        <v>3967</v>
      </c>
      <c r="E1355" s="29"/>
      <c r="F1355" s="31" t="s">
        <v>144</v>
      </c>
      <c r="G1355" s="32" t="s">
        <v>3968</v>
      </c>
      <c r="H1355" s="7"/>
      <c r="I1355" s="13" t="s">
        <v>3969</v>
      </c>
      <c r="O1355">
        <f t="shared" si="2"/>
        <v>1</v>
      </c>
      <c r="P1355" s="34" t="str">
        <f t="shared" si="3"/>
        <v>MEDIUM</v>
      </c>
    </row>
    <row r="1356" spans="1:16" ht="12" customHeight="1">
      <c r="A1356" s="4" t="s">
        <v>3431</v>
      </c>
      <c r="B1356" s="17">
        <v>198</v>
      </c>
      <c r="C1356" s="29"/>
      <c r="D1356" s="30" t="s">
        <v>3970</v>
      </c>
      <c r="E1356" s="29"/>
      <c r="F1356" s="31" t="s">
        <v>182</v>
      </c>
      <c r="G1356" s="32" t="s">
        <v>3971</v>
      </c>
      <c r="H1356" s="7"/>
      <c r="I1356" s="7" t="s">
        <v>3972</v>
      </c>
      <c r="O1356">
        <f t="shared" si="2"/>
        <v>1</v>
      </c>
      <c r="P1356" s="34" t="str">
        <f t="shared" si="3"/>
        <v/>
      </c>
    </row>
    <row r="1357" spans="1:16" ht="12" customHeight="1">
      <c r="A1357" s="4" t="s">
        <v>3431</v>
      </c>
      <c r="B1357" s="17">
        <v>199</v>
      </c>
      <c r="C1357" s="29"/>
      <c r="D1357" s="30" t="s">
        <v>3973</v>
      </c>
      <c r="E1357" s="29"/>
      <c r="F1357" s="31" t="s">
        <v>144</v>
      </c>
      <c r="G1357" s="32" t="s">
        <v>3974</v>
      </c>
      <c r="H1357" s="7"/>
      <c r="I1357" s="7" t="s">
        <v>3975</v>
      </c>
      <c r="O1357">
        <f t="shared" si="2"/>
        <v>1</v>
      </c>
      <c r="P1357" s="34" t="str">
        <f t="shared" si="3"/>
        <v>HIGH</v>
      </c>
    </row>
    <row r="1358" spans="1:16" ht="12" customHeight="1">
      <c r="A1358" s="4" t="s">
        <v>3431</v>
      </c>
      <c r="B1358" s="17">
        <v>200</v>
      </c>
      <c r="C1358" s="29"/>
      <c r="D1358" s="30" t="s">
        <v>3976</v>
      </c>
      <c r="E1358" s="29"/>
      <c r="F1358" s="31" t="s">
        <v>144</v>
      </c>
      <c r="G1358" s="32" t="s">
        <v>3977</v>
      </c>
      <c r="H1358" s="7"/>
      <c r="I1358" s="7" t="s">
        <v>3978</v>
      </c>
      <c r="O1358">
        <f t="shared" si="2"/>
        <v>1</v>
      </c>
      <c r="P1358" s="34" t="str">
        <f t="shared" si="3"/>
        <v>HIGH</v>
      </c>
    </row>
    <row r="1359" spans="1:16" ht="12" customHeight="1">
      <c r="A1359" s="4" t="s">
        <v>3431</v>
      </c>
      <c r="B1359" s="17">
        <v>201</v>
      </c>
      <c r="C1359" s="29"/>
      <c r="D1359" s="30" t="s">
        <v>3976</v>
      </c>
      <c r="E1359" s="29"/>
      <c r="F1359" s="31" t="s">
        <v>144</v>
      </c>
      <c r="G1359" s="32" t="s">
        <v>3977</v>
      </c>
      <c r="H1359" s="7"/>
      <c r="I1359" s="7" t="s">
        <v>3978</v>
      </c>
      <c r="O1359">
        <f t="shared" si="2"/>
        <v>1</v>
      </c>
      <c r="P1359" s="34" t="str">
        <f t="shared" si="3"/>
        <v>HIGH</v>
      </c>
    </row>
    <row r="1360" spans="1:16" ht="12" customHeight="1">
      <c r="A1360" s="4" t="s">
        <v>3431</v>
      </c>
      <c r="B1360" s="17">
        <v>202</v>
      </c>
      <c r="C1360" s="29"/>
      <c r="D1360" s="30" t="s">
        <v>3979</v>
      </c>
      <c r="E1360" s="29"/>
      <c r="F1360" s="31" t="s">
        <v>144</v>
      </c>
      <c r="G1360" s="32" t="s">
        <v>3980</v>
      </c>
      <c r="H1360" s="7"/>
      <c r="I1360" s="7" t="s">
        <v>3981</v>
      </c>
      <c r="O1360">
        <f t="shared" si="2"/>
        <v>1</v>
      </c>
      <c r="P1360" s="34" t="str">
        <f t="shared" si="3"/>
        <v>HIGH</v>
      </c>
    </row>
    <row r="1361" spans="1:16" ht="12" customHeight="1">
      <c r="A1361" s="4" t="s">
        <v>3431</v>
      </c>
      <c r="B1361" s="17">
        <v>203</v>
      </c>
      <c r="C1361" s="29"/>
      <c r="D1361" s="30" t="s">
        <v>3982</v>
      </c>
      <c r="E1361" s="29"/>
      <c r="F1361" s="31" t="s">
        <v>144</v>
      </c>
      <c r="G1361" s="32" t="s">
        <v>3983</v>
      </c>
      <c r="H1361" s="7"/>
      <c r="I1361" s="7" t="s">
        <v>3984</v>
      </c>
      <c r="O1361">
        <f t="shared" si="2"/>
        <v>1</v>
      </c>
      <c r="P1361" s="34" t="str">
        <f t="shared" si="3"/>
        <v>HIGH</v>
      </c>
    </row>
    <row r="1362" spans="1:16" ht="12" customHeight="1">
      <c r="A1362" s="4" t="s">
        <v>3431</v>
      </c>
      <c r="B1362" s="17">
        <v>204</v>
      </c>
      <c r="C1362" s="29"/>
      <c r="D1362" s="30" t="s">
        <v>3985</v>
      </c>
      <c r="E1362" s="29"/>
      <c r="F1362" s="31" t="s">
        <v>144</v>
      </c>
      <c r="G1362" s="32" t="s">
        <v>3986</v>
      </c>
      <c r="H1362" s="7"/>
      <c r="I1362" s="7" t="s">
        <v>3987</v>
      </c>
      <c r="O1362">
        <f t="shared" si="2"/>
        <v>1</v>
      </c>
      <c r="P1362" s="34" t="str">
        <f t="shared" si="3"/>
        <v>HIGH</v>
      </c>
    </row>
    <row r="1363" spans="1:16" ht="12" customHeight="1">
      <c r="A1363" s="4" t="s">
        <v>3431</v>
      </c>
      <c r="B1363" s="17">
        <v>205</v>
      </c>
      <c r="C1363" s="29"/>
      <c r="D1363" s="30" t="s">
        <v>3988</v>
      </c>
      <c r="E1363" s="29"/>
      <c r="F1363" s="31" t="s">
        <v>91</v>
      </c>
      <c r="G1363" s="32" t="s">
        <v>3989</v>
      </c>
      <c r="H1363" s="7"/>
      <c r="I1363" s="35" t="s">
        <v>3990</v>
      </c>
      <c r="O1363">
        <f t="shared" si="2"/>
        <v>1</v>
      </c>
      <c r="P1363" s="34" t="str">
        <f t="shared" si="3"/>
        <v>HIGH</v>
      </c>
    </row>
    <row r="1364" spans="1:16" ht="12" customHeight="1">
      <c r="A1364" s="4" t="s">
        <v>3431</v>
      </c>
      <c r="B1364" s="17">
        <v>206</v>
      </c>
      <c r="C1364" s="17">
        <v>920</v>
      </c>
      <c r="D1364" s="30" t="s">
        <v>3991</v>
      </c>
      <c r="E1364" s="17" t="s">
        <v>3992</v>
      </c>
      <c r="F1364" s="31" t="s">
        <v>91</v>
      </c>
      <c r="G1364" s="32" t="s">
        <v>3993</v>
      </c>
      <c r="H1364" s="7"/>
      <c r="I1364" s="7" t="s">
        <v>3994</v>
      </c>
      <c r="O1364">
        <f t="shared" si="2"/>
        <v>2</v>
      </c>
      <c r="P1364" s="34" t="str">
        <f t="shared" si="3"/>
        <v>HIGH</v>
      </c>
    </row>
    <row r="1365" spans="1:16" ht="12" customHeight="1">
      <c r="A1365" s="4" t="s">
        <v>3431</v>
      </c>
      <c r="B1365" s="17">
        <v>207</v>
      </c>
      <c r="C1365" s="29"/>
      <c r="D1365" s="30" t="s">
        <v>3995</v>
      </c>
      <c r="E1365" s="29"/>
      <c r="F1365" s="31" t="s">
        <v>1696</v>
      </c>
      <c r="G1365" s="32" t="s">
        <v>3996</v>
      </c>
      <c r="H1365" s="7"/>
      <c r="I1365" s="7"/>
      <c r="O1365">
        <f t="shared" si="2"/>
        <v>1</v>
      </c>
      <c r="P1365" s="34" t="str">
        <f t="shared" si="3"/>
        <v/>
      </c>
    </row>
    <row r="1366" spans="1:16" ht="12" customHeight="1">
      <c r="A1366" s="4" t="s">
        <v>3431</v>
      </c>
      <c r="B1366" s="17">
        <v>208</v>
      </c>
      <c r="C1366" s="29"/>
      <c r="D1366" s="30" t="s">
        <v>3997</v>
      </c>
      <c r="E1366" s="29"/>
      <c r="F1366" s="31" t="s">
        <v>91</v>
      </c>
      <c r="G1366" s="32" t="s">
        <v>3998</v>
      </c>
      <c r="H1366" s="7"/>
      <c r="I1366" s="37" t="s">
        <v>3999</v>
      </c>
      <c r="O1366">
        <f t="shared" si="2"/>
        <v>1</v>
      </c>
      <c r="P1366" s="34" t="str">
        <f t="shared" si="3"/>
        <v>MEDIUM</v>
      </c>
    </row>
    <row r="1367" spans="1:16" ht="12" customHeight="1">
      <c r="A1367" s="4" t="s">
        <v>3431</v>
      </c>
      <c r="B1367" s="17">
        <v>209</v>
      </c>
      <c r="C1367" s="29"/>
      <c r="D1367" s="30" t="s">
        <v>4000</v>
      </c>
      <c r="E1367" s="29"/>
      <c r="F1367" s="31" t="s">
        <v>91</v>
      </c>
      <c r="G1367" s="32" t="s">
        <v>4001</v>
      </c>
      <c r="H1367" s="7"/>
      <c r="I1367" s="7" t="s">
        <v>4002</v>
      </c>
      <c r="O1367">
        <f t="shared" si="2"/>
        <v>1</v>
      </c>
      <c r="P1367" s="34" t="str">
        <f t="shared" si="3"/>
        <v>HIGH</v>
      </c>
    </row>
    <row r="1368" spans="1:16" ht="12" customHeight="1">
      <c r="A1368" s="4" t="s">
        <v>3431</v>
      </c>
      <c r="B1368" s="17">
        <v>210</v>
      </c>
      <c r="C1368" s="29"/>
      <c r="D1368" s="30" t="s">
        <v>28</v>
      </c>
      <c r="E1368" s="29"/>
      <c r="F1368" s="31" t="s">
        <v>4003</v>
      </c>
      <c r="G1368" s="32" t="s">
        <v>4004</v>
      </c>
      <c r="H1368" s="7" t="s">
        <v>4005</v>
      </c>
      <c r="I1368" s="13" t="s">
        <v>4006</v>
      </c>
      <c r="O1368">
        <f t="shared" si="2"/>
        <v>1</v>
      </c>
      <c r="P1368" s="34" t="str">
        <f t="shared" si="3"/>
        <v/>
      </c>
    </row>
    <row r="1369" spans="1:16" ht="12" customHeight="1">
      <c r="A1369" s="4" t="s">
        <v>3431</v>
      </c>
      <c r="B1369" s="17">
        <v>211</v>
      </c>
      <c r="C1369" s="17">
        <v>926</v>
      </c>
      <c r="D1369" s="30" t="s">
        <v>4007</v>
      </c>
      <c r="E1369" s="17" t="s">
        <v>4008</v>
      </c>
      <c r="F1369" s="31" t="s">
        <v>796</v>
      </c>
      <c r="G1369" s="32" t="s">
        <v>4009</v>
      </c>
      <c r="H1369" s="41"/>
      <c r="I1369" s="35" t="s">
        <v>4010</v>
      </c>
      <c r="O1369">
        <f t="shared" si="2"/>
        <v>2</v>
      </c>
      <c r="P1369" s="34" t="str">
        <f t="shared" si="3"/>
        <v>HIGH</v>
      </c>
    </row>
    <row r="1370" spans="1:16" ht="12" customHeight="1">
      <c r="A1370" s="4" t="s">
        <v>3431</v>
      </c>
      <c r="B1370" s="17">
        <v>212</v>
      </c>
      <c r="C1370" s="29"/>
      <c r="D1370" s="30" t="s">
        <v>28</v>
      </c>
      <c r="E1370" s="29"/>
      <c r="F1370" s="31" t="s">
        <v>4011</v>
      </c>
      <c r="G1370" s="32" t="s">
        <v>4012</v>
      </c>
      <c r="H1370" s="7" t="s">
        <v>4013</v>
      </c>
      <c r="I1370" s="13" t="s">
        <v>4014</v>
      </c>
      <c r="J1370" s="31"/>
      <c r="K1370" s="3"/>
      <c r="L1370" s="3"/>
      <c r="O1370">
        <f t="shared" si="2"/>
        <v>1</v>
      </c>
      <c r="P1370" s="34" t="str">
        <f t="shared" si="3"/>
        <v>HIGH</v>
      </c>
    </row>
    <row r="1371" spans="1:16" ht="12" customHeight="1">
      <c r="A1371" s="4" t="s">
        <v>3431</v>
      </c>
      <c r="B1371" s="17">
        <v>213</v>
      </c>
      <c r="C1371" s="29"/>
      <c r="D1371" s="30" t="s">
        <v>4015</v>
      </c>
      <c r="E1371" s="29"/>
      <c r="F1371" s="31" t="s">
        <v>144</v>
      </c>
      <c r="G1371" s="32" t="s">
        <v>4012</v>
      </c>
      <c r="H1371" s="7"/>
      <c r="I1371" s="13" t="s">
        <v>4016</v>
      </c>
      <c r="O1371">
        <f t="shared" si="2"/>
        <v>1</v>
      </c>
      <c r="P1371" s="34" t="str">
        <f t="shared" si="3"/>
        <v>HIGH</v>
      </c>
    </row>
    <row r="1372" spans="1:16" ht="12" customHeight="1">
      <c r="A1372" s="4" t="s">
        <v>3431</v>
      </c>
      <c r="B1372" s="17">
        <v>214</v>
      </c>
      <c r="C1372" s="29"/>
      <c r="D1372" s="30" t="s">
        <v>4017</v>
      </c>
      <c r="E1372" s="29"/>
      <c r="F1372" s="31" t="s">
        <v>144</v>
      </c>
      <c r="G1372" s="32" t="s">
        <v>4018</v>
      </c>
      <c r="H1372" s="7"/>
      <c r="I1372" s="13" t="s">
        <v>4019</v>
      </c>
      <c r="O1372">
        <f t="shared" si="2"/>
        <v>1</v>
      </c>
      <c r="P1372" s="34" t="str">
        <f t="shared" si="3"/>
        <v>HIGH</v>
      </c>
    </row>
    <row r="1373" spans="1:16" ht="12" customHeight="1">
      <c r="A1373" s="4" t="s">
        <v>3431</v>
      </c>
      <c r="B1373" s="17">
        <v>215</v>
      </c>
      <c r="C1373" s="29"/>
      <c r="D1373" s="30" t="s">
        <v>4017</v>
      </c>
      <c r="E1373" s="29"/>
      <c r="F1373" s="31" t="s">
        <v>144</v>
      </c>
      <c r="G1373" s="32" t="s">
        <v>4020</v>
      </c>
      <c r="H1373" s="7"/>
      <c r="I1373" s="13" t="s">
        <v>4019</v>
      </c>
      <c r="O1373">
        <f t="shared" si="2"/>
        <v>1</v>
      </c>
      <c r="P1373" s="34" t="str">
        <f t="shared" si="3"/>
        <v>HIGH</v>
      </c>
    </row>
    <row r="1374" spans="1:16" ht="12" customHeight="1">
      <c r="A1374" s="4" t="s">
        <v>3431</v>
      </c>
      <c r="B1374" s="17">
        <v>216</v>
      </c>
      <c r="C1374" s="29"/>
      <c r="D1374" s="30" t="s">
        <v>4021</v>
      </c>
      <c r="E1374" s="29"/>
      <c r="F1374" s="31" t="s">
        <v>144</v>
      </c>
      <c r="G1374" s="32" t="s">
        <v>4022</v>
      </c>
      <c r="H1374" s="7"/>
      <c r="I1374" s="13" t="s">
        <v>4023</v>
      </c>
      <c r="O1374">
        <f t="shared" si="2"/>
        <v>1</v>
      </c>
      <c r="P1374" s="34" t="str">
        <f t="shared" si="3"/>
        <v>HIGH</v>
      </c>
    </row>
    <row r="1375" spans="1:16" ht="12" customHeight="1">
      <c r="A1375" s="4" t="s">
        <v>3431</v>
      </c>
      <c r="B1375" s="17">
        <v>217</v>
      </c>
      <c r="C1375" s="29"/>
      <c r="D1375" s="30" t="s">
        <v>4024</v>
      </c>
      <c r="E1375" s="29"/>
      <c r="F1375" s="31" t="s">
        <v>144</v>
      </c>
      <c r="G1375" s="32" t="s">
        <v>4025</v>
      </c>
      <c r="H1375" s="7"/>
      <c r="I1375" s="13" t="s">
        <v>4026</v>
      </c>
      <c r="O1375">
        <f t="shared" si="2"/>
        <v>1</v>
      </c>
      <c r="P1375" s="34" t="str">
        <f t="shared" si="3"/>
        <v>HIGH</v>
      </c>
    </row>
    <row r="1376" spans="1:16" ht="12" customHeight="1">
      <c r="A1376" s="4" t="s">
        <v>3431</v>
      </c>
      <c r="B1376" s="17">
        <v>218</v>
      </c>
      <c r="C1376" s="29"/>
      <c r="D1376" s="30" t="s">
        <v>28</v>
      </c>
      <c r="E1376" s="29"/>
      <c r="F1376" s="31" t="s">
        <v>422</v>
      </c>
      <c r="G1376" s="32" t="s">
        <v>4027</v>
      </c>
      <c r="H1376" s="7" t="s">
        <v>4028</v>
      </c>
      <c r="I1376" s="7" t="s">
        <v>4029</v>
      </c>
      <c r="O1376">
        <f t="shared" si="2"/>
        <v>1</v>
      </c>
      <c r="P1376" s="34" t="str">
        <f t="shared" si="3"/>
        <v>HIGH</v>
      </c>
    </row>
    <row r="1377" spans="1:16" ht="12" customHeight="1">
      <c r="A1377" s="4" t="s">
        <v>3431</v>
      </c>
      <c r="B1377" s="17">
        <v>219</v>
      </c>
      <c r="C1377" s="29"/>
      <c r="D1377" s="30" t="s">
        <v>28</v>
      </c>
      <c r="E1377" s="29"/>
      <c r="F1377" s="31" t="s">
        <v>422</v>
      </c>
      <c r="G1377" s="32" t="s">
        <v>4030</v>
      </c>
      <c r="H1377" s="7" t="s">
        <v>4031</v>
      </c>
      <c r="I1377" s="7" t="s">
        <v>4032</v>
      </c>
      <c r="O1377">
        <f t="shared" si="2"/>
        <v>1</v>
      </c>
      <c r="P1377" s="34" t="str">
        <f t="shared" si="3"/>
        <v>HIGH</v>
      </c>
    </row>
    <row r="1378" spans="1:16" ht="12" customHeight="1">
      <c r="A1378" s="4" t="s">
        <v>3431</v>
      </c>
      <c r="B1378" s="17">
        <v>220</v>
      </c>
      <c r="C1378" s="29"/>
      <c r="D1378" s="30" t="s">
        <v>4033</v>
      </c>
      <c r="E1378" s="29"/>
      <c r="F1378" s="31" t="s">
        <v>422</v>
      </c>
      <c r="G1378" s="32" t="s">
        <v>4034</v>
      </c>
      <c r="H1378" s="41"/>
      <c r="I1378" s="7" t="s">
        <v>4035</v>
      </c>
      <c r="O1378">
        <f t="shared" si="2"/>
        <v>1</v>
      </c>
      <c r="P1378" s="34" t="str">
        <f t="shared" si="3"/>
        <v>MEDIUM</v>
      </c>
    </row>
    <row r="1379" spans="1:16" ht="12" customHeight="1">
      <c r="A1379" s="4" t="s">
        <v>3431</v>
      </c>
      <c r="B1379" s="17">
        <v>221</v>
      </c>
      <c r="C1379" s="29"/>
      <c r="D1379" s="30" t="s">
        <v>4036</v>
      </c>
      <c r="E1379" s="29"/>
      <c r="F1379" s="31" t="s">
        <v>422</v>
      </c>
      <c r="G1379" s="32" t="s">
        <v>4037</v>
      </c>
      <c r="H1379" s="41"/>
      <c r="I1379" s="7" t="s">
        <v>4038</v>
      </c>
      <c r="O1379">
        <f t="shared" si="2"/>
        <v>1</v>
      </c>
      <c r="P1379" s="34" t="str">
        <f t="shared" si="3"/>
        <v>HIGH</v>
      </c>
    </row>
    <row r="1380" spans="1:16" ht="12" customHeight="1">
      <c r="A1380" s="4" t="s">
        <v>3431</v>
      </c>
      <c r="B1380" s="17">
        <v>222</v>
      </c>
      <c r="C1380" s="17">
        <v>932</v>
      </c>
      <c r="D1380" s="30" t="s">
        <v>4039</v>
      </c>
      <c r="E1380" s="17" t="s">
        <v>4040</v>
      </c>
      <c r="F1380" s="31" t="s">
        <v>422</v>
      </c>
      <c r="G1380" s="32" t="s">
        <v>4037</v>
      </c>
      <c r="H1380" s="41"/>
      <c r="I1380" s="35" t="s">
        <v>4041</v>
      </c>
      <c r="O1380">
        <f t="shared" si="2"/>
        <v>2</v>
      </c>
      <c r="P1380" s="34" t="str">
        <f t="shared" si="3"/>
        <v>HIGH</v>
      </c>
    </row>
    <row r="1381" spans="1:16" ht="12" customHeight="1">
      <c r="A1381" s="4" t="s">
        <v>3431</v>
      </c>
      <c r="B1381" s="17">
        <v>223</v>
      </c>
      <c r="C1381" s="29"/>
      <c r="D1381" s="30" t="s">
        <v>4042</v>
      </c>
      <c r="E1381" s="29"/>
      <c r="F1381" s="31" t="s">
        <v>422</v>
      </c>
      <c r="G1381" s="32" t="s">
        <v>4043</v>
      </c>
      <c r="H1381" s="41"/>
      <c r="I1381" s="7" t="s">
        <v>4044</v>
      </c>
      <c r="O1381">
        <f t="shared" si="2"/>
        <v>1</v>
      </c>
      <c r="P1381" s="34" t="str">
        <f t="shared" si="3"/>
        <v/>
      </c>
    </row>
    <row r="1382" spans="1:16" ht="12" customHeight="1">
      <c r="A1382" s="4" t="s">
        <v>3431</v>
      </c>
      <c r="B1382" s="17">
        <v>224</v>
      </c>
      <c r="C1382" s="29">
        <v>935</v>
      </c>
      <c r="D1382" s="30" t="s">
        <v>28</v>
      </c>
      <c r="E1382" s="29"/>
      <c r="F1382" s="31" t="s">
        <v>3433</v>
      </c>
      <c r="G1382" s="32" t="s">
        <v>4045</v>
      </c>
      <c r="H1382" s="7" t="s">
        <v>4046</v>
      </c>
      <c r="I1382" s="13" t="s">
        <v>4047</v>
      </c>
      <c r="O1382">
        <f t="shared" si="2"/>
        <v>1</v>
      </c>
      <c r="P1382" s="34" t="str">
        <f t="shared" si="3"/>
        <v>HIGH</v>
      </c>
    </row>
    <row r="1383" spans="1:16" ht="12" customHeight="1">
      <c r="A1383" s="4" t="s">
        <v>3431</v>
      </c>
      <c r="B1383" s="17">
        <v>225</v>
      </c>
      <c r="C1383" s="29">
        <v>934</v>
      </c>
      <c r="D1383" s="30" t="s">
        <v>28</v>
      </c>
      <c r="E1383" s="29"/>
      <c r="F1383" s="31" t="s">
        <v>3433</v>
      </c>
      <c r="G1383" s="32" t="s">
        <v>4045</v>
      </c>
      <c r="H1383" s="7" t="s">
        <v>4048</v>
      </c>
      <c r="I1383" s="13" t="s">
        <v>4049</v>
      </c>
      <c r="O1383">
        <f t="shared" si="2"/>
        <v>1</v>
      </c>
      <c r="P1383" s="34" t="str">
        <f t="shared" si="3"/>
        <v>HIGH</v>
      </c>
    </row>
    <row r="1384" spans="1:16" ht="12" customHeight="1">
      <c r="A1384" s="4" t="s">
        <v>3431</v>
      </c>
      <c r="B1384" s="17">
        <v>226</v>
      </c>
      <c r="C1384" s="211">
        <v>936</v>
      </c>
      <c r="D1384" s="30" t="s">
        <v>28</v>
      </c>
      <c r="E1384" s="29"/>
      <c r="F1384" s="31" t="s">
        <v>3433</v>
      </c>
      <c r="G1384" s="32" t="s">
        <v>4045</v>
      </c>
      <c r="H1384" s="7" t="s">
        <v>4050</v>
      </c>
      <c r="I1384" s="13" t="s">
        <v>4051</v>
      </c>
      <c r="O1384">
        <f t="shared" si="2"/>
        <v>1</v>
      </c>
      <c r="P1384" s="34" t="str">
        <f t="shared" si="3"/>
        <v>HIGH</v>
      </c>
    </row>
    <row r="1385" spans="1:16" ht="12" customHeight="1">
      <c r="A1385" s="4" t="s">
        <v>3431</v>
      </c>
      <c r="B1385" s="17">
        <v>227</v>
      </c>
      <c r="C1385" s="29"/>
      <c r="D1385" s="30" t="s">
        <v>28</v>
      </c>
      <c r="E1385" s="29"/>
      <c r="F1385" s="31" t="s">
        <v>3433</v>
      </c>
      <c r="G1385" s="32" t="s">
        <v>4052</v>
      </c>
      <c r="H1385" s="7" t="s">
        <v>4053</v>
      </c>
      <c r="I1385" s="7" t="s">
        <v>4054</v>
      </c>
      <c r="O1385">
        <f t="shared" si="2"/>
        <v>1</v>
      </c>
      <c r="P1385" s="34" t="str">
        <f t="shared" si="3"/>
        <v>HIGH</v>
      </c>
    </row>
    <row r="1386" spans="1:16" ht="12" customHeight="1">
      <c r="A1386" s="4" t="s">
        <v>3431</v>
      </c>
      <c r="B1386" s="17">
        <v>228</v>
      </c>
      <c r="C1386" s="29"/>
      <c r="D1386" s="30" t="s">
        <v>4055</v>
      </c>
      <c r="E1386" s="29"/>
      <c r="F1386" s="31" t="s">
        <v>3433</v>
      </c>
      <c r="G1386" s="32" t="s">
        <v>4056</v>
      </c>
      <c r="H1386" s="7"/>
      <c r="I1386" s="7" t="s">
        <v>4057</v>
      </c>
      <c r="O1386">
        <f t="shared" si="2"/>
        <v>1</v>
      </c>
      <c r="P1386" s="34" t="str">
        <f t="shared" si="3"/>
        <v>MEDIUM</v>
      </c>
    </row>
    <row r="1387" spans="1:16" ht="12" customHeight="1">
      <c r="A1387" s="4" t="s">
        <v>3431</v>
      </c>
      <c r="B1387" s="17">
        <v>229</v>
      </c>
      <c r="C1387" s="29"/>
      <c r="D1387" s="30" t="s">
        <v>28</v>
      </c>
      <c r="E1387" s="29"/>
      <c r="F1387" s="31" t="s">
        <v>3433</v>
      </c>
      <c r="G1387" s="32" t="s">
        <v>4058</v>
      </c>
      <c r="H1387" s="7" t="s">
        <v>4059</v>
      </c>
      <c r="I1387" s="7" t="s">
        <v>4060</v>
      </c>
      <c r="O1387">
        <f t="shared" si="2"/>
        <v>1</v>
      </c>
      <c r="P1387" s="34" t="str">
        <f t="shared" si="3"/>
        <v>HIGH</v>
      </c>
    </row>
    <row r="1388" spans="1:16" ht="12" customHeight="1">
      <c r="A1388" s="4" t="s">
        <v>3431</v>
      </c>
      <c r="B1388" s="17">
        <v>230</v>
      </c>
      <c r="C1388" s="29"/>
      <c r="D1388" s="30" t="s">
        <v>4061</v>
      </c>
      <c r="E1388" s="29"/>
      <c r="F1388" s="31" t="s">
        <v>3433</v>
      </c>
      <c r="G1388" s="32" t="s">
        <v>4062</v>
      </c>
      <c r="H1388" s="7"/>
      <c r="I1388" s="7" t="s">
        <v>4063</v>
      </c>
      <c r="O1388">
        <f t="shared" si="2"/>
        <v>1</v>
      </c>
      <c r="P1388" s="34" t="str">
        <f t="shared" si="3"/>
        <v>MEDIUM</v>
      </c>
    </row>
    <row r="1389" spans="1:16" ht="12" customHeight="1">
      <c r="A1389" s="4" t="s">
        <v>3431</v>
      </c>
      <c r="B1389" s="17">
        <v>231</v>
      </c>
      <c r="C1389" s="29"/>
      <c r="D1389" s="30" t="s">
        <v>4064</v>
      </c>
      <c r="E1389" s="29"/>
      <c r="F1389" s="31" t="s">
        <v>3433</v>
      </c>
      <c r="G1389" s="32" t="s">
        <v>4065</v>
      </c>
      <c r="H1389" s="7"/>
      <c r="I1389" s="7" t="s">
        <v>4066</v>
      </c>
      <c r="O1389">
        <f t="shared" si="2"/>
        <v>1</v>
      </c>
      <c r="P1389" s="34" t="str">
        <f t="shared" si="3"/>
        <v>HIGH</v>
      </c>
    </row>
    <row r="1390" spans="1:16" ht="12" customHeight="1">
      <c r="A1390" s="4" t="s">
        <v>3431</v>
      </c>
      <c r="B1390" s="17">
        <v>232</v>
      </c>
      <c r="C1390" s="29"/>
      <c r="D1390" s="30" t="s">
        <v>4067</v>
      </c>
      <c r="E1390" s="29"/>
      <c r="F1390" s="31" t="s">
        <v>3433</v>
      </c>
      <c r="G1390" s="79" t="s">
        <v>19288</v>
      </c>
      <c r="H1390" s="7"/>
      <c r="I1390" s="7" t="s">
        <v>4068</v>
      </c>
      <c r="O1390">
        <f t="shared" si="2"/>
        <v>1</v>
      </c>
      <c r="P1390" s="34" t="str">
        <f t="shared" si="3"/>
        <v>MEDIUM</v>
      </c>
    </row>
    <row r="1391" spans="1:16" ht="12" customHeight="1">
      <c r="A1391" s="4" t="s">
        <v>3431</v>
      </c>
      <c r="B1391" s="17">
        <v>233</v>
      </c>
      <c r="C1391" s="29"/>
      <c r="D1391" s="30" t="s">
        <v>4069</v>
      </c>
      <c r="E1391" s="29"/>
      <c r="F1391" s="31" t="s">
        <v>3433</v>
      </c>
      <c r="G1391" s="79" t="s">
        <v>19289</v>
      </c>
      <c r="H1391" s="7"/>
      <c r="I1391" s="13" t="s">
        <v>4070</v>
      </c>
      <c r="O1391">
        <f t="shared" si="2"/>
        <v>1</v>
      </c>
      <c r="P1391" s="34" t="str">
        <f t="shared" si="3"/>
        <v>HIGH</v>
      </c>
    </row>
    <row r="1392" spans="1:16" ht="12" customHeight="1">
      <c r="A1392" s="4" t="s">
        <v>3431</v>
      </c>
      <c r="B1392" s="17">
        <v>234</v>
      </c>
      <c r="C1392" s="29"/>
      <c r="D1392" s="30" t="s">
        <v>28</v>
      </c>
      <c r="E1392" s="29"/>
      <c r="F1392" s="31" t="s">
        <v>3433</v>
      </c>
      <c r="G1392" s="32" t="s">
        <v>4071</v>
      </c>
      <c r="H1392" s="7" t="s">
        <v>4072</v>
      </c>
      <c r="I1392" s="13" t="s">
        <v>4073</v>
      </c>
      <c r="O1392">
        <f t="shared" si="2"/>
        <v>1</v>
      </c>
      <c r="P1392" s="34" t="str">
        <f t="shared" si="3"/>
        <v>HIGH</v>
      </c>
    </row>
    <row r="1393" spans="1:16" ht="12" customHeight="1">
      <c r="A1393" s="4" t="s">
        <v>3431</v>
      </c>
      <c r="B1393" s="17">
        <v>235</v>
      </c>
      <c r="C1393" s="29"/>
      <c r="D1393" s="30" t="s">
        <v>4074</v>
      </c>
      <c r="E1393" s="29"/>
      <c r="F1393" s="31" t="s">
        <v>3433</v>
      </c>
      <c r="G1393" s="79" t="s">
        <v>19290</v>
      </c>
      <c r="H1393" s="7"/>
      <c r="I1393" s="13" t="s">
        <v>4075</v>
      </c>
      <c r="K1393" s="28" t="s">
        <v>4075</v>
      </c>
      <c r="O1393">
        <f t="shared" si="2"/>
        <v>1</v>
      </c>
      <c r="P1393" s="34" t="str">
        <f t="shared" si="3"/>
        <v>HIGH</v>
      </c>
    </row>
    <row r="1394" spans="1:16" ht="12" customHeight="1">
      <c r="A1394" s="4" t="s">
        <v>3431</v>
      </c>
      <c r="B1394" s="17">
        <v>236</v>
      </c>
      <c r="C1394" s="29"/>
      <c r="D1394" s="30" t="s">
        <v>4076</v>
      </c>
      <c r="E1394" s="29"/>
      <c r="F1394" s="31" t="s">
        <v>3433</v>
      </c>
      <c r="G1394" s="79" t="s">
        <v>19291</v>
      </c>
      <c r="H1394" s="7"/>
      <c r="I1394" s="13" t="s">
        <v>4077</v>
      </c>
      <c r="K1394" s="28" t="s">
        <v>4077</v>
      </c>
      <c r="O1394">
        <f t="shared" si="2"/>
        <v>1</v>
      </c>
      <c r="P1394" s="34" t="str">
        <f t="shared" si="3"/>
        <v>HIGH</v>
      </c>
    </row>
    <row r="1395" spans="1:16" ht="12" customHeight="1">
      <c r="A1395" s="4" t="s">
        <v>3431</v>
      </c>
      <c r="B1395" s="17">
        <v>237</v>
      </c>
      <c r="C1395" s="29"/>
      <c r="D1395" s="30" t="s">
        <v>28</v>
      </c>
      <c r="E1395" s="29"/>
      <c r="F1395" s="31" t="s">
        <v>3433</v>
      </c>
      <c r="G1395" s="79" t="s">
        <v>19292</v>
      </c>
      <c r="H1395" s="7" t="s">
        <v>4078</v>
      </c>
      <c r="I1395" s="7" t="s">
        <v>4079</v>
      </c>
      <c r="J1395" s="28" t="s">
        <v>4078</v>
      </c>
      <c r="K1395" s="28" t="s">
        <v>4079</v>
      </c>
      <c r="O1395">
        <f t="shared" si="2"/>
        <v>1</v>
      </c>
      <c r="P1395" s="34" t="str">
        <f t="shared" si="3"/>
        <v>MEDIUM</v>
      </c>
    </row>
    <row r="1396" spans="1:16" ht="12" customHeight="1">
      <c r="A1396" s="4" t="s">
        <v>3431</v>
      </c>
      <c r="B1396" s="17">
        <v>238</v>
      </c>
      <c r="C1396" s="29"/>
      <c r="D1396" s="30" t="s">
        <v>4080</v>
      </c>
      <c r="E1396" s="29"/>
      <c r="F1396" s="31" t="s">
        <v>3433</v>
      </c>
      <c r="G1396" s="79" t="s">
        <v>19293</v>
      </c>
      <c r="H1396" s="7"/>
      <c r="I1396" s="7" t="s">
        <v>4081</v>
      </c>
      <c r="K1396" s="28" t="s">
        <v>4081</v>
      </c>
      <c r="O1396">
        <f t="shared" si="2"/>
        <v>1</v>
      </c>
      <c r="P1396" s="34" t="str">
        <f t="shared" si="3"/>
        <v>HIGH</v>
      </c>
    </row>
    <row r="1397" spans="1:16" ht="12" customHeight="1">
      <c r="A1397" s="4" t="s">
        <v>3431</v>
      </c>
      <c r="B1397" s="17">
        <v>239</v>
      </c>
      <c r="C1397" s="29"/>
      <c r="D1397" s="30" t="s">
        <v>4082</v>
      </c>
      <c r="E1397" s="29"/>
      <c r="F1397" s="31" t="s">
        <v>3433</v>
      </c>
      <c r="G1397" s="32" t="s">
        <v>4083</v>
      </c>
      <c r="H1397" s="7"/>
      <c r="I1397" s="7" t="s">
        <v>4084</v>
      </c>
      <c r="K1397" s="28" t="s">
        <v>4084</v>
      </c>
      <c r="O1397">
        <f t="shared" si="2"/>
        <v>1</v>
      </c>
      <c r="P1397" s="34" t="str">
        <f t="shared" si="3"/>
        <v>HIGH</v>
      </c>
    </row>
    <row r="1398" spans="1:16" ht="12" customHeight="1">
      <c r="A1398" s="4" t="s">
        <v>3431</v>
      </c>
      <c r="B1398" s="17">
        <v>240</v>
      </c>
      <c r="C1398" s="29"/>
      <c r="D1398" s="30" t="s">
        <v>4085</v>
      </c>
      <c r="E1398" s="29"/>
      <c r="F1398" s="31" t="s">
        <v>3433</v>
      </c>
      <c r="G1398" s="32" t="s">
        <v>4086</v>
      </c>
      <c r="H1398" s="7"/>
      <c r="I1398" s="7" t="s">
        <v>4087</v>
      </c>
      <c r="K1398" s="28" t="s">
        <v>4087</v>
      </c>
      <c r="O1398">
        <f t="shared" si="2"/>
        <v>1</v>
      </c>
      <c r="P1398" s="34" t="str">
        <f t="shared" si="3"/>
        <v>HIGH</v>
      </c>
    </row>
    <row r="1399" spans="1:16" ht="12" customHeight="1">
      <c r="A1399" s="4" t="s">
        <v>3431</v>
      </c>
      <c r="B1399" s="17">
        <v>241</v>
      </c>
      <c r="C1399" s="29"/>
      <c r="D1399" s="30" t="s">
        <v>28</v>
      </c>
      <c r="E1399" s="29"/>
      <c r="F1399" s="31" t="s">
        <v>3433</v>
      </c>
      <c r="G1399" s="32" t="s">
        <v>4088</v>
      </c>
      <c r="H1399" s="7" t="s">
        <v>4089</v>
      </c>
      <c r="I1399" s="7" t="s">
        <v>4090</v>
      </c>
      <c r="J1399" s="28" t="s">
        <v>4089</v>
      </c>
      <c r="K1399" s="28" t="s">
        <v>4091</v>
      </c>
      <c r="O1399">
        <f t="shared" si="2"/>
        <v>1</v>
      </c>
      <c r="P1399" s="34" t="str">
        <f t="shared" si="3"/>
        <v>HIGH</v>
      </c>
    </row>
    <row r="1400" spans="1:16" ht="12" customHeight="1">
      <c r="A1400" s="4" t="s">
        <v>3431</v>
      </c>
      <c r="B1400" s="17">
        <v>242</v>
      </c>
      <c r="C1400" s="29"/>
      <c r="D1400" s="30" t="s">
        <v>4092</v>
      </c>
      <c r="E1400" s="29"/>
      <c r="F1400" s="31" t="s">
        <v>3433</v>
      </c>
      <c r="G1400" s="32" t="s">
        <v>4093</v>
      </c>
      <c r="H1400" s="7"/>
      <c r="I1400" s="13" t="s">
        <v>4094</v>
      </c>
      <c r="K1400" s="28" t="s">
        <v>4094</v>
      </c>
      <c r="O1400">
        <f t="shared" si="2"/>
        <v>1</v>
      </c>
      <c r="P1400" s="34" t="str">
        <f t="shared" si="3"/>
        <v>HIGH</v>
      </c>
    </row>
    <row r="1401" spans="1:16" ht="12" customHeight="1">
      <c r="A1401" s="4" t="s">
        <v>3431</v>
      </c>
      <c r="B1401" s="17">
        <v>243</v>
      </c>
      <c r="C1401" s="29"/>
      <c r="D1401" s="30" t="s">
        <v>4095</v>
      </c>
      <c r="E1401" s="29"/>
      <c r="F1401" s="31" t="s">
        <v>3433</v>
      </c>
      <c r="G1401" s="79" t="s">
        <v>19294</v>
      </c>
      <c r="H1401" s="7"/>
      <c r="I1401" s="7" t="s">
        <v>4096</v>
      </c>
      <c r="K1401" s="28" t="s">
        <v>4096</v>
      </c>
      <c r="O1401">
        <f t="shared" si="2"/>
        <v>1</v>
      </c>
      <c r="P1401" s="34" t="str">
        <f t="shared" si="3"/>
        <v>HIGH</v>
      </c>
    </row>
    <row r="1402" spans="1:16" ht="12" customHeight="1">
      <c r="A1402" s="4" t="s">
        <v>3431</v>
      </c>
      <c r="B1402" s="17">
        <v>244</v>
      </c>
      <c r="C1402" s="29"/>
      <c r="D1402" s="30" t="s">
        <v>4097</v>
      </c>
      <c r="E1402" s="29"/>
      <c r="F1402" s="31" t="s">
        <v>3433</v>
      </c>
      <c r="G1402" s="79" t="s">
        <v>19295</v>
      </c>
      <c r="H1402" s="7"/>
      <c r="I1402" s="13" t="s">
        <v>4098</v>
      </c>
      <c r="K1402" s="28" t="s">
        <v>4098</v>
      </c>
      <c r="O1402">
        <f t="shared" si="2"/>
        <v>1</v>
      </c>
      <c r="P1402" s="34" t="str">
        <f t="shared" si="3"/>
        <v>HIGH</v>
      </c>
    </row>
    <row r="1403" spans="1:16" ht="12" customHeight="1">
      <c r="A1403" s="4" t="s">
        <v>3431</v>
      </c>
      <c r="B1403" s="17">
        <v>245</v>
      </c>
      <c r="C1403" s="29"/>
      <c r="D1403" s="30" t="s">
        <v>4099</v>
      </c>
      <c r="E1403" s="29"/>
      <c r="F1403" s="31" t="s">
        <v>3433</v>
      </c>
      <c r="G1403" s="79" t="s">
        <v>19296</v>
      </c>
      <c r="H1403" s="7"/>
      <c r="I1403" s="7" t="s">
        <v>4100</v>
      </c>
      <c r="K1403" s="28" t="s">
        <v>4100</v>
      </c>
      <c r="O1403">
        <f t="shared" si="2"/>
        <v>1</v>
      </c>
      <c r="P1403" s="34" t="str">
        <f t="shared" si="3"/>
        <v>HIGH</v>
      </c>
    </row>
    <row r="1404" spans="1:16" ht="12" customHeight="1">
      <c r="A1404" s="4" t="s">
        <v>3431</v>
      </c>
      <c r="B1404" s="17">
        <v>246</v>
      </c>
      <c r="C1404" s="29"/>
      <c r="D1404" s="30" t="s">
        <v>4101</v>
      </c>
      <c r="E1404" s="29"/>
      <c r="F1404" s="31" t="s">
        <v>4102</v>
      </c>
      <c r="G1404" s="32" t="s">
        <v>4103</v>
      </c>
      <c r="H1404" s="7"/>
      <c r="I1404" s="13" t="s">
        <v>4104</v>
      </c>
      <c r="K1404" s="28" t="s">
        <v>4105</v>
      </c>
      <c r="O1404">
        <f t="shared" si="2"/>
        <v>1</v>
      </c>
      <c r="P1404" s="34" t="str">
        <f t="shared" si="3"/>
        <v>HIGH</v>
      </c>
    </row>
    <row r="1405" spans="1:16" ht="12" customHeight="1">
      <c r="A1405" s="4" t="s">
        <v>3431</v>
      </c>
      <c r="B1405" s="17">
        <v>247</v>
      </c>
      <c r="C1405" s="29"/>
      <c r="D1405" s="30" t="s">
        <v>28</v>
      </c>
      <c r="E1405" s="29"/>
      <c r="F1405" s="31" t="s">
        <v>3433</v>
      </c>
      <c r="G1405" s="32" t="s">
        <v>4106</v>
      </c>
      <c r="H1405" s="7" t="s">
        <v>4107</v>
      </c>
      <c r="I1405" s="7" t="s">
        <v>4108</v>
      </c>
      <c r="J1405" s="28" t="s">
        <v>4107</v>
      </c>
      <c r="K1405" s="28" t="s">
        <v>4109</v>
      </c>
      <c r="O1405">
        <f t="shared" si="2"/>
        <v>1</v>
      </c>
      <c r="P1405" s="34" t="str">
        <f t="shared" si="3"/>
        <v>HIGH</v>
      </c>
    </row>
    <row r="1406" spans="1:16" ht="12" customHeight="1">
      <c r="A1406" s="4" t="s">
        <v>3431</v>
      </c>
      <c r="B1406" s="17">
        <v>248</v>
      </c>
      <c r="C1406" s="29"/>
      <c r="D1406" s="30" t="s">
        <v>4110</v>
      </c>
      <c r="E1406" s="29"/>
      <c r="F1406" s="31" t="s">
        <v>2064</v>
      </c>
      <c r="G1406" s="170" t="s">
        <v>19297</v>
      </c>
      <c r="H1406" s="7"/>
      <c r="I1406" s="203" t="s">
        <v>4111</v>
      </c>
      <c r="O1406">
        <f t="shared" si="2"/>
        <v>1</v>
      </c>
      <c r="P1406" s="34" t="str">
        <f t="shared" si="3"/>
        <v>LOW</v>
      </c>
    </row>
    <row r="1407" spans="1:16" ht="12" customHeight="1">
      <c r="A1407" s="4" t="s">
        <v>3431</v>
      </c>
      <c r="B1407" s="17">
        <v>249</v>
      </c>
      <c r="C1407" s="29"/>
      <c r="D1407" s="30" t="s">
        <v>4112</v>
      </c>
      <c r="E1407" s="29"/>
      <c r="F1407" s="31" t="s">
        <v>422</v>
      </c>
      <c r="G1407" s="32" t="s">
        <v>4113</v>
      </c>
      <c r="H1407" s="46"/>
      <c r="I1407" s="7" t="s">
        <v>4114</v>
      </c>
      <c r="O1407">
        <f t="shared" si="2"/>
        <v>1</v>
      </c>
      <c r="P1407" s="34" t="str">
        <f t="shared" si="3"/>
        <v>HIGH</v>
      </c>
    </row>
    <row r="1408" spans="1:16" ht="12" customHeight="1">
      <c r="A1408" s="4" t="s">
        <v>3431</v>
      </c>
      <c r="B1408" s="17">
        <v>250</v>
      </c>
      <c r="C1408" s="29"/>
      <c r="D1408" s="30" t="s">
        <v>4115</v>
      </c>
      <c r="E1408" s="29"/>
      <c r="F1408" s="31" t="s">
        <v>422</v>
      </c>
      <c r="G1408" s="32" t="s">
        <v>4116</v>
      </c>
      <c r="H1408" s="46"/>
      <c r="I1408" s="7" t="s">
        <v>4114</v>
      </c>
      <c r="O1408">
        <f t="shared" si="2"/>
        <v>1</v>
      </c>
      <c r="P1408" s="34" t="str">
        <f t="shared" si="3"/>
        <v>HIGH</v>
      </c>
    </row>
    <row r="1409" spans="1:16" ht="12" customHeight="1">
      <c r="A1409" s="4" t="s">
        <v>3431</v>
      </c>
      <c r="B1409" s="17">
        <v>251</v>
      </c>
      <c r="C1409" s="29"/>
      <c r="D1409" s="30" t="s">
        <v>4117</v>
      </c>
      <c r="E1409" s="29"/>
      <c r="F1409" s="31" t="s">
        <v>422</v>
      </c>
      <c r="G1409" s="32" t="s">
        <v>4118</v>
      </c>
      <c r="H1409" s="46"/>
      <c r="I1409" s="7" t="s">
        <v>4119</v>
      </c>
      <c r="O1409">
        <f t="shared" si="2"/>
        <v>1</v>
      </c>
      <c r="P1409" s="34" t="str">
        <f t="shared" si="3"/>
        <v>HIGH</v>
      </c>
    </row>
    <row r="1410" spans="1:16" ht="12" customHeight="1">
      <c r="A1410" s="4" t="s">
        <v>3431</v>
      </c>
      <c r="B1410" s="17">
        <v>252</v>
      </c>
      <c r="C1410" s="17">
        <v>961</v>
      </c>
      <c r="D1410" s="30" t="s">
        <v>4120</v>
      </c>
      <c r="E1410" s="29"/>
      <c r="F1410" s="31" t="s">
        <v>144</v>
      </c>
      <c r="G1410" s="32" t="s">
        <v>4121</v>
      </c>
      <c r="H1410" s="7"/>
      <c r="I1410" s="7" t="s">
        <v>4122</v>
      </c>
      <c r="O1410">
        <f t="shared" si="2"/>
        <v>1</v>
      </c>
      <c r="P1410" s="34" t="str">
        <f t="shared" si="3"/>
        <v>HIGH</v>
      </c>
    </row>
    <row r="1411" spans="1:16" ht="12" customHeight="1">
      <c r="A1411" s="4" t="s">
        <v>3431</v>
      </c>
      <c r="B1411" s="17">
        <v>253</v>
      </c>
      <c r="C1411" s="29"/>
      <c r="D1411" s="30" t="s">
        <v>28</v>
      </c>
      <c r="E1411" s="29"/>
      <c r="F1411" s="31" t="s">
        <v>2064</v>
      </c>
      <c r="G1411" s="32" t="s">
        <v>4123</v>
      </c>
      <c r="H1411" s="7" t="s">
        <v>4124</v>
      </c>
      <c r="I1411" s="13" t="s">
        <v>4125</v>
      </c>
      <c r="O1411">
        <f t="shared" si="2"/>
        <v>1</v>
      </c>
      <c r="P1411" s="34" t="str">
        <f t="shared" si="3"/>
        <v>HIGH</v>
      </c>
    </row>
    <row r="1412" spans="1:16" ht="12" customHeight="1">
      <c r="A1412" s="4" t="s">
        <v>3431</v>
      </c>
      <c r="B1412" s="17">
        <v>254</v>
      </c>
      <c r="C1412" s="17">
        <v>968</v>
      </c>
      <c r="D1412" s="30" t="s">
        <v>4126</v>
      </c>
      <c r="E1412" s="17" t="s">
        <v>4127</v>
      </c>
      <c r="F1412" s="31" t="s">
        <v>796</v>
      </c>
      <c r="G1412" s="32" t="s">
        <v>4128</v>
      </c>
      <c r="H1412" s="7"/>
      <c r="I1412" s="35" t="s">
        <v>4129</v>
      </c>
      <c r="O1412">
        <f t="shared" si="2"/>
        <v>2</v>
      </c>
      <c r="P1412" s="34" t="str">
        <f t="shared" si="3"/>
        <v>MEDIUM</v>
      </c>
    </row>
    <row r="1413" spans="1:16" ht="12" customHeight="1">
      <c r="A1413" s="4" t="s">
        <v>3431</v>
      </c>
      <c r="B1413" s="17">
        <v>255</v>
      </c>
      <c r="C1413" s="29"/>
      <c r="D1413" s="30" t="s">
        <v>4130</v>
      </c>
      <c r="E1413" s="29"/>
      <c r="F1413" s="31" t="s">
        <v>422</v>
      </c>
      <c r="G1413" s="32" t="s">
        <v>4131</v>
      </c>
      <c r="H1413" s="46"/>
      <c r="I1413" s="7" t="s">
        <v>4132</v>
      </c>
      <c r="O1413">
        <f t="shared" si="2"/>
        <v>1</v>
      </c>
      <c r="P1413" s="34" t="str">
        <f t="shared" si="3"/>
        <v>MEDIUM</v>
      </c>
    </row>
    <row r="1414" spans="1:16" ht="12" customHeight="1">
      <c r="A1414" s="4" t="s">
        <v>3431</v>
      </c>
      <c r="B1414" s="17">
        <v>256</v>
      </c>
      <c r="C1414" s="29"/>
      <c r="D1414" s="30" t="s">
        <v>4133</v>
      </c>
      <c r="E1414" s="29"/>
      <c r="F1414" s="31" t="s">
        <v>144</v>
      </c>
      <c r="G1414" s="32" t="s">
        <v>4134</v>
      </c>
      <c r="H1414" s="7"/>
      <c r="I1414" s="7" t="s">
        <v>4132</v>
      </c>
      <c r="O1414">
        <f t="shared" si="2"/>
        <v>1</v>
      </c>
      <c r="P1414" s="34" t="str">
        <f t="shared" si="3"/>
        <v>MEDIUM</v>
      </c>
    </row>
    <row r="1415" spans="1:16" ht="12" customHeight="1">
      <c r="A1415" s="4" t="s">
        <v>3431</v>
      </c>
      <c r="B1415" s="17">
        <v>257</v>
      </c>
      <c r="C1415" s="29"/>
      <c r="D1415" s="30" t="s">
        <v>4135</v>
      </c>
      <c r="E1415" s="29"/>
      <c r="F1415" s="31" t="s">
        <v>144</v>
      </c>
      <c r="G1415" s="32" t="s">
        <v>4136</v>
      </c>
      <c r="H1415" s="7"/>
      <c r="I1415" s="51" t="s">
        <v>4132</v>
      </c>
      <c r="O1415">
        <f t="shared" si="2"/>
        <v>1</v>
      </c>
      <c r="P1415" s="34" t="str">
        <f t="shared" si="3"/>
        <v>MEDIUM</v>
      </c>
    </row>
    <row r="1416" spans="1:16" ht="12" customHeight="1">
      <c r="A1416" s="4" t="s">
        <v>3431</v>
      </c>
      <c r="B1416" s="17">
        <v>258</v>
      </c>
      <c r="C1416" s="29"/>
      <c r="D1416" s="30" t="s">
        <v>4137</v>
      </c>
      <c r="E1416" s="29"/>
      <c r="F1416" s="31" t="s">
        <v>144</v>
      </c>
      <c r="G1416" s="32" t="s">
        <v>4138</v>
      </c>
      <c r="H1416" s="7"/>
      <c r="I1416" s="7" t="s">
        <v>4139</v>
      </c>
      <c r="O1416">
        <f t="shared" si="2"/>
        <v>1</v>
      </c>
      <c r="P1416" s="34" t="str">
        <f t="shared" si="3"/>
        <v>HIGH</v>
      </c>
    </row>
    <row r="1417" spans="1:16" ht="12" customHeight="1">
      <c r="A1417" s="4" t="s">
        <v>3431</v>
      </c>
      <c r="B1417" s="17">
        <v>259</v>
      </c>
      <c r="C1417" s="29"/>
      <c r="D1417" s="30" t="s">
        <v>4140</v>
      </c>
      <c r="E1417" s="29"/>
      <c r="F1417" s="31" t="s">
        <v>144</v>
      </c>
      <c r="G1417" s="32" t="s">
        <v>4141</v>
      </c>
      <c r="H1417" s="7"/>
      <c r="I1417" s="7" t="s">
        <v>4142</v>
      </c>
      <c r="O1417">
        <f t="shared" si="2"/>
        <v>1</v>
      </c>
      <c r="P1417" s="34" t="str">
        <f t="shared" si="3"/>
        <v>HIGH</v>
      </c>
    </row>
    <row r="1418" spans="1:16" ht="12" customHeight="1">
      <c r="A1418" s="4" t="s">
        <v>3431</v>
      </c>
      <c r="B1418" s="17">
        <v>260</v>
      </c>
      <c r="C1418" s="29"/>
      <c r="D1418" s="30" t="s">
        <v>4143</v>
      </c>
      <c r="E1418" s="29"/>
      <c r="F1418" s="31" t="s">
        <v>144</v>
      </c>
      <c r="G1418" s="32" t="s">
        <v>4144</v>
      </c>
      <c r="H1418" s="7"/>
      <c r="I1418" s="7" t="s">
        <v>4145</v>
      </c>
      <c r="O1418">
        <f t="shared" si="2"/>
        <v>1</v>
      </c>
      <c r="P1418" s="34" t="str">
        <f t="shared" si="3"/>
        <v>LOW</v>
      </c>
    </row>
    <row r="1419" spans="1:16" ht="12" customHeight="1">
      <c r="A1419" s="4" t="s">
        <v>3431</v>
      </c>
      <c r="B1419" s="17">
        <v>261</v>
      </c>
      <c r="C1419" s="29"/>
      <c r="D1419" s="30" t="s">
        <v>4146</v>
      </c>
      <c r="E1419" s="29"/>
      <c r="F1419" s="31" t="s">
        <v>2064</v>
      </c>
      <c r="G1419" s="32" t="s">
        <v>4147</v>
      </c>
      <c r="H1419" s="7"/>
      <c r="I1419" s="7" t="s">
        <v>4148</v>
      </c>
      <c r="O1419">
        <f t="shared" si="2"/>
        <v>1</v>
      </c>
      <c r="P1419" s="34" t="str">
        <f t="shared" si="3"/>
        <v>HIGH</v>
      </c>
    </row>
    <row r="1420" spans="1:16" ht="12" customHeight="1">
      <c r="A1420" s="4" t="s">
        <v>3431</v>
      </c>
      <c r="B1420" s="17">
        <v>262</v>
      </c>
      <c r="C1420" s="29"/>
      <c r="D1420" s="30" t="s">
        <v>4149</v>
      </c>
      <c r="E1420" s="29"/>
      <c r="F1420" s="31" t="s">
        <v>2064</v>
      </c>
      <c r="G1420" s="32" t="s">
        <v>4150</v>
      </c>
      <c r="H1420" s="7"/>
      <c r="I1420" s="13" t="s">
        <v>4151</v>
      </c>
      <c r="O1420">
        <f t="shared" si="2"/>
        <v>1</v>
      </c>
      <c r="P1420" s="34" t="str">
        <f t="shared" si="3"/>
        <v>MEDIUM</v>
      </c>
    </row>
    <row r="1421" spans="1:16" ht="12" customHeight="1">
      <c r="A1421" s="4" t="s">
        <v>3431</v>
      </c>
      <c r="B1421" s="17">
        <v>263</v>
      </c>
      <c r="C1421" s="29"/>
      <c r="D1421" s="30" t="s">
        <v>4152</v>
      </c>
      <c r="E1421" s="29"/>
      <c r="F1421" s="31" t="s">
        <v>2064</v>
      </c>
      <c r="G1421" s="170" t="s">
        <v>19298</v>
      </c>
      <c r="I1421" s="203" t="s">
        <v>4153</v>
      </c>
      <c r="O1421">
        <f t="shared" si="2"/>
        <v>1</v>
      </c>
      <c r="P1421" s="34" t="str">
        <f t="shared" si="3"/>
        <v>HIGH</v>
      </c>
    </row>
    <row r="1422" spans="1:16" ht="12" customHeight="1">
      <c r="A1422" s="4" t="s">
        <v>3431</v>
      </c>
      <c r="B1422" s="17">
        <v>264</v>
      </c>
      <c r="C1422" s="29"/>
      <c r="D1422" s="30" t="s">
        <v>4154</v>
      </c>
      <c r="E1422" s="29"/>
      <c r="F1422" s="31" t="s">
        <v>2064</v>
      </c>
      <c r="G1422" s="32" t="s">
        <v>4155</v>
      </c>
      <c r="H1422" s="7"/>
      <c r="I1422" s="13" t="s">
        <v>4156</v>
      </c>
      <c r="O1422">
        <f t="shared" si="2"/>
        <v>1</v>
      </c>
      <c r="P1422" s="34" t="str">
        <f t="shared" si="3"/>
        <v>HIGH</v>
      </c>
    </row>
    <row r="1423" spans="1:16" ht="12" customHeight="1">
      <c r="A1423" s="4" t="s">
        <v>3431</v>
      </c>
      <c r="B1423" s="17">
        <v>265</v>
      </c>
      <c r="C1423" s="29"/>
      <c r="D1423" s="30" t="s">
        <v>4157</v>
      </c>
      <c r="E1423" s="29"/>
      <c r="F1423" s="31" t="s">
        <v>2064</v>
      </c>
      <c r="G1423" s="32" t="s">
        <v>4158</v>
      </c>
      <c r="H1423" s="7"/>
      <c r="I1423" s="7" t="s">
        <v>4159</v>
      </c>
      <c r="O1423">
        <f t="shared" si="2"/>
        <v>1</v>
      </c>
      <c r="P1423" s="34" t="str">
        <f t="shared" si="3"/>
        <v>HIGH</v>
      </c>
    </row>
    <row r="1424" spans="1:16" ht="12" customHeight="1">
      <c r="A1424" s="4" t="s">
        <v>3431</v>
      </c>
      <c r="B1424" s="17">
        <v>266</v>
      </c>
      <c r="C1424" s="29"/>
      <c r="D1424" s="30" t="s">
        <v>4160</v>
      </c>
      <c r="E1424" s="29"/>
      <c r="F1424" s="31" t="s">
        <v>2064</v>
      </c>
      <c r="G1424" s="32" t="s">
        <v>4161</v>
      </c>
      <c r="H1424" s="7"/>
      <c r="I1424" s="13" t="s">
        <v>4162</v>
      </c>
      <c r="O1424">
        <f t="shared" si="2"/>
        <v>1</v>
      </c>
      <c r="P1424" s="34" t="str">
        <f t="shared" si="3"/>
        <v>HIGH</v>
      </c>
    </row>
    <row r="1425" spans="1:16" ht="12" customHeight="1">
      <c r="A1425" s="4" t="s">
        <v>3431</v>
      </c>
      <c r="B1425" s="17">
        <v>267</v>
      </c>
      <c r="C1425" s="29"/>
      <c r="D1425" s="30" t="s">
        <v>4163</v>
      </c>
      <c r="E1425" s="29"/>
      <c r="F1425" s="31" t="s">
        <v>2064</v>
      </c>
      <c r="G1425" s="32" t="s">
        <v>4164</v>
      </c>
      <c r="H1425" s="7"/>
      <c r="I1425" s="13" t="s">
        <v>4165</v>
      </c>
      <c r="O1425">
        <f t="shared" si="2"/>
        <v>1</v>
      </c>
      <c r="P1425" s="34" t="str">
        <f t="shared" si="3"/>
        <v>MEDIUM</v>
      </c>
    </row>
    <row r="1426" spans="1:16" ht="12" customHeight="1">
      <c r="A1426" s="4" t="s">
        <v>3431</v>
      </c>
      <c r="B1426" s="17">
        <v>268</v>
      </c>
      <c r="C1426" s="29"/>
      <c r="D1426" s="30" t="s">
        <v>4166</v>
      </c>
      <c r="E1426" s="29"/>
      <c r="F1426" s="31" t="s">
        <v>2064</v>
      </c>
      <c r="G1426" s="32" t="s">
        <v>4167</v>
      </c>
      <c r="H1426" s="7"/>
      <c r="I1426" s="13" t="s">
        <v>4168</v>
      </c>
      <c r="O1426">
        <f t="shared" si="2"/>
        <v>1</v>
      </c>
      <c r="P1426" s="34" t="str">
        <f t="shared" si="3"/>
        <v>MEDIUM</v>
      </c>
    </row>
    <row r="1427" spans="1:16" ht="12" customHeight="1">
      <c r="A1427" s="4" t="s">
        <v>3431</v>
      </c>
      <c r="B1427" s="17">
        <v>269</v>
      </c>
      <c r="C1427" s="29"/>
      <c r="D1427" s="30" t="s">
        <v>4169</v>
      </c>
      <c r="E1427" s="29"/>
      <c r="F1427" s="31" t="s">
        <v>3433</v>
      </c>
      <c r="G1427" s="32" t="s">
        <v>4170</v>
      </c>
      <c r="H1427" s="7"/>
      <c r="I1427" s="13" t="s">
        <v>4171</v>
      </c>
      <c r="O1427">
        <f t="shared" si="2"/>
        <v>1</v>
      </c>
      <c r="P1427" s="34" t="str">
        <f t="shared" si="3"/>
        <v>HIGH</v>
      </c>
    </row>
    <row r="1428" spans="1:16" ht="12" customHeight="1">
      <c r="A1428" s="4" t="s">
        <v>3431</v>
      </c>
      <c r="B1428" s="17">
        <v>270</v>
      </c>
      <c r="C1428" s="29"/>
      <c r="D1428" s="30" t="s">
        <v>4172</v>
      </c>
      <c r="E1428" s="29"/>
      <c r="F1428" s="31" t="s">
        <v>3433</v>
      </c>
      <c r="G1428" s="32" t="s">
        <v>4173</v>
      </c>
      <c r="H1428" s="7"/>
      <c r="I1428" s="7" t="s">
        <v>4174</v>
      </c>
      <c r="J1428" s="31"/>
      <c r="K1428" s="3"/>
      <c r="L1428" s="3"/>
      <c r="O1428">
        <f t="shared" si="2"/>
        <v>1</v>
      </c>
      <c r="P1428" s="34" t="str">
        <f t="shared" si="3"/>
        <v>HIGH</v>
      </c>
    </row>
    <row r="1429" spans="1:16" ht="12" customHeight="1">
      <c r="A1429" s="4" t="s">
        <v>3431</v>
      </c>
      <c r="B1429" s="17">
        <v>271</v>
      </c>
      <c r="C1429" s="29"/>
      <c r="D1429" s="30" t="s">
        <v>28</v>
      </c>
      <c r="E1429" s="29"/>
      <c r="F1429" s="31" t="s">
        <v>3433</v>
      </c>
      <c r="G1429" s="32" t="s">
        <v>4175</v>
      </c>
      <c r="H1429" s="7" t="s">
        <v>4176</v>
      </c>
      <c r="I1429" s="13" t="s">
        <v>4177</v>
      </c>
      <c r="J1429" s="31"/>
      <c r="K1429" s="3"/>
      <c r="L1429" s="31" t="s">
        <v>4175</v>
      </c>
      <c r="M1429" s="28" t="s">
        <v>4176</v>
      </c>
      <c r="O1429" s="28">
        <f t="shared" si="2"/>
        <v>1</v>
      </c>
      <c r="P1429" s="34" t="str">
        <f t="shared" si="3"/>
        <v>MEDIUM</v>
      </c>
    </row>
    <row r="1430" spans="1:16" ht="12" customHeight="1">
      <c r="A1430" s="4" t="s">
        <v>3431</v>
      </c>
      <c r="B1430" s="17">
        <v>272</v>
      </c>
      <c r="C1430" s="29"/>
      <c r="D1430" s="30" t="s">
        <v>4178</v>
      </c>
      <c r="E1430" s="29"/>
      <c r="F1430" s="31" t="s">
        <v>3433</v>
      </c>
      <c r="G1430" s="32" t="s">
        <v>4179</v>
      </c>
      <c r="H1430" s="7"/>
      <c r="I1430" s="13" t="s">
        <v>4180</v>
      </c>
      <c r="J1430" s="31"/>
      <c r="K1430" s="3"/>
      <c r="L1430" s="3"/>
      <c r="O1430">
        <f t="shared" si="2"/>
        <v>1</v>
      </c>
      <c r="P1430" s="34" t="str">
        <f t="shared" si="3"/>
        <v>HIGH</v>
      </c>
    </row>
    <row r="1431" spans="1:16" ht="12" customHeight="1">
      <c r="A1431" s="4" t="s">
        <v>3431</v>
      </c>
      <c r="B1431" s="17">
        <v>273</v>
      </c>
      <c r="C1431" s="29"/>
      <c r="D1431" s="30" t="s">
        <v>4181</v>
      </c>
      <c r="E1431" s="29"/>
      <c r="F1431" s="31" t="s">
        <v>3433</v>
      </c>
      <c r="G1431" s="32" t="s">
        <v>4182</v>
      </c>
      <c r="H1431" s="7"/>
      <c r="I1431" s="13" t="s">
        <v>4183</v>
      </c>
      <c r="J1431" s="31"/>
      <c r="K1431" s="3"/>
      <c r="L1431" s="3"/>
      <c r="O1431">
        <f t="shared" si="2"/>
        <v>1</v>
      </c>
      <c r="P1431" s="34" t="str">
        <f t="shared" si="3"/>
        <v>HIGH</v>
      </c>
    </row>
    <row r="1432" spans="1:16" ht="12" customHeight="1">
      <c r="A1432" s="4" t="s">
        <v>4184</v>
      </c>
      <c r="B1432" s="17">
        <v>2</v>
      </c>
      <c r="C1432" s="29"/>
      <c r="D1432" s="30" t="s">
        <v>4185</v>
      </c>
      <c r="E1432" s="29"/>
      <c r="F1432" s="79" t="s">
        <v>4186</v>
      </c>
      <c r="G1432" s="32" t="s">
        <v>4187</v>
      </c>
      <c r="H1432" s="7" t="s">
        <v>4188</v>
      </c>
      <c r="I1432" s="37" t="s">
        <v>4189</v>
      </c>
      <c r="O1432">
        <f t="shared" si="2"/>
        <v>1</v>
      </c>
      <c r="P1432" s="34" t="str">
        <f t="shared" si="3"/>
        <v>MEDIUM</v>
      </c>
    </row>
    <row r="1433" spans="1:16" ht="12" customHeight="1">
      <c r="A1433" s="4" t="s">
        <v>4184</v>
      </c>
      <c r="B1433" s="17">
        <v>3</v>
      </c>
      <c r="C1433" s="17">
        <v>989</v>
      </c>
      <c r="D1433" s="30" t="s">
        <v>4190</v>
      </c>
      <c r="E1433" s="17" t="s">
        <v>4191</v>
      </c>
      <c r="F1433" s="31" t="s">
        <v>796</v>
      </c>
      <c r="G1433" s="32" t="s">
        <v>4192</v>
      </c>
      <c r="H1433" s="7"/>
      <c r="I1433" s="73" t="s">
        <v>4193</v>
      </c>
      <c r="O1433">
        <f t="shared" si="2"/>
        <v>2</v>
      </c>
      <c r="P1433" s="34" t="str">
        <f t="shared" si="3"/>
        <v>HIGH</v>
      </c>
    </row>
    <row r="1434" spans="1:16" ht="12" customHeight="1">
      <c r="A1434" s="4" t="s">
        <v>4184</v>
      </c>
      <c r="B1434" s="17">
        <v>4</v>
      </c>
      <c r="C1434" s="29"/>
      <c r="D1434" s="30" t="s">
        <v>4194</v>
      </c>
      <c r="E1434" s="29"/>
      <c r="F1434" s="31" t="s">
        <v>1037</v>
      </c>
      <c r="G1434" s="79" t="s">
        <v>19365</v>
      </c>
      <c r="H1434" s="7"/>
      <c r="I1434" s="7" t="s">
        <v>4195</v>
      </c>
      <c r="O1434">
        <f t="shared" si="2"/>
        <v>1</v>
      </c>
      <c r="P1434" s="34" t="str">
        <f t="shared" si="3"/>
        <v>LOW</v>
      </c>
    </row>
    <row r="1435" spans="1:16" ht="12" customHeight="1">
      <c r="A1435" s="4" t="s">
        <v>4184</v>
      </c>
      <c r="B1435" s="17">
        <v>5</v>
      </c>
      <c r="C1435" s="17">
        <v>990</v>
      </c>
      <c r="D1435" s="30" t="s">
        <v>4196</v>
      </c>
      <c r="E1435" s="17" t="s">
        <v>4197</v>
      </c>
      <c r="F1435" s="31" t="s">
        <v>796</v>
      </c>
      <c r="G1435" s="32" t="s">
        <v>4198</v>
      </c>
      <c r="H1435" s="7"/>
      <c r="I1435" s="37" t="s">
        <v>4199</v>
      </c>
      <c r="O1435">
        <f t="shared" si="2"/>
        <v>2</v>
      </c>
      <c r="P1435" s="34" t="str">
        <f t="shared" si="3"/>
        <v>HIGH</v>
      </c>
    </row>
    <row r="1436" spans="1:16" ht="12" customHeight="1">
      <c r="A1436" s="4" t="s">
        <v>4184</v>
      </c>
      <c r="B1436" s="17">
        <v>6</v>
      </c>
      <c r="C1436" s="29"/>
      <c r="D1436" s="30" t="s">
        <v>4200</v>
      </c>
      <c r="E1436" s="29"/>
      <c r="F1436" s="31" t="s">
        <v>796</v>
      </c>
      <c r="G1436" s="36" t="s">
        <v>4201</v>
      </c>
      <c r="H1436" s="7"/>
      <c r="I1436" s="35" t="s">
        <v>4202</v>
      </c>
      <c r="O1436">
        <f t="shared" si="2"/>
        <v>1</v>
      </c>
      <c r="P1436" s="34" t="str">
        <f t="shared" si="3"/>
        <v>MEDIUM</v>
      </c>
    </row>
    <row r="1437" spans="1:16" ht="12" customHeight="1">
      <c r="A1437" s="4" t="s">
        <v>4184</v>
      </c>
      <c r="B1437" s="17">
        <v>7</v>
      </c>
      <c r="C1437" s="17">
        <v>991</v>
      </c>
      <c r="D1437" s="30" t="s">
        <v>4203</v>
      </c>
      <c r="E1437" s="17" t="s">
        <v>4204</v>
      </c>
      <c r="F1437" s="31" t="s">
        <v>796</v>
      </c>
      <c r="G1437" s="32" t="s">
        <v>4205</v>
      </c>
      <c r="H1437" s="7"/>
      <c r="I1437" s="37" t="s">
        <v>4206</v>
      </c>
      <c r="O1437">
        <f t="shared" si="2"/>
        <v>2</v>
      </c>
      <c r="P1437" s="34" t="str">
        <f t="shared" si="3"/>
        <v>MEDIUM</v>
      </c>
    </row>
    <row r="1438" spans="1:16" ht="12" customHeight="1">
      <c r="A1438" s="4" t="s">
        <v>4184</v>
      </c>
      <c r="B1438" s="17">
        <v>8</v>
      </c>
      <c r="C1438" s="17">
        <v>993</v>
      </c>
      <c r="D1438" s="30" t="s">
        <v>4207</v>
      </c>
      <c r="E1438" s="17" t="s">
        <v>4208</v>
      </c>
      <c r="F1438" s="31" t="s">
        <v>796</v>
      </c>
      <c r="G1438" s="32" t="s">
        <v>4209</v>
      </c>
      <c r="H1438" s="7"/>
      <c r="I1438" s="37" t="s">
        <v>4210</v>
      </c>
      <c r="O1438">
        <f t="shared" si="2"/>
        <v>2</v>
      </c>
      <c r="P1438" s="34" t="str">
        <f t="shared" si="3"/>
        <v>HIGH</v>
      </c>
    </row>
    <row r="1439" spans="1:16" ht="12" customHeight="1">
      <c r="A1439" s="4" t="s">
        <v>4184</v>
      </c>
      <c r="B1439" s="17">
        <v>9</v>
      </c>
      <c r="C1439" s="29"/>
      <c r="D1439" s="30" t="s">
        <v>4211</v>
      </c>
      <c r="E1439" s="29"/>
      <c r="F1439" s="31" t="s">
        <v>796</v>
      </c>
      <c r="G1439" s="32" t="s">
        <v>4212</v>
      </c>
      <c r="H1439" s="7"/>
      <c r="I1439" s="35" t="s">
        <v>4213</v>
      </c>
      <c r="O1439">
        <f t="shared" si="2"/>
        <v>1</v>
      </c>
      <c r="P1439" s="34" t="str">
        <f t="shared" si="3"/>
        <v>HIGH</v>
      </c>
    </row>
    <row r="1440" spans="1:16" ht="12" customHeight="1">
      <c r="A1440" s="4" t="s">
        <v>4184</v>
      </c>
      <c r="B1440" s="17">
        <v>10</v>
      </c>
      <c r="C1440" s="17">
        <v>994</v>
      </c>
      <c r="D1440" s="30" t="s">
        <v>4211</v>
      </c>
      <c r="E1440" s="17" t="s">
        <v>4214</v>
      </c>
      <c r="F1440" s="31" t="s">
        <v>796</v>
      </c>
      <c r="G1440" s="32" t="s">
        <v>4212</v>
      </c>
      <c r="H1440" s="7"/>
      <c r="I1440" s="35" t="s">
        <v>4215</v>
      </c>
      <c r="O1440">
        <f t="shared" si="2"/>
        <v>2</v>
      </c>
      <c r="P1440" s="34" t="str">
        <f t="shared" si="3"/>
        <v>HIGH</v>
      </c>
    </row>
    <row r="1441" spans="1:16" ht="12" customHeight="1">
      <c r="A1441" s="4" t="s">
        <v>4184</v>
      </c>
      <c r="B1441" s="17">
        <v>11</v>
      </c>
      <c r="C1441" s="29"/>
      <c r="D1441" s="30" t="s">
        <v>4216</v>
      </c>
      <c r="E1441" s="29"/>
      <c r="F1441" s="31" t="s">
        <v>1037</v>
      </c>
      <c r="G1441" s="79" t="s">
        <v>19364</v>
      </c>
      <c r="H1441" s="7"/>
      <c r="I1441" s="7" t="s">
        <v>4217</v>
      </c>
      <c r="O1441">
        <f t="shared" si="2"/>
        <v>1</v>
      </c>
      <c r="P1441" s="34" t="str">
        <f t="shared" si="3"/>
        <v>HIGH</v>
      </c>
    </row>
    <row r="1442" spans="1:16" ht="12" customHeight="1">
      <c r="A1442" s="4" t="s">
        <v>4184</v>
      </c>
      <c r="B1442" s="17">
        <v>12</v>
      </c>
      <c r="C1442" s="29"/>
      <c r="D1442" s="30" t="s">
        <v>4216</v>
      </c>
      <c r="E1442" s="29"/>
      <c r="F1442" s="31" t="s">
        <v>1037</v>
      </c>
      <c r="G1442" s="79" t="s">
        <v>19364</v>
      </c>
      <c r="H1442" s="7"/>
      <c r="I1442" s="7" t="s">
        <v>4217</v>
      </c>
      <c r="O1442">
        <f t="shared" si="2"/>
        <v>1</v>
      </c>
      <c r="P1442" s="34" t="str">
        <f t="shared" si="3"/>
        <v>HIGH</v>
      </c>
    </row>
    <row r="1443" spans="1:16" ht="12" customHeight="1">
      <c r="A1443" s="4" t="s">
        <v>4184</v>
      </c>
      <c r="B1443" s="17">
        <v>13</v>
      </c>
      <c r="C1443" s="29"/>
      <c r="D1443" s="30" t="s">
        <v>4218</v>
      </c>
      <c r="E1443" s="29"/>
      <c r="F1443" s="31" t="s">
        <v>1037</v>
      </c>
      <c r="G1443" s="79" t="s">
        <v>19364</v>
      </c>
      <c r="H1443" s="7"/>
      <c r="I1443" s="7" t="s">
        <v>4217</v>
      </c>
      <c r="O1443">
        <f t="shared" si="2"/>
        <v>1</v>
      </c>
      <c r="P1443" s="34" t="str">
        <f t="shared" si="3"/>
        <v>HIGH</v>
      </c>
    </row>
    <row r="1444" spans="1:16" ht="12" customHeight="1">
      <c r="A1444" s="4" t="s">
        <v>4184</v>
      </c>
      <c r="B1444" s="17">
        <v>14</v>
      </c>
      <c r="C1444" s="29"/>
      <c r="D1444" s="30" t="s">
        <v>4219</v>
      </c>
      <c r="E1444" s="29"/>
      <c r="F1444" s="31" t="s">
        <v>4186</v>
      </c>
      <c r="G1444" s="32" t="s">
        <v>4220</v>
      </c>
      <c r="H1444" s="7" t="s">
        <v>4221</v>
      </c>
      <c r="I1444" s="35" t="s">
        <v>4222</v>
      </c>
      <c r="O1444">
        <f t="shared" si="2"/>
        <v>1</v>
      </c>
      <c r="P1444" s="34" t="str">
        <f t="shared" si="3"/>
        <v>HIGH</v>
      </c>
    </row>
    <row r="1445" spans="1:16" ht="12" customHeight="1">
      <c r="A1445" s="4" t="s">
        <v>4184</v>
      </c>
      <c r="B1445" s="17">
        <v>15</v>
      </c>
      <c r="C1445" s="29"/>
      <c r="D1445" s="30" t="s">
        <v>4223</v>
      </c>
      <c r="E1445" s="29"/>
      <c r="F1445" s="31" t="s">
        <v>687</v>
      </c>
      <c r="G1445" s="204" t="s">
        <v>19300</v>
      </c>
      <c r="H1445" s="7"/>
      <c r="I1445" s="103" t="s">
        <v>19299</v>
      </c>
      <c r="O1445">
        <f t="shared" si="2"/>
        <v>1</v>
      </c>
      <c r="P1445" s="34" t="str">
        <f t="shared" si="3"/>
        <v>MEDIUM</v>
      </c>
    </row>
    <row r="1446" spans="1:16" ht="12" customHeight="1">
      <c r="A1446" s="4" t="s">
        <v>4184</v>
      </c>
      <c r="B1446" s="17">
        <v>16</v>
      </c>
      <c r="C1446" s="29"/>
      <c r="D1446" s="30" t="s">
        <v>28</v>
      </c>
      <c r="E1446" s="29"/>
      <c r="F1446" s="31" t="s">
        <v>91</v>
      </c>
      <c r="G1446" s="32" t="s">
        <v>4224</v>
      </c>
      <c r="H1446" s="7" t="s">
        <v>4225</v>
      </c>
      <c r="I1446" s="7" t="s">
        <v>4226</v>
      </c>
      <c r="O1446">
        <f t="shared" si="2"/>
        <v>1</v>
      </c>
      <c r="P1446" s="34" t="str">
        <f t="shared" si="3"/>
        <v>LOW</v>
      </c>
    </row>
    <row r="1447" spans="1:16" ht="12" customHeight="1">
      <c r="A1447" s="4" t="s">
        <v>4184</v>
      </c>
      <c r="B1447" s="17">
        <v>17</v>
      </c>
      <c r="C1447" s="29"/>
      <c r="D1447" s="30" t="s">
        <v>4227</v>
      </c>
      <c r="E1447" s="29"/>
      <c r="F1447" s="31" t="s">
        <v>4228</v>
      </c>
      <c r="G1447" s="32" t="s">
        <v>4229</v>
      </c>
      <c r="H1447" s="7" t="s">
        <v>4230</v>
      </c>
      <c r="I1447" s="35" t="s">
        <v>4231</v>
      </c>
      <c r="O1447">
        <f t="shared" si="2"/>
        <v>1</v>
      </c>
      <c r="P1447" s="34" t="str">
        <f t="shared" si="3"/>
        <v>MEDIUM</v>
      </c>
    </row>
    <row r="1448" spans="1:16" ht="12" customHeight="1">
      <c r="A1448" s="4" t="s">
        <v>4184</v>
      </c>
      <c r="B1448" s="17">
        <v>18</v>
      </c>
      <c r="C1448" s="29"/>
      <c r="D1448" s="30" t="s">
        <v>28</v>
      </c>
      <c r="E1448" s="29"/>
      <c r="F1448" s="31" t="s">
        <v>1037</v>
      </c>
      <c r="G1448" s="32" t="s">
        <v>4232</v>
      </c>
      <c r="H1448" s="7" t="s">
        <v>4233</v>
      </c>
      <c r="I1448" s="7" t="s">
        <v>3749</v>
      </c>
      <c r="O1448">
        <f t="shared" si="2"/>
        <v>1</v>
      </c>
      <c r="P1448" s="34" t="str">
        <f t="shared" si="3"/>
        <v>MEDIUM</v>
      </c>
    </row>
    <row r="1449" spans="1:16" ht="12" customHeight="1">
      <c r="A1449" s="4" t="s">
        <v>4184</v>
      </c>
      <c r="B1449" s="17">
        <v>19</v>
      </c>
      <c r="C1449" s="29"/>
      <c r="D1449" s="30" t="s">
        <v>4234</v>
      </c>
      <c r="E1449" s="29"/>
      <c r="F1449" s="31" t="s">
        <v>1037</v>
      </c>
      <c r="G1449" s="32" t="s">
        <v>4235</v>
      </c>
      <c r="H1449" s="7"/>
      <c r="I1449" s="7" t="s">
        <v>4236</v>
      </c>
      <c r="O1449">
        <f t="shared" si="2"/>
        <v>1</v>
      </c>
      <c r="P1449" s="34" t="str">
        <f t="shared" si="3"/>
        <v>HIGH</v>
      </c>
    </row>
    <row r="1450" spans="1:16" ht="12" customHeight="1">
      <c r="A1450" s="4" t="s">
        <v>4184</v>
      </c>
      <c r="B1450" s="17">
        <v>20</v>
      </c>
      <c r="C1450" s="29"/>
      <c r="D1450" s="30" t="s">
        <v>4237</v>
      </c>
      <c r="E1450" s="29"/>
      <c r="F1450" s="31" t="s">
        <v>1037</v>
      </c>
      <c r="G1450" s="32" t="s">
        <v>4238</v>
      </c>
      <c r="H1450" s="7"/>
      <c r="I1450" s="7" t="s">
        <v>3749</v>
      </c>
      <c r="O1450">
        <f t="shared" si="2"/>
        <v>1</v>
      </c>
      <c r="P1450" s="34" t="str">
        <f t="shared" si="3"/>
        <v>MEDIUM</v>
      </c>
    </row>
    <row r="1451" spans="1:16" ht="12" customHeight="1">
      <c r="A1451" s="4" t="s">
        <v>4184</v>
      </c>
      <c r="B1451" s="17">
        <v>21</v>
      </c>
      <c r="C1451" s="29"/>
      <c r="D1451" s="30" t="s">
        <v>4239</v>
      </c>
      <c r="E1451" s="29"/>
      <c r="F1451" s="31" t="s">
        <v>999</v>
      </c>
      <c r="G1451" s="32" t="s">
        <v>4240</v>
      </c>
      <c r="H1451" s="7" t="s">
        <v>4241</v>
      </c>
      <c r="I1451" s="35" t="s">
        <v>4242</v>
      </c>
      <c r="O1451">
        <f t="shared" si="2"/>
        <v>1</v>
      </c>
      <c r="P1451" s="34" t="str">
        <f t="shared" si="3"/>
        <v>HIGH</v>
      </c>
    </row>
    <row r="1452" spans="1:16" ht="12" customHeight="1">
      <c r="A1452" s="4" t="s">
        <v>4184</v>
      </c>
      <c r="B1452" s="17">
        <v>22</v>
      </c>
      <c r="C1452" s="17">
        <v>997</v>
      </c>
      <c r="D1452" s="30" t="s">
        <v>4243</v>
      </c>
      <c r="E1452" s="17" t="s">
        <v>4244</v>
      </c>
      <c r="F1452" s="31" t="s">
        <v>796</v>
      </c>
      <c r="G1452" s="32" t="s">
        <v>4244</v>
      </c>
      <c r="H1452" s="7"/>
      <c r="I1452" s="7" t="s">
        <v>4245</v>
      </c>
      <c r="O1452">
        <f t="shared" si="2"/>
        <v>2</v>
      </c>
      <c r="P1452" s="34" t="str">
        <f t="shared" si="3"/>
        <v>HIGH</v>
      </c>
    </row>
    <row r="1453" spans="1:16" ht="12" customHeight="1">
      <c r="A1453" s="4" t="s">
        <v>4184</v>
      </c>
      <c r="B1453" s="17">
        <v>23</v>
      </c>
      <c r="C1453" s="29"/>
      <c r="D1453" s="30" t="s">
        <v>28</v>
      </c>
      <c r="E1453" s="29"/>
      <c r="F1453" s="31" t="s">
        <v>466</v>
      </c>
      <c r="G1453" s="32" t="s">
        <v>4246</v>
      </c>
      <c r="H1453" s="7" t="s">
        <v>4247</v>
      </c>
      <c r="I1453" s="35" t="s">
        <v>4248</v>
      </c>
      <c r="O1453">
        <f t="shared" si="2"/>
        <v>1</v>
      </c>
      <c r="P1453" s="34" t="str">
        <f t="shared" si="3"/>
        <v>MEDIUM</v>
      </c>
    </row>
    <row r="1454" spans="1:16" ht="12" customHeight="1">
      <c r="A1454" s="4" t="s">
        <v>4184</v>
      </c>
      <c r="B1454" s="17">
        <v>24</v>
      </c>
      <c r="C1454" s="29"/>
      <c r="D1454" s="30" t="s">
        <v>4249</v>
      </c>
      <c r="E1454" s="29"/>
      <c r="F1454" s="31" t="s">
        <v>4228</v>
      </c>
      <c r="G1454" s="32" t="s">
        <v>4250</v>
      </c>
      <c r="H1454" s="7" t="s">
        <v>4251</v>
      </c>
      <c r="I1454" s="7" t="s">
        <v>4252</v>
      </c>
      <c r="O1454">
        <f t="shared" si="2"/>
        <v>1</v>
      </c>
      <c r="P1454" s="34" t="str">
        <f t="shared" si="3"/>
        <v/>
      </c>
    </row>
    <row r="1455" spans="1:16" ht="12" customHeight="1">
      <c r="A1455" s="4" t="s">
        <v>4184</v>
      </c>
      <c r="B1455" s="17">
        <v>25</v>
      </c>
      <c r="C1455" s="29"/>
      <c r="D1455" s="30" t="s">
        <v>4253</v>
      </c>
      <c r="E1455" s="29"/>
      <c r="F1455" s="31" t="s">
        <v>1311</v>
      </c>
      <c r="G1455" s="36" t="s">
        <v>1311</v>
      </c>
      <c r="H1455" s="7" t="s">
        <v>4254</v>
      </c>
      <c r="I1455" s="35" t="s">
        <v>1311</v>
      </c>
      <c r="O1455">
        <f t="shared" si="2"/>
        <v>1</v>
      </c>
      <c r="P1455" s="34" t="str">
        <f t="shared" si="3"/>
        <v/>
      </c>
    </row>
    <row r="1456" spans="1:16" ht="12" customHeight="1">
      <c r="A1456" s="4" t="s">
        <v>4184</v>
      </c>
      <c r="B1456" s="17">
        <v>26</v>
      </c>
      <c r="C1456" s="29"/>
      <c r="D1456" s="30" t="s">
        <v>4255</v>
      </c>
      <c r="E1456" s="29"/>
      <c r="F1456" s="31" t="s">
        <v>466</v>
      </c>
      <c r="G1456" s="32" t="s">
        <v>4256</v>
      </c>
      <c r="H1456" s="7" t="s">
        <v>4257</v>
      </c>
      <c r="I1456" s="7" t="s">
        <v>4258</v>
      </c>
      <c r="O1456">
        <f t="shared" si="2"/>
        <v>1</v>
      </c>
      <c r="P1456" s="34" t="str">
        <f t="shared" si="3"/>
        <v/>
      </c>
    </row>
    <row r="1457" spans="1:16" ht="12" customHeight="1">
      <c r="A1457" s="4" t="s">
        <v>4184</v>
      </c>
      <c r="B1457" s="17">
        <v>27</v>
      </c>
      <c r="C1457" s="29"/>
      <c r="D1457" s="30" t="s">
        <v>4255</v>
      </c>
      <c r="E1457" s="29"/>
      <c r="F1457" s="31" t="s">
        <v>466</v>
      </c>
      <c r="G1457" s="32" t="s">
        <v>4256</v>
      </c>
      <c r="H1457" s="51" t="s">
        <v>4257</v>
      </c>
      <c r="I1457" s="7" t="s">
        <v>4259</v>
      </c>
      <c r="O1457">
        <f t="shared" si="2"/>
        <v>1</v>
      </c>
      <c r="P1457" s="34" t="str">
        <f t="shared" si="3"/>
        <v/>
      </c>
    </row>
    <row r="1458" spans="1:16" ht="12" customHeight="1">
      <c r="A1458" s="4" t="s">
        <v>4184</v>
      </c>
      <c r="B1458" s="17">
        <v>28</v>
      </c>
      <c r="C1458" s="17">
        <v>1002</v>
      </c>
      <c r="D1458" s="30" t="s">
        <v>4260</v>
      </c>
      <c r="E1458" s="17" t="s">
        <v>4261</v>
      </c>
      <c r="F1458" s="31" t="s">
        <v>796</v>
      </c>
      <c r="G1458" s="32" t="s">
        <v>4262</v>
      </c>
      <c r="H1458" s="7" t="s">
        <v>4263</v>
      </c>
      <c r="I1458" s="37" t="s">
        <v>4264</v>
      </c>
      <c r="O1458">
        <f t="shared" si="2"/>
        <v>2</v>
      </c>
      <c r="P1458" s="34" t="str">
        <f t="shared" si="3"/>
        <v>HIGH</v>
      </c>
    </row>
    <row r="1459" spans="1:16" ht="12" customHeight="1">
      <c r="A1459" s="4" t="s">
        <v>4184</v>
      </c>
      <c r="B1459" s="17">
        <v>29</v>
      </c>
      <c r="C1459" s="29"/>
      <c r="D1459" s="30" t="s">
        <v>4265</v>
      </c>
      <c r="E1459" s="29"/>
      <c r="F1459" s="31" t="s">
        <v>466</v>
      </c>
      <c r="G1459" s="32" t="s">
        <v>4266</v>
      </c>
      <c r="H1459" s="7" t="s">
        <v>4267</v>
      </c>
      <c r="I1459" s="7" t="s">
        <v>4268</v>
      </c>
      <c r="O1459">
        <f t="shared" si="2"/>
        <v>1</v>
      </c>
      <c r="P1459" s="34" t="str">
        <f t="shared" si="3"/>
        <v/>
      </c>
    </row>
    <row r="1460" spans="1:16" ht="12" customHeight="1">
      <c r="A1460" s="4" t="s">
        <v>4184</v>
      </c>
      <c r="B1460" s="17">
        <v>30</v>
      </c>
      <c r="C1460" s="17">
        <v>1003</v>
      </c>
      <c r="D1460" s="30" t="s">
        <v>4269</v>
      </c>
      <c r="E1460" s="17" t="s">
        <v>4270</v>
      </c>
      <c r="F1460" s="31" t="s">
        <v>796</v>
      </c>
      <c r="G1460" s="32" t="s">
        <v>4271</v>
      </c>
      <c r="H1460" s="7"/>
      <c r="I1460" s="43" t="s">
        <v>4272</v>
      </c>
      <c r="O1460">
        <f t="shared" si="2"/>
        <v>2</v>
      </c>
      <c r="P1460" s="34" t="str">
        <f t="shared" si="3"/>
        <v>HIGH</v>
      </c>
    </row>
    <row r="1461" spans="1:16" ht="12" customHeight="1">
      <c r="A1461" s="4" t="s">
        <v>4184</v>
      </c>
      <c r="B1461" s="17">
        <v>31</v>
      </c>
      <c r="C1461" s="29"/>
      <c r="D1461" s="30" t="s">
        <v>4273</v>
      </c>
      <c r="E1461" s="29"/>
      <c r="F1461" s="80" t="s">
        <v>4228</v>
      </c>
      <c r="G1461" s="32" t="s">
        <v>4274</v>
      </c>
      <c r="H1461" s="7" t="s">
        <v>4275</v>
      </c>
      <c r="I1461" s="39" t="s">
        <v>4276</v>
      </c>
      <c r="O1461">
        <f t="shared" si="2"/>
        <v>1</v>
      </c>
      <c r="P1461" s="34" t="str">
        <f t="shared" si="3"/>
        <v>HIGH</v>
      </c>
    </row>
    <row r="1462" spans="1:16" ht="12" customHeight="1">
      <c r="A1462" s="4" t="s">
        <v>4184</v>
      </c>
      <c r="B1462" s="17">
        <v>32</v>
      </c>
      <c r="C1462" s="29"/>
      <c r="D1462" s="30" t="s">
        <v>4277</v>
      </c>
      <c r="E1462" s="29"/>
      <c r="F1462" s="31" t="s">
        <v>466</v>
      </c>
      <c r="G1462" s="32" t="s">
        <v>4278</v>
      </c>
      <c r="H1462" s="7" t="s">
        <v>4279</v>
      </c>
      <c r="I1462" s="13" t="s">
        <v>4280</v>
      </c>
      <c r="O1462">
        <f t="shared" si="2"/>
        <v>1</v>
      </c>
      <c r="P1462" s="34" t="str">
        <f t="shared" si="3"/>
        <v/>
      </c>
    </row>
    <row r="1463" spans="1:16" ht="12" customHeight="1">
      <c r="A1463" s="4" t="s">
        <v>4184</v>
      </c>
      <c r="B1463" s="17">
        <v>33</v>
      </c>
      <c r="C1463" s="29"/>
      <c r="D1463" s="30" t="s">
        <v>4281</v>
      </c>
      <c r="E1463" s="29"/>
      <c r="F1463" s="31" t="s">
        <v>466</v>
      </c>
      <c r="G1463" s="32" t="s">
        <v>4282</v>
      </c>
      <c r="H1463" s="7" t="s">
        <v>4283</v>
      </c>
      <c r="I1463" s="7"/>
      <c r="O1463">
        <f t="shared" si="2"/>
        <v>1</v>
      </c>
      <c r="P1463" s="34" t="str">
        <f t="shared" si="3"/>
        <v/>
      </c>
    </row>
    <row r="1464" spans="1:16" ht="12" customHeight="1">
      <c r="A1464" s="4" t="s">
        <v>4184</v>
      </c>
      <c r="B1464" s="17">
        <v>34</v>
      </c>
      <c r="C1464" s="29"/>
      <c r="D1464" s="30" t="s">
        <v>4284</v>
      </c>
      <c r="E1464" s="29"/>
      <c r="F1464" s="31" t="s">
        <v>466</v>
      </c>
      <c r="G1464" s="32" t="s">
        <v>4285</v>
      </c>
      <c r="H1464" s="7" t="s">
        <v>4283</v>
      </c>
      <c r="I1464" s="7" t="s">
        <v>4286</v>
      </c>
      <c r="O1464">
        <f t="shared" si="2"/>
        <v>1</v>
      </c>
      <c r="P1464" s="34" t="str">
        <f t="shared" si="3"/>
        <v/>
      </c>
    </row>
    <row r="1465" spans="1:16" ht="12" customHeight="1">
      <c r="A1465" s="4" t="s">
        <v>4184</v>
      </c>
      <c r="B1465" s="17">
        <v>35</v>
      </c>
      <c r="C1465" s="29"/>
      <c r="D1465" s="30" t="s">
        <v>4287</v>
      </c>
      <c r="E1465" s="29"/>
      <c r="F1465" s="31" t="s">
        <v>466</v>
      </c>
      <c r="G1465" s="32" t="s">
        <v>4288</v>
      </c>
      <c r="H1465" s="7" t="s">
        <v>4289</v>
      </c>
      <c r="I1465" s="7" t="s">
        <v>4290</v>
      </c>
      <c r="O1465">
        <f t="shared" si="2"/>
        <v>1</v>
      </c>
      <c r="P1465" s="34" t="str">
        <f t="shared" si="3"/>
        <v/>
      </c>
    </row>
    <row r="1466" spans="1:16" ht="12" customHeight="1">
      <c r="A1466" s="4" t="s">
        <v>4184</v>
      </c>
      <c r="B1466" s="17">
        <v>36</v>
      </c>
      <c r="C1466" s="29"/>
      <c r="D1466" s="30" t="s">
        <v>4291</v>
      </c>
      <c r="E1466" s="29"/>
      <c r="F1466" s="81" t="s">
        <v>466</v>
      </c>
      <c r="G1466" s="32" t="s">
        <v>4292</v>
      </c>
      <c r="H1466" s="7" t="s">
        <v>4291</v>
      </c>
      <c r="I1466" s="7" t="s">
        <v>4293</v>
      </c>
      <c r="O1466">
        <f t="shared" si="2"/>
        <v>1</v>
      </c>
      <c r="P1466" s="34" t="str">
        <f t="shared" si="3"/>
        <v/>
      </c>
    </row>
    <row r="1467" spans="1:16" ht="12" customHeight="1">
      <c r="A1467" s="4" t="s">
        <v>4184</v>
      </c>
      <c r="B1467" s="17">
        <v>37</v>
      </c>
      <c r="C1467" s="29"/>
      <c r="D1467" s="30" t="s">
        <v>4294</v>
      </c>
      <c r="E1467" s="29"/>
      <c r="F1467" s="81" t="s">
        <v>466</v>
      </c>
      <c r="G1467" s="32" t="s">
        <v>4295</v>
      </c>
      <c r="H1467" s="7" t="s">
        <v>4296</v>
      </c>
      <c r="I1467" s="7" t="s">
        <v>4297</v>
      </c>
      <c r="O1467">
        <f t="shared" si="2"/>
        <v>1</v>
      </c>
      <c r="P1467" s="34" t="str">
        <f t="shared" si="3"/>
        <v/>
      </c>
    </row>
    <row r="1468" spans="1:16" ht="12" customHeight="1">
      <c r="A1468" s="4" t="s">
        <v>4184</v>
      </c>
      <c r="B1468" s="17">
        <v>38</v>
      </c>
      <c r="C1468" s="29"/>
      <c r="D1468" s="30" t="s">
        <v>4294</v>
      </c>
      <c r="E1468" s="29"/>
      <c r="F1468" s="81" t="s">
        <v>466</v>
      </c>
      <c r="G1468" s="32" t="s">
        <v>4295</v>
      </c>
      <c r="H1468" s="51" t="s">
        <v>4296</v>
      </c>
      <c r="I1468" s="51" t="s">
        <v>4297</v>
      </c>
      <c r="O1468">
        <f t="shared" si="2"/>
        <v>1</v>
      </c>
      <c r="P1468" s="34" t="str">
        <f t="shared" si="3"/>
        <v/>
      </c>
    </row>
    <row r="1469" spans="1:16" ht="12" customHeight="1">
      <c r="A1469" s="4" t="s">
        <v>4184</v>
      </c>
      <c r="B1469" s="17">
        <v>39</v>
      </c>
      <c r="C1469" s="29"/>
      <c r="D1469" s="30" t="s">
        <v>4298</v>
      </c>
      <c r="E1469" s="29"/>
      <c r="F1469" s="81" t="s">
        <v>4228</v>
      </c>
      <c r="G1469" s="32"/>
      <c r="H1469" s="7" t="s">
        <v>4299</v>
      </c>
      <c r="I1469" s="7" t="s">
        <v>4300</v>
      </c>
      <c r="O1469">
        <f t="shared" si="2"/>
        <v>0</v>
      </c>
      <c r="P1469" s="34" t="str">
        <f t="shared" si="3"/>
        <v/>
      </c>
    </row>
    <row r="1470" spans="1:16" ht="12" customHeight="1">
      <c r="A1470" s="4" t="s">
        <v>4184</v>
      </c>
      <c r="B1470" s="17">
        <v>40</v>
      </c>
      <c r="C1470" s="29"/>
      <c r="D1470" s="30" t="s">
        <v>4301</v>
      </c>
      <c r="E1470" s="29"/>
      <c r="F1470" s="31" t="s">
        <v>687</v>
      </c>
      <c r="G1470" s="32" t="s">
        <v>4302</v>
      </c>
      <c r="H1470" s="7"/>
      <c r="I1470" s="7" t="s">
        <v>4303</v>
      </c>
      <c r="O1470">
        <f t="shared" si="2"/>
        <v>1</v>
      </c>
      <c r="P1470" s="34" t="str">
        <f t="shared" si="3"/>
        <v>LOW</v>
      </c>
    </row>
    <row r="1471" spans="1:16" ht="12" customHeight="1">
      <c r="A1471" s="4" t="s">
        <v>4184</v>
      </c>
      <c r="B1471" s="17">
        <v>41</v>
      </c>
      <c r="C1471" s="29"/>
      <c r="D1471" s="30" t="s">
        <v>4304</v>
      </c>
      <c r="E1471" s="29"/>
      <c r="F1471" s="31" t="s">
        <v>1037</v>
      </c>
      <c r="G1471" s="32" t="s">
        <v>4305</v>
      </c>
      <c r="H1471" s="7"/>
      <c r="I1471" s="7" t="s">
        <v>4236</v>
      </c>
      <c r="O1471">
        <f t="shared" si="2"/>
        <v>1</v>
      </c>
      <c r="P1471" s="34" t="str">
        <f t="shared" si="3"/>
        <v>HIGH</v>
      </c>
    </row>
    <row r="1472" spans="1:16" ht="12" customHeight="1">
      <c r="A1472" s="4" t="s">
        <v>4184</v>
      </c>
      <c r="B1472" s="17">
        <v>42</v>
      </c>
      <c r="C1472" s="29"/>
      <c r="D1472" s="30" t="s">
        <v>4304</v>
      </c>
      <c r="E1472" s="29"/>
      <c r="F1472" s="31" t="s">
        <v>1037</v>
      </c>
      <c r="G1472" s="32" t="s">
        <v>4305</v>
      </c>
      <c r="H1472" s="7"/>
      <c r="I1472" s="7" t="s">
        <v>4236</v>
      </c>
      <c r="O1472">
        <f t="shared" si="2"/>
        <v>1</v>
      </c>
      <c r="P1472" s="34" t="str">
        <f t="shared" si="3"/>
        <v>HIGH</v>
      </c>
    </row>
    <row r="1473" spans="1:16" ht="12" customHeight="1">
      <c r="A1473" s="4" t="s">
        <v>4184</v>
      </c>
      <c r="B1473" s="17">
        <v>43</v>
      </c>
      <c r="C1473" s="29"/>
      <c r="D1473" s="30" t="s">
        <v>4306</v>
      </c>
      <c r="E1473" s="29"/>
      <c r="F1473" s="31" t="s">
        <v>1037</v>
      </c>
      <c r="G1473" s="32" t="s">
        <v>4307</v>
      </c>
      <c r="H1473" s="7"/>
      <c r="I1473" s="7" t="s">
        <v>4308</v>
      </c>
      <c r="O1473">
        <f t="shared" si="2"/>
        <v>1</v>
      </c>
      <c r="P1473" s="34" t="str">
        <f t="shared" si="3"/>
        <v>MEDIUM</v>
      </c>
    </row>
    <row r="1474" spans="1:16" ht="12" customHeight="1">
      <c r="A1474" s="4" t="s">
        <v>4184</v>
      </c>
      <c r="B1474" s="17">
        <v>44</v>
      </c>
      <c r="C1474" s="29"/>
      <c r="D1474" s="30" t="s">
        <v>4306</v>
      </c>
      <c r="E1474" s="29"/>
      <c r="F1474" s="31" t="s">
        <v>1037</v>
      </c>
      <c r="G1474" s="32" t="s">
        <v>4307</v>
      </c>
      <c r="H1474" s="7"/>
      <c r="I1474" s="7" t="s">
        <v>4308</v>
      </c>
      <c r="O1474">
        <f t="shared" si="2"/>
        <v>1</v>
      </c>
      <c r="P1474" s="34" t="str">
        <f t="shared" si="3"/>
        <v>MEDIUM</v>
      </c>
    </row>
    <row r="1475" spans="1:16" ht="12" customHeight="1">
      <c r="A1475" s="4" t="s">
        <v>4184</v>
      </c>
      <c r="B1475" s="17">
        <v>45</v>
      </c>
      <c r="C1475" s="29"/>
      <c r="D1475" s="30" t="s">
        <v>4309</v>
      </c>
      <c r="E1475" s="29"/>
      <c r="F1475" s="31" t="s">
        <v>91</v>
      </c>
      <c r="G1475" s="32" t="s">
        <v>4310</v>
      </c>
      <c r="H1475" s="7"/>
      <c r="I1475" s="7" t="s">
        <v>4311</v>
      </c>
      <c r="O1475">
        <f t="shared" si="2"/>
        <v>1</v>
      </c>
      <c r="P1475" s="34" t="str">
        <f t="shared" si="3"/>
        <v>HIGH</v>
      </c>
    </row>
    <row r="1476" spans="1:16" ht="12" customHeight="1">
      <c r="A1476" s="4" t="s">
        <v>4184</v>
      </c>
      <c r="B1476" s="17">
        <v>46</v>
      </c>
      <c r="C1476" s="29"/>
      <c r="D1476" s="30" t="s">
        <v>4312</v>
      </c>
      <c r="E1476" s="29"/>
      <c r="F1476" s="31" t="s">
        <v>91</v>
      </c>
      <c r="G1476" s="32" t="s">
        <v>4313</v>
      </c>
      <c r="H1476" s="7"/>
      <c r="I1476" s="7" t="s">
        <v>4314</v>
      </c>
      <c r="O1476">
        <f t="shared" si="2"/>
        <v>1</v>
      </c>
      <c r="P1476" s="34" t="str">
        <f t="shared" si="3"/>
        <v>HIGH</v>
      </c>
    </row>
    <row r="1477" spans="1:16" ht="12" customHeight="1">
      <c r="A1477" s="4" t="s">
        <v>4184</v>
      </c>
      <c r="B1477" s="17">
        <v>47</v>
      </c>
      <c r="C1477" s="29"/>
      <c r="D1477" s="30" t="s">
        <v>4315</v>
      </c>
      <c r="E1477" s="29"/>
      <c r="F1477" s="31" t="s">
        <v>91</v>
      </c>
      <c r="G1477" s="32" t="s">
        <v>4316</v>
      </c>
      <c r="H1477" s="7"/>
      <c r="I1477" s="7" t="s">
        <v>4317</v>
      </c>
      <c r="O1477">
        <f t="shared" si="2"/>
        <v>1</v>
      </c>
      <c r="P1477" s="34" t="str">
        <f t="shared" si="3"/>
        <v>HIGH</v>
      </c>
    </row>
    <row r="1478" spans="1:16" ht="12" customHeight="1">
      <c r="A1478" s="4" t="s">
        <v>4184</v>
      </c>
      <c r="B1478" s="17">
        <v>48</v>
      </c>
      <c r="C1478" s="29"/>
      <c r="D1478" s="30" t="s">
        <v>4318</v>
      </c>
      <c r="E1478" s="29"/>
      <c r="F1478" s="31" t="s">
        <v>91</v>
      </c>
      <c r="G1478" s="32" t="s">
        <v>4319</v>
      </c>
      <c r="H1478" s="7"/>
      <c r="I1478" s="7" t="s">
        <v>4320</v>
      </c>
      <c r="O1478">
        <f t="shared" si="2"/>
        <v>1</v>
      </c>
      <c r="P1478" s="34" t="str">
        <f t="shared" si="3"/>
        <v>HIGH</v>
      </c>
    </row>
    <row r="1479" spans="1:16" ht="12" customHeight="1">
      <c r="A1479" s="4" t="s">
        <v>4184</v>
      </c>
      <c r="B1479" s="17">
        <v>49</v>
      </c>
      <c r="C1479" s="29"/>
      <c r="D1479" s="30" t="s">
        <v>4321</v>
      </c>
      <c r="E1479" s="29"/>
      <c r="F1479" s="31" t="s">
        <v>1037</v>
      </c>
      <c r="G1479" s="32" t="s">
        <v>4322</v>
      </c>
      <c r="H1479" s="7"/>
      <c r="I1479" s="7" t="s">
        <v>4323</v>
      </c>
      <c r="O1479">
        <f t="shared" si="2"/>
        <v>1</v>
      </c>
      <c r="P1479" s="34" t="str">
        <f t="shared" si="3"/>
        <v>HIGH</v>
      </c>
    </row>
    <row r="1480" spans="1:16" ht="12" customHeight="1">
      <c r="A1480" s="4" t="s">
        <v>4184</v>
      </c>
      <c r="B1480" s="17">
        <v>50</v>
      </c>
      <c r="C1480" s="29"/>
      <c r="D1480" s="30" t="s">
        <v>4324</v>
      </c>
      <c r="E1480" s="17" t="s">
        <v>4325</v>
      </c>
      <c r="F1480" s="31" t="s">
        <v>796</v>
      </c>
      <c r="G1480" s="32" t="s">
        <v>4326</v>
      </c>
      <c r="H1480" s="7"/>
      <c r="I1480" s="35" t="s">
        <v>4327</v>
      </c>
      <c r="O1480">
        <f t="shared" si="2"/>
        <v>2</v>
      </c>
      <c r="P1480" s="34" t="str">
        <f t="shared" si="3"/>
        <v>HIGH</v>
      </c>
    </row>
    <row r="1481" spans="1:16" ht="12" customHeight="1">
      <c r="A1481" s="4" t="s">
        <v>4184</v>
      </c>
      <c r="B1481" s="17">
        <v>51</v>
      </c>
      <c r="C1481" s="29"/>
      <c r="D1481" s="30" t="s">
        <v>28</v>
      </c>
      <c r="E1481" s="29"/>
      <c r="F1481" s="31" t="s">
        <v>4328</v>
      </c>
      <c r="G1481" s="32" t="s">
        <v>4325</v>
      </c>
      <c r="H1481" s="7" t="s">
        <v>4329</v>
      </c>
      <c r="I1481" s="7"/>
      <c r="O1481">
        <f t="shared" si="2"/>
        <v>1</v>
      </c>
      <c r="P1481" s="34" t="str">
        <f t="shared" si="3"/>
        <v/>
      </c>
    </row>
    <row r="1482" spans="1:16" ht="12" customHeight="1">
      <c r="A1482" s="4" t="s">
        <v>4184</v>
      </c>
      <c r="B1482" s="17">
        <v>52</v>
      </c>
      <c r="C1482" s="29"/>
      <c r="D1482" s="30" t="s">
        <v>4330</v>
      </c>
      <c r="E1482" s="29"/>
      <c r="F1482" s="31" t="s">
        <v>796</v>
      </c>
      <c r="G1482" s="32" t="s">
        <v>4331</v>
      </c>
      <c r="H1482" s="7" t="s">
        <v>4332</v>
      </c>
      <c r="I1482" s="35" t="s">
        <v>4333</v>
      </c>
      <c r="O1482">
        <f t="shared" si="2"/>
        <v>1</v>
      </c>
      <c r="P1482" s="34" t="str">
        <f t="shared" si="3"/>
        <v>HIGH</v>
      </c>
    </row>
    <row r="1483" spans="1:16" ht="12" customHeight="1">
      <c r="A1483" s="4" t="s">
        <v>4184</v>
      </c>
      <c r="B1483" s="17">
        <v>53</v>
      </c>
      <c r="C1483" s="29"/>
      <c r="D1483" s="30" t="s">
        <v>4334</v>
      </c>
      <c r="E1483" s="29"/>
      <c r="F1483" s="31" t="s">
        <v>796</v>
      </c>
      <c r="G1483" s="32" t="s">
        <v>4335</v>
      </c>
      <c r="H1483" s="7" t="s">
        <v>4336</v>
      </c>
      <c r="I1483" s="35" t="s">
        <v>4337</v>
      </c>
      <c r="O1483">
        <f t="shared" si="2"/>
        <v>1</v>
      </c>
      <c r="P1483" s="34" t="str">
        <f t="shared" si="3"/>
        <v>HIGH</v>
      </c>
    </row>
    <row r="1484" spans="1:16" ht="12" customHeight="1">
      <c r="A1484" s="4" t="s">
        <v>4184</v>
      </c>
      <c r="B1484" s="17">
        <v>54</v>
      </c>
      <c r="C1484" s="29"/>
      <c r="D1484" s="30" t="s">
        <v>4338</v>
      </c>
      <c r="E1484" s="29"/>
      <c r="F1484" s="31" t="s">
        <v>796</v>
      </c>
      <c r="G1484" s="32" t="s">
        <v>4339</v>
      </c>
      <c r="H1484" s="7"/>
      <c r="I1484" s="35" t="s">
        <v>4340</v>
      </c>
      <c r="O1484">
        <f t="shared" si="2"/>
        <v>1</v>
      </c>
      <c r="P1484" s="34" t="str">
        <f t="shared" si="3"/>
        <v>HIGH</v>
      </c>
    </row>
    <row r="1485" spans="1:16" ht="12" customHeight="1">
      <c r="A1485" s="4" t="s">
        <v>4184</v>
      </c>
      <c r="B1485" s="17">
        <v>55</v>
      </c>
      <c r="C1485" s="29"/>
      <c r="D1485" s="30" t="s">
        <v>4341</v>
      </c>
      <c r="E1485" s="29"/>
      <c r="F1485" s="31" t="s">
        <v>796</v>
      </c>
      <c r="G1485" s="32" t="s">
        <v>4342</v>
      </c>
      <c r="H1485" s="7"/>
      <c r="I1485" s="35" t="s">
        <v>4343</v>
      </c>
      <c r="O1485">
        <f t="shared" si="2"/>
        <v>1</v>
      </c>
      <c r="P1485" s="34" t="str">
        <f t="shared" si="3"/>
        <v>HIGH</v>
      </c>
    </row>
    <row r="1486" spans="1:16" ht="12" customHeight="1">
      <c r="A1486" s="4" t="s">
        <v>4184</v>
      </c>
      <c r="B1486" s="17">
        <v>56</v>
      </c>
      <c r="C1486" s="29"/>
      <c r="D1486" s="30" t="s">
        <v>4344</v>
      </c>
      <c r="E1486" s="29"/>
      <c r="F1486" s="31" t="s">
        <v>796</v>
      </c>
      <c r="G1486" s="32" t="s">
        <v>4345</v>
      </c>
      <c r="H1486" s="7"/>
      <c r="I1486" s="35" t="s">
        <v>4346</v>
      </c>
      <c r="O1486">
        <f t="shared" si="2"/>
        <v>1</v>
      </c>
      <c r="P1486" s="34" t="str">
        <f t="shared" si="3"/>
        <v>MEDIUM</v>
      </c>
    </row>
    <row r="1487" spans="1:16" ht="12" customHeight="1">
      <c r="A1487" s="4" t="s">
        <v>4184</v>
      </c>
      <c r="B1487" s="17">
        <v>57</v>
      </c>
      <c r="C1487" s="29"/>
      <c r="D1487" s="30" t="s">
        <v>4344</v>
      </c>
      <c r="E1487" s="29"/>
      <c r="F1487" s="31" t="s">
        <v>796</v>
      </c>
      <c r="G1487" s="32" t="s">
        <v>4345</v>
      </c>
      <c r="H1487" s="7"/>
      <c r="I1487" s="35" t="s">
        <v>4347</v>
      </c>
      <c r="O1487">
        <f t="shared" si="2"/>
        <v>1</v>
      </c>
      <c r="P1487" s="34" t="str">
        <f t="shared" si="3"/>
        <v>MEDIUM</v>
      </c>
    </row>
    <row r="1488" spans="1:16" ht="12" customHeight="1">
      <c r="A1488" s="4" t="s">
        <v>4184</v>
      </c>
      <c r="B1488" s="17">
        <v>58</v>
      </c>
      <c r="C1488" s="29"/>
      <c r="D1488" s="30" t="s">
        <v>4348</v>
      </c>
      <c r="E1488" s="29"/>
      <c r="F1488" s="31" t="s">
        <v>1395</v>
      </c>
      <c r="G1488" s="32" t="s">
        <v>4349</v>
      </c>
      <c r="H1488" s="7"/>
      <c r="I1488" s="35" t="s">
        <v>424</v>
      </c>
      <c r="O1488">
        <f t="shared" si="2"/>
        <v>1</v>
      </c>
      <c r="P1488" s="34" t="str">
        <f t="shared" si="3"/>
        <v>HIGH</v>
      </c>
    </row>
    <row r="1489" spans="1:16" ht="12" customHeight="1">
      <c r="A1489" s="4" t="s">
        <v>4184</v>
      </c>
      <c r="B1489" s="17">
        <v>59</v>
      </c>
      <c r="C1489" s="29"/>
      <c r="D1489" s="30" t="s">
        <v>4350</v>
      </c>
      <c r="E1489" s="29"/>
      <c r="F1489" s="31" t="s">
        <v>1395</v>
      </c>
      <c r="G1489" s="32" t="s">
        <v>4351</v>
      </c>
      <c r="H1489" s="7"/>
      <c r="I1489" s="35" t="s">
        <v>424</v>
      </c>
      <c r="O1489">
        <f t="shared" si="2"/>
        <v>1</v>
      </c>
      <c r="P1489" s="34" t="str">
        <f t="shared" si="3"/>
        <v>HIGH</v>
      </c>
    </row>
    <row r="1490" spans="1:16" ht="12" customHeight="1">
      <c r="A1490" s="4" t="s">
        <v>4184</v>
      </c>
      <c r="B1490" s="17">
        <v>60</v>
      </c>
      <c r="C1490" s="29"/>
      <c r="D1490" s="30" t="s">
        <v>4352</v>
      </c>
      <c r="E1490" s="29"/>
      <c r="F1490" s="31" t="s">
        <v>1395</v>
      </c>
      <c r="G1490" s="32" t="s">
        <v>4353</v>
      </c>
      <c r="H1490" s="7"/>
      <c r="I1490" s="35" t="s">
        <v>4354</v>
      </c>
      <c r="O1490">
        <f t="shared" si="2"/>
        <v>1</v>
      </c>
      <c r="P1490" s="34" t="str">
        <f t="shared" si="3"/>
        <v>MEDIUM</v>
      </c>
    </row>
    <row r="1491" spans="1:16" ht="12" customHeight="1">
      <c r="A1491" s="4" t="s">
        <v>4184</v>
      </c>
      <c r="B1491" s="17">
        <v>61</v>
      </c>
      <c r="C1491" s="29"/>
      <c r="D1491" s="30" t="s">
        <v>4355</v>
      </c>
      <c r="E1491" s="29"/>
      <c r="F1491" s="31" t="s">
        <v>1395</v>
      </c>
      <c r="G1491" s="32" t="s">
        <v>4356</v>
      </c>
      <c r="H1491" s="7"/>
      <c r="I1491" s="35" t="s">
        <v>4354</v>
      </c>
      <c r="O1491">
        <f t="shared" si="2"/>
        <v>1</v>
      </c>
      <c r="P1491" s="34" t="str">
        <f t="shared" si="3"/>
        <v>MEDIUM</v>
      </c>
    </row>
    <row r="1492" spans="1:16" ht="12" customHeight="1">
      <c r="A1492" s="4" t="s">
        <v>4184</v>
      </c>
      <c r="B1492" s="17">
        <v>62</v>
      </c>
      <c r="C1492" s="29"/>
      <c r="D1492" s="30" t="s">
        <v>4357</v>
      </c>
      <c r="E1492" s="29"/>
      <c r="F1492" s="31" t="s">
        <v>1395</v>
      </c>
      <c r="G1492" s="32" t="s">
        <v>4351</v>
      </c>
      <c r="H1492" s="7"/>
      <c r="I1492" s="35" t="s">
        <v>424</v>
      </c>
      <c r="O1492">
        <f t="shared" si="2"/>
        <v>1</v>
      </c>
      <c r="P1492" s="34" t="str">
        <f t="shared" si="3"/>
        <v>HIGH</v>
      </c>
    </row>
    <row r="1493" spans="1:16" ht="12" customHeight="1">
      <c r="A1493" s="4" t="s">
        <v>4184</v>
      </c>
      <c r="B1493" s="17">
        <v>63</v>
      </c>
      <c r="C1493" s="29"/>
      <c r="D1493" s="30" t="s">
        <v>28</v>
      </c>
      <c r="E1493" s="29"/>
      <c r="F1493" s="31" t="s">
        <v>796</v>
      </c>
      <c r="G1493" s="32" t="s">
        <v>4358</v>
      </c>
      <c r="H1493" s="7" t="s">
        <v>4359</v>
      </c>
      <c r="I1493" s="35" t="s">
        <v>4360</v>
      </c>
      <c r="O1493">
        <f t="shared" si="2"/>
        <v>1</v>
      </c>
      <c r="P1493" s="34" t="str">
        <f t="shared" si="3"/>
        <v>MEDIUM</v>
      </c>
    </row>
    <row r="1494" spans="1:16" ht="12" customHeight="1">
      <c r="A1494" s="4" t="s">
        <v>4184</v>
      </c>
      <c r="B1494" s="17">
        <v>64</v>
      </c>
      <c r="C1494" s="29"/>
      <c r="D1494" s="30" t="s">
        <v>4361</v>
      </c>
      <c r="E1494" s="29"/>
      <c r="F1494" s="31" t="s">
        <v>1395</v>
      </c>
      <c r="G1494" s="32" t="s">
        <v>4362</v>
      </c>
      <c r="H1494" s="7"/>
      <c r="I1494" s="35" t="s">
        <v>4354</v>
      </c>
      <c r="O1494">
        <f t="shared" si="2"/>
        <v>1</v>
      </c>
      <c r="P1494" s="34" t="str">
        <f t="shared" si="3"/>
        <v>MEDIUM</v>
      </c>
    </row>
    <row r="1495" spans="1:16" ht="12" customHeight="1">
      <c r="A1495" s="4" t="s">
        <v>4184</v>
      </c>
      <c r="B1495" s="17">
        <v>65</v>
      </c>
      <c r="C1495" s="29"/>
      <c r="D1495" s="30" t="s">
        <v>4363</v>
      </c>
      <c r="E1495" s="29"/>
      <c r="F1495" s="31" t="s">
        <v>91</v>
      </c>
      <c r="G1495" s="36" t="s">
        <v>4364</v>
      </c>
      <c r="H1495" s="7"/>
      <c r="I1495" s="35" t="s">
        <v>4365</v>
      </c>
      <c r="O1495">
        <f t="shared" si="2"/>
        <v>1</v>
      </c>
      <c r="P1495" s="34" t="str">
        <f t="shared" si="3"/>
        <v>HIGH</v>
      </c>
    </row>
    <row r="1496" spans="1:16" ht="12" customHeight="1">
      <c r="A1496" s="4" t="s">
        <v>4184</v>
      </c>
      <c r="B1496" s="17">
        <v>66</v>
      </c>
      <c r="C1496" s="29"/>
      <c r="D1496" s="30" t="s">
        <v>4366</v>
      </c>
      <c r="E1496" s="29"/>
      <c r="F1496" s="31" t="s">
        <v>91</v>
      </c>
      <c r="G1496" s="36" t="s">
        <v>4367</v>
      </c>
      <c r="H1496" s="7"/>
      <c r="I1496" s="35" t="s">
        <v>4368</v>
      </c>
      <c r="O1496">
        <f t="shared" si="2"/>
        <v>1</v>
      </c>
      <c r="P1496" s="34" t="str">
        <f t="shared" si="3"/>
        <v>HIGH</v>
      </c>
    </row>
    <row r="1497" spans="1:16" ht="12" customHeight="1">
      <c r="A1497" s="4" t="s">
        <v>4184</v>
      </c>
      <c r="B1497" s="17">
        <v>67</v>
      </c>
      <c r="C1497" s="29"/>
      <c r="D1497" s="30" t="s">
        <v>4369</v>
      </c>
      <c r="E1497" s="29"/>
      <c r="F1497" s="31" t="s">
        <v>91</v>
      </c>
      <c r="G1497" s="36" t="s">
        <v>4370</v>
      </c>
      <c r="H1497" s="7"/>
      <c r="I1497" s="35" t="s">
        <v>4371</v>
      </c>
      <c r="O1497">
        <f t="shared" si="2"/>
        <v>1</v>
      </c>
      <c r="P1497" s="34" t="str">
        <f t="shared" si="3"/>
        <v>HIGH</v>
      </c>
    </row>
    <row r="1498" spans="1:16" ht="12" customHeight="1">
      <c r="A1498" s="4" t="s">
        <v>4184</v>
      </c>
      <c r="B1498" s="17">
        <v>68</v>
      </c>
      <c r="C1498" s="29"/>
      <c r="D1498" s="30" t="s">
        <v>28</v>
      </c>
      <c r="E1498" s="29"/>
      <c r="F1498" s="31" t="s">
        <v>91</v>
      </c>
      <c r="G1498" s="36" t="s">
        <v>4372</v>
      </c>
      <c r="H1498" s="210" t="s">
        <v>19489</v>
      </c>
      <c r="I1498" s="7" t="s">
        <v>4373</v>
      </c>
      <c r="O1498">
        <f t="shared" si="2"/>
        <v>1</v>
      </c>
      <c r="P1498" s="34" t="str">
        <f t="shared" si="3"/>
        <v>HIGH</v>
      </c>
    </row>
    <row r="1499" spans="1:16" ht="12" customHeight="1">
      <c r="A1499" s="4" t="s">
        <v>4184</v>
      </c>
      <c r="B1499" s="17">
        <v>69</v>
      </c>
      <c r="C1499" s="29"/>
      <c r="D1499" s="30" t="s">
        <v>4374</v>
      </c>
      <c r="E1499" s="29"/>
      <c r="F1499" s="31" t="s">
        <v>91</v>
      </c>
      <c r="G1499" s="36" t="s">
        <v>4375</v>
      </c>
      <c r="H1499" s="7"/>
      <c r="I1499" s="35" t="s">
        <v>4376</v>
      </c>
      <c r="O1499">
        <f t="shared" si="2"/>
        <v>1</v>
      </c>
      <c r="P1499" s="34" t="str">
        <f t="shared" si="3"/>
        <v>HIGH</v>
      </c>
    </row>
    <row r="1500" spans="1:16" ht="12" customHeight="1">
      <c r="A1500" s="4" t="s">
        <v>4184</v>
      </c>
      <c r="B1500" s="17">
        <v>70</v>
      </c>
      <c r="C1500" s="29"/>
      <c r="D1500" s="30" t="s">
        <v>28</v>
      </c>
      <c r="E1500" s="29"/>
      <c r="F1500" s="31" t="s">
        <v>91</v>
      </c>
      <c r="G1500" s="36" t="s">
        <v>4377</v>
      </c>
      <c r="H1500" s="210" t="s">
        <v>19488</v>
      </c>
      <c r="I1500" s="7" t="s">
        <v>4378</v>
      </c>
      <c r="O1500">
        <f t="shared" si="2"/>
        <v>1</v>
      </c>
      <c r="P1500" s="34" t="str">
        <f t="shared" si="3"/>
        <v>MEDIUM</v>
      </c>
    </row>
    <row r="1501" spans="1:16" ht="12" customHeight="1">
      <c r="A1501" s="4" t="s">
        <v>4184</v>
      </c>
      <c r="B1501" s="17">
        <v>72</v>
      </c>
      <c r="C1501" s="17">
        <v>1030</v>
      </c>
      <c r="D1501" s="30" t="s">
        <v>4379</v>
      </c>
      <c r="E1501" s="17" t="s">
        <v>4380</v>
      </c>
      <c r="F1501" s="31" t="s">
        <v>796</v>
      </c>
      <c r="G1501" s="32" t="s">
        <v>4380</v>
      </c>
      <c r="H1501" s="7"/>
      <c r="I1501" s="35" t="s">
        <v>4381</v>
      </c>
      <c r="O1501">
        <f t="shared" si="2"/>
        <v>2</v>
      </c>
      <c r="P1501" s="34" t="str">
        <f t="shared" si="3"/>
        <v>MEDIUM</v>
      </c>
    </row>
    <row r="1502" spans="1:16" ht="12" customHeight="1">
      <c r="A1502" s="4" t="s">
        <v>4184</v>
      </c>
      <c r="B1502" s="17">
        <v>73</v>
      </c>
      <c r="C1502" s="29"/>
      <c r="D1502" s="30" t="s">
        <v>4382</v>
      </c>
      <c r="E1502" s="29"/>
      <c r="F1502" s="31" t="s">
        <v>1599</v>
      </c>
      <c r="G1502" s="32" t="s">
        <v>4383</v>
      </c>
      <c r="H1502" s="7"/>
      <c r="I1502" s="7" t="s">
        <v>4384</v>
      </c>
      <c r="O1502">
        <f t="shared" si="2"/>
        <v>1</v>
      </c>
      <c r="P1502" s="34" t="str">
        <f t="shared" si="3"/>
        <v>MEDIUM</v>
      </c>
    </row>
    <row r="1503" spans="1:16" ht="12" customHeight="1">
      <c r="A1503" s="4" t="s">
        <v>4184</v>
      </c>
      <c r="B1503" s="17">
        <v>74</v>
      </c>
      <c r="C1503" s="29"/>
      <c r="D1503" s="30" t="s">
        <v>4385</v>
      </c>
      <c r="E1503" s="29"/>
      <c r="F1503" s="31" t="s">
        <v>1599</v>
      </c>
      <c r="G1503" s="32" t="s">
        <v>4386</v>
      </c>
      <c r="H1503" s="7"/>
      <c r="I1503" s="7" t="s">
        <v>4387</v>
      </c>
      <c r="O1503">
        <f t="shared" si="2"/>
        <v>1</v>
      </c>
      <c r="P1503" s="34" t="str">
        <f t="shared" si="3"/>
        <v>MEDIUM</v>
      </c>
    </row>
    <row r="1504" spans="1:16" ht="12" customHeight="1">
      <c r="A1504" s="4" t="s">
        <v>4184</v>
      </c>
      <c r="B1504" s="17">
        <v>75</v>
      </c>
      <c r="C1504" s="29"/>
      <c r="D1504" s="30" t="s">
        <v>4388</v>
      </c>
      <c r="E1504" s="29"/>
      <c r="F1504" s="31" t="s">
        <v>1599</v>
      </c>
      <c r="G1504" s="32" t="s">
        <v>4389</v>
      </c>
      <c r="H1504" s="7"/>
      <c r="I1504" s="7" t="s">
        <v>4390</v>
      </c>
      <c r="O1504">
        <f t="shared" si="2"/>
        <v>1</v>
      </c>
      <c r="P1504" s="34" t="str">
        <f t="shared" si="3"/>
        <v>HIGH</v>
      </c>
    </row>
    <row r="1505" spans="1:16" ht="12" customHeight="1">
      <c r="A1505" s="4" t="s">
        <v>4184</v>
      </c>
      <c r="B1505" s="17">
        <v>76</v>
      </c>
      <c r="C1505" s="29"/>
      <c r="D1505" s="30" t="s">
        <v>4391</v>
      </c>
      <c r="E1505" s="29"/>
      <c r="F1505" s="31" t="s">
        <v>1599</v>
      </c>
      <c r="G1505" s="32" t="s">
        <v>4392</v>
      </c>
      <c r="H1505" s="7"/>
      <c r="I1505" s="7" t="s">
        <v>4390</v>
      </c>
      <c r="O1505">
        <f t="shared" si="2"/>
        <v>1</v>
      </c>
      <c r="P1505" s="34" t="str">
        <f t="shared" si="3"/>
        <v>HIGH</v>
      </c>
    </row>
    <row r="1506" spans="1:16" ht="12" customHeight="1">
      <c r="A1506" s="4" t="s">
        <v>4184</v>
      </c>
      <c r="B1506" s="17">
        <v>77</v>
      </c>
      <c r="C1506" s="29"/>
      <c r="D1506" s="30" t="s">
        <v>4393</v>
      </c>
      <c r="E1506" s="29"/>
      <c r="F1506" s="31" t="s">
        <v>1599</v>
      </c>
      <c r="G1506" s="32" t="s">
        <v>4394</v>
      </c>
      <c r="H1506" s="7"/>
      <c r="I1506" s="7" t="s">
        <v>4390</v>
      </c>
      <c r="O1506">
        <f t="shared" si="2"/>
        <v>1</v>
      </c>
      <c r="P1506" s="34" t="str">
        <f t="shared" si="3"/>
        <v>HIGH</v>
      </c>
    </row>
    <row r="1507" spans="1:16" ht="12" customHeight="1">
      <c r="A1507" s="4" t="s">
        <v>4184</v>
      </c>
      <c r="B1507" s="17">
        <v>78</v>
      </c>
      <c r="C1507" s="29"/>
      <c r="D1507" s="30" t="s">
        <v>4395</v>
      </c>
      <c r="E1507" s="29"/>
      <c r="F1507" s="31" t="s">
        <v>1037</v>
      </c>
      <c r="G1507" s="32" t="s">
        <v>4396</v>
      </c>
      <c r="H1507" s="7"/>
      <c r="I1507" s="7" t="s">
        <v>4397</v>
      </c>
      <c r="O1507">
        <f t="shared" si="2"/>
        <v>1</v>
      </c>
      <c r="P1507" s="34" t="str">
        <f t="shared" si="3"/>
        <v>HIGH</v>
      </c>
    </row>
    <row r="1508" spans="1:16" ht="12" customHeight="1">
      <c r="A1508" s="4" t="s">
        <v>4184</v>
      </c>
      <c r="B1508" s="17">
        <v>79</v>
      </c>
      <c r="C1508" s="29"/>
      <c r="D1508" s="30" t="s">
        <v>4398</v>
      </c>
      <c r="E1508" s="29"/>
      <c r="F1508" s="31" t="s">
        <v>1599</v>
      </c>
      <c r="G1508" s="32" t="s">
        <v>4399</v>
      </c>
      <c r="H1508" s="7"/>
      <c r="I1508" s="7" t="s">
        <v>4400</v>
      </c>
      <c r="O1508">
        <f t="shared" si="2"/>
        <v>1</v>
      </c>
      <c r="P1508" s="34" t="str">
        <f t="shared" si="3"/>
        <v>MEDIUM</v>
      </c>
    </row>
    <row r="1509" spans="1:16" ht="12" customHeight="1">
      <c r="A1509" s="4" t="s">
        <v>4184</v>
      </c>
      <c r="B1509" s="17">
        <v>80</v>
      </c>
      <c r="C1509" s="29"/>
      <c r="D1509" s="30" t="s">
        <v>4401</v>
      </c>
      <c r="E1509" s="29"/>
      <c r="F1509" s="31" t="s">
        <v>1599</v>
      </c>
      <c r="G1509" s="32" t="s">
        <v>4402</v>
      </c>
      <c r="H1509" s="7"/>
      <c r="I1509" s="7" t="s">
        <v>4390</v>
      </c>
      <c r="O1509">
        <f t="shared" si="2"/>
        <v>1</v>
      </c>
      <c r="P1509" s="34" t="str">
        <f t="shared" si="3"/>
        <v>HIGH</v>
      </c>
    </row>
    <row r="1510" spans="1:16" ht="12" customHeight="1">
      <c r="A1510" s="4" t="s">
        <v>4184</v>
      </c>
      <c r="B1510" s="17">
        <v>81</v>
      </c>
      <c r="C1510" s="29"/>
      <c r="D1510" s="30" t="s">
        <v>4403</v>
      </c>
      <c r="E1510" s="29"/>
      <c r="F1510" s="31" t="s">
        <v>1599</v>
      </c>
      <c r="G1510" s="32" t="s">
        <v>4404</v>
      </c>
      <c r="H1510" s="7"/>
      <c r="I1510" s="7" t="s">
        <v>4405</v>
      </c>
      <c r="O1510">
        <f t="shared" si="2"/>
        <v>1</v>
      </c>
      <c r="P1510" s="34" t="str">
        <f t="shared" si="3"/>
        <v>HIGH</v>
      </c>
    </row>
    <row r="1511" spans="1:16" ht="12" customHeight="1">
      <c r="A1511" s="4" t="s">
        <v>4184</v>
      </c>
      <c r="B1511" s="17">
        <v>82</v>
      </c>
      <c r="C1511" s="17"/>
      <c r="D1511" s="30" t="s">
        <v>4406</v>
      </c>
      <c r="E1511" s="29"/>
      <c r="F1511" s="31" t="s">
        <v>1599</v>
      </c>
      <c r="G1511" s="32" t="s">
        <v>4407</v>
      </c>
      <c r="H1511" s="7"/>
      <c r="I1511" s="7" t="s">
        <v>4405</v>
      </c>
      <c r="O1511">
        <f t="shared" si="2"/>
        <v>1</v>
      </c>
      <c r="P1511" s="34" t="str">
        <f t="shared" si="3"/>
        <v>HIGH</v>
      </c>
    </row>
    <row r="1512" spans="1:16" ht="12" customHeight="1">
      <c r="A1512" s="4" t="s">
        <v>4184</v>
      </c>
      <c r="B1512" s="17">
        <v>83</v>
      </c>
      <c r="C1512" s="29"/>
      <c r="D1512" s="30" t="s">
        <v>4408</v>
      </c>
      <c r="E1512" s="29"/>
      <c r="F1512" s="31" t="s">
        <v>1599</v>
      </c>
      <c r="G1512" s="32" t="s">
        <v>4409</v>
      </c>
      <c r="H1512" s="7"/>
      <c r="I1512" s="7" t="s">
        <v>4405</v>
      </c>
      <c r="O1512">
        <f t="shared" si="2"/>
        <v>1</v>
      </c>
      <c r="P1512" s="34" t="str">
        <f t="shared" si="3"/>
        <v>HIGH</v>
      </c>
    </row>
    <row r="1513" spans="1:16" ht="12" customHeight="1">
      <c r="A1513" s="4" t="s">
        <v>4184</v>
      </c>
      <c r="B1513" s="17">
        <v>84</v>
      </c>
      <c r="C1513" s="29"/>
      <c r="D1513" s="30" t="s">
        <v>4410</v>
      </c>
      <c r="E1513" s="29"/>
      <c r="F1513" s="31" t="s">
        <v>1599</v>
      </c>
      <c r="G1513" s="32" t="s">
        <v>4411</v>
      </c>
      <c r="H1513" s="7"/>
      <c r="I1513" s="7" t="s">
        <v>4405</v>
      </c>
      <c r="O1513">
        <f t="shared" si="2"/>
        <v>1</v>
      </c>
      <c r="P1513" s="34" t="str">
        <f t="shared" si="3"/>
        <v>HIGH</v>
      </c>
    </row>
    <row r="1514" spans="1:16" ht="12" customHeight="1">
      <c r="A1514" s="4" t="s">
        <v>4184</v>
      </c>
      <c r="B1514" s="17">
        <v>85</v>
      </c>
      <c r="C1514" s="29"/>
      <c r="D1514" s="30" t="s">
        <v>4412</v>
      </c>
      <c r="E1514" s="29"/>
      <c r="F1514" s="31" t="s">
        <v>1037</v>
      </c>
      <c r="G1514" s="32" t="s">
        <v>4413</v>
      </c>
      <c r="H1514" s="7"/>
      <c r="I1514" s="7" t="s">
        <v>4414</v>
      </c>
      <c r="O1514">
        <f t="shared" si="2"/>
        <v>1</v>
      </c>
      <c r="P1514" s="34" t="str">
        <f t="shared" si="3"/>
        <v>LOW</v>
      </c>
    </row>
    <row r="1515" spans="1:16" ht="12" customHeight="1">
      <c r="A1515" s="4" t="s">
        <v>4184</v>
      </c>
      <c r="B1515" s="17">
        <v>86</v>
      </c>
      <c r="C1515" s="29"/>
      <c r="D1515" s="30" t="s">
        <v>28</v>
      </c>
      <c r="E1515" s="29"/>
      <c r="F1515" s="31" t="s">
        <v>4415</v>
      </c>
      <c r="G1515" s="32" t="s">
        <v>4416</v>
      </c>
      <c r="H1515" s="7" t="s">
        <v>4417</v>
      </c>
      <c r="I1515" s="7"/>
      <c r="O1515">
        <f t="shared" si="2"/>
        <v>1</v>
      </c>
      <c r="P1515" s="34" t="str">
        <f t="shared" si="3"/>
        <v/>
      </c>
    </row>
    <row r="1516" spans="1:16" ht="12" customHeight="1">
      <c r="A1516" s="4" t="s">
        <v>4184</v>
      </c>
      <c r="B1516" s="17">
        <v>87</v>
      </c>
      <c r="C1516" s="29"/>
      <c r="D1516" s="30" t="s">
        <v>4418</v>
      </c>
      <c r="E1516" s="29"/>
      <c r="F1516" s="31" t="s">
        <v>1599</v>
      </c>
      <c r="G1516" s="32" t="s">
        <v>4419</v>
      </c>
      <c r="H1516" s="7"/>
      <c r="I1516" s="82" t="s">
        <v>4420</v>
      </c>
      <c r="O1516">
        <f t="shared" si="2"/>
        <v>1</v>
      </c>
      <c r="P1516" s="34" t="str">
        <f t="shared" si="3"/>
        <v>MEDIUM</v>
      </c>
    </row>
    <row r="1517" spans="1:16" ht="12" customHeight="1">
      <c r="A1517" s="4" t="s">
        <v>4184</v>
      </c>
      <c r="B1517" s="17">
        <v>88</v>
      </c>
      <c r="C1517" s="29"/>
      <c r="D1517" s="30" t="s">
        <v>4421</v>
      </c>
      <c r="E1517" s="29"/>
      <c r="F1517" s="31" t="s">
        <v>1599</v>
      </c>
      <c r="G1517" s="32" t="s">
        <v>4422</v>
      </c>
      <c r="H1517" s="7"/>
      <c r="I1517" s="7" t="s">
        <v>4423</v>
      </c>
      <c r="O1517">
        <f t="shared" si="2"/>
        <v>1</v>
      </c>
      <c r="P1517" s="34" t="str">
        <f t="shared" si="3"/>
        <v>HIGH</v>
      </c>
    </row>
    <row r="1518" spans="1:16" ht="12" customHeight="1">
      <c r="A1518" s="4" t="s">
        <v>4184</v>
      </c>
      <c r="B1518" s="17">
        <v>89</v>
      </c>
      <c r="C1518" s="29"/>
      <c r="D1518" s="30" t="s">
        <v>4424</v>
      </c>
      <c r="E1518" s="29"/>
      <c r="F1518" s="31" t="s">
        <v>1599</v>
      </c>
      <c r="G1518" s="32" t="s">
        <v>4425</v>
      </c>
      <c r="H1518" s="7"/>
      <c r="I1518" s="7" t="s">
        <v>4423</v>
      </c>
      <c r="O1518">
        <f t="shared" si="2"/>
        <v>1</v>
      </c>
      <c r="P1518" s="34" t="str">
        <f t="shared" si="3"/>
        <v>HIGH</v>
      </c>
    </row>
    <row r="1519" spans="1:16" ht="12" customHeight="1">
      <c r="A1519" s="4" t="s">
        <v>4184</v>
      </c>
      <c r="B1519" s="17">
        <v>90</v>
      </c>
      <c r="C1519" s="29"/>
      <c r="D1519" s="30" t="s">
        <v>4426</v>
      </c>
      <c r="E1519" s="29"/>
      <c r="F1519" s="31" t="s">
        <v>1395</v>
      </c>
      <c r="G1519" s="32" t="s">
        <v>4427</v>
      </c>
      <c r="H1519" s="7"/>
      <c r="I1519" s="35" t="s">
        <v>424</v>
      </c>
      <c r="O1519">
        <f t="shared" si="2"/>
        <v>1</v>
      </c>
      <c r="P1519" s="34" t="str">
        <f t="shared" si="3"/>
        <v>HIGH</v>
      </c>
    </row>
    <row r="1520" spans="1:16" ht="12" customHeight="1">
      <c r="A1520" s="4" t="s">
        <v>4184</v>
      </c>
      <c r="B1520" s="17">
        <v>91</v>
      </c>
      <c r="C1520" s="29"/>
      <c r="D1520" s="30" t="s">
        <v>28</v>
      </c>
      <c r="E1520" s="29"/>
      <c r="F1520" s="31" t="s">
        <v>4415</v>
      </c>
      <c r="G1520" s="32" t="s">
        <v>4428</v>
      </c>
      <c r="H1520" s="7" t="s">
        <v>4426</v>
      </c>
      <c r="I1520" s="7"/>
      <c r="O1520">
        <f t="shared" si="2"/>
        <v>1</v>
      </c>
      <c r="P1520" s="34" t="str">
        <f t="shared" si="3"/>
        <v/>
      </c>
    </row>
    <row r="1521" spans="1:16" ht="12" customHeight="1">
      <c r="A1521" s="4" t="s">
        <v>4184</v>
      </c>
      <c r="B1521" s="17">
        <v>92</v>
      </c>
      <c r="C1521" s="29"/>
      <c r="D1521" s="30" t="s">
        <v>4429</v>
      </c>
      <c r="E1521" s="29"/>
      <c r="F1521" s="31" t="s">
        <v>1395</v>
      </c>
      <c r="G1521" s="32" t="s">
        <v>4430</v>
      </c>
      <c r="H1521" s="7"/>
      <c r="I1521" s="35" t="s">
        <v>4431</v>
      </c>
      <c r="O1521">
        <f t="shared" si="2"/>
        <v>1</v>
      </c>
      <c r="P1521" s="34" t="str">
        <f t="shared" si="3"/>
        <v>LOW</v>
      </c>
    </row>
    <row r="1522" spans="1:16" ht="12" customHeight="1">
      <c r="A1522" s="4" t="s">
        <v>4184</v>
      </c>
      <c r="B1522" s="17">
        <v>93</v>
      </c>
      <c r="C1522" s="29"/>
      <c r="D1522" s="30" t="s">
        <v>4432</v>
      </c>
      <c r="E1522" s="29"/>
      <c r="F1522" s="31" t="s">
        <v>1395</v>
      </c>
      <c r="G1522" s="32" t="s">
        <v>4433</v>
      </c>
      <c r="H1522" s="7"/>
      <c r="I1522" s="35" t="s">
        <v>4434</v>
      </c>
      <c r="O1522">
        <f t="shared" si="2"/>
        <v>1</v>
      </c>
      <c r="P1522" s="34" t="str">
        <f t="shared" si="3"/>
        <v>MEDIUM</v>
      </c>
    </row>
    <row r="1523" spans="1:16" ht="12" customHeight="1">
      <c r="A1523" s="4" t="s">
        <v>4184</v>
      </c>
      <c r="B1523" s="17">
        <v>94</v>
      </c>
      <c r="C1523" s="29"/>
      <c r="D1523" s="30" t="s">
        <v>4435</v>
      </c>
      <c r="E1523" s="29"/>
      <c r="F1523" s="31" t="s">
        <v>1599</v>
      </c>
      <c r="G1523" s="32" t="s">
        <v>4436</v>
      </c>
      <c r="H1523" s="7"/>
      <c r="I1523" s="7" t="s">
        <v>4437</v>
      </c>
      <c r="O1523">
        <f t="shared" si="2"/>
        <v>1</v>
      </c>
      <c r="P1523" s="34" t="str">
        <f t="shared" si="3"/>
        <v>HIGH</v>
      </c>
    </row>
    <row r="1524" spans="1:16" ht="12" customHeight="1">
      <c r="A1524" s="4" t="s">
        <v>4184</v>
      </c>
      <c r="B1524" s="17">
        <v>95</v>
      </c>
      <c r="C1524" s="29"/>
      <c r="D1524" s="30" t="s">
        <v>28</v>
      </c>
      <c r="E1524" s="29"/>
      <c r="F1524" s="31" t="s">
        <v>4328</v>
      </c>
      <c r="G1524" s="32" t="s">
        <v>4438</v>
      </c>
      <c r="H1524" s="7" t="s">
        <v>4439</v>
      </c>
      <c r="I1524" s="7"/>
      <c r="O1524">
        <f t="shared" si="2"/>
        <v>1</v>
      </c>
      <c r="P1524" s="34" t="str">
        <f t="shared" si="3"/>
        <v/>
      </c>
    </row>
    <row r="1525" spans="1:16" ht="12" customHeight="1">
      <c r="A1525" s="4" t="s">
        <v>4184</v>
      </c>
      <c r="B1525" s="17">
        <v>96</v>
      </c>
      <c r="C1525" s="29"/>
      <c r="D1525" s="30" t="s">
        <v>4440</v>
      </c>
      <c r="E1525" s="29"/>
      <c r="F1525" s="31" t="s">
        <v>796</v>
      </c>
      <c r="G1525" s="32" t="s">
        <v>4441</v>
      </c>
      <c r="H1525" s="7"/>
      <c r="I1525" s="35" t="s">
        <v>4442</v>
      </c>
      <c r="O1525">
        <f t="shared" si="2"/>
        <v>1</v>
      </c>
      <c r="P1525" s="34" t="str">
        <f t="shared" si="3"/>
        <v>MEDIUM</v>
      </c>
    </row>
    <row r="1526" spans="1:16" ht="12" customHeight="1">
      <c r="A1526" s="4" t="s">
        <v>4184</v>
      </c>
      <c r="B1526" s="17">
        <v>97</v>
      </c>
      <c r="C1526" s="29"/>
      <c r="D1526" s="30" t="s">
        <v>4443</v>
      </c>
      <c r="E1526" s="29"/>
      <c r="F1526" s="31" t="s">
        <v>1599</v>
      </c>
      <c r="G1526" s="32" t="s">
        <v>4444</v>
      </c>
      <c r="H1526" s="7"/>
      <c r="I1526" s="7" t="s">
        <v>4445</v>
      </c>
      <c r="O1526">
        <f t="shared" si="2"/>
        <v>1</v>
      </c>
      <c r="P1526" s="34" t="str">
        <f t="shared" si="3"/>
        <v>HIGH</v>
      </c>
    </row>
    <row r="1527" spans="1:16" ht="12" customHeight="1">
      <c r="A1527" s="4" t="s">
        <v>4184</v>
      </c>
      <c r="B1527" s="17">
        <v>98</v>
      </c>
      <c r="C1527" s="29"/>
      <c r="D1527" s="30" t="s">
        <v>4446</v>
      </c>
      <c r="E1527" s="29"/>
      <c r="F1527" s="31" t="s">
        <v>1599</v>
      </c>
      <c r="G1527" s="32" t="s">
        <v>4447</v>
      </c>
      <c r="H1527" s="7"/>
      <c r="I1527" s="7" t="s">
        <v>4448</v>
      </c>
      <c r="O1527">
        <f t="shared" si="2"/>
        <v>1</v>
      </c>
      <c r="P1527" s="34" t="str">
        <f t="shared" si="3"/>
        <v>HIGH</v>
      </c>
    </row>
    <row r="1528" spans="1:16" ht="12" customHeight="1">
      <c r="A1528" s="4" t="s">
        <v>4184</v>
      </c>
      <c r="B1528" s="17">
        <v>99</v>
      </c>
      <c r="C1528" s="29"/>
      <c r="D1528" s="30" t="s">
        <v>4449</v>
      </c>
      <c r="E1528" s="29"/>
      <c r="F1528" s="31" t="s">
        <v>1599</v>
      </c>
      <c r="G1528" s="32" t="s">
        <v>4450</v>
      </c>
      <c r="H1528" s="7"/>
      <c r="I1528" s="7" t="s">
        <v>4448</v>
      </c>
      <c r="O1528">
        <f t="shared" si="2"/>
        <v>1</v>
      </c>
      <c r="P1528" s="34" t="str">
        <f t="shared" si="3"/>
        <v>HIGH</v>
      </c>
    </row>
    <row r="1529" spans="1:16" ht="12" customHeight="1">
      <c r="A1529" s="4" t="s">
        <v>4184</v>
      </c>
      <c r="B1529" s="17">
        <v>100</v>
      </c>
      <c r="C1529" s="29"/>
      <c r="D1529" s="30" t="s">
        <v>4451</v>
      </c>
      <c r="E1529" s="29"/>
      <c r="F1529" s="31" t="s">
        <v>1599</v>
      </c>
      <c r="G1529" s="32" t="s">
        <v>4452</v>
      </c>
      <c r="H1529" s="7"/>
      <c r="I1529" s="7" t="s">
        <v>4448</v>
      </c>
      <c r="O1529">
        <f t="shared" si="2"/>
        <v>1</v>
      </c>
      <c r="P1529" s="34" t="str">
        <f t="shared" si="3"/>
        <v>HIGH</v>
      </c>
    </row>
    <row r="1530" spans="1:16" ht="12" customHeight="1">
      <c r="A1530" s="4" t="s">
        <v>4184</v>
      </c>
      <c r="B1530" s="17">
        <v>101</v>
      </c>
      <c r="C1530" s="29"/>
      <c r="D1530" s="30" t="s">
        <v>28</v>
      </c>
      <c r="E1530" s="29"/>
      <c r="F1530" s="31" t="s">
        <v>4415</v>
      </c>
      <c r="G1530" s="32" t="s">
        <v>4453</v>
      </c>
      <c r="H1530" s="7" t="s">
        <v>4454</v>
      </c>
      <c r="I1530" s="7"/>
      <c r="O1530">
        <f t="shared" si="2"/>
        <v>1</v>
      </c>
      <c r="P1530" s="34" t="str">
        <f t="shared" si="3"/>
        <v/>
      </c>
    </row>
    <row r="1531" spans="1:16" ht="12" customHeight="1">
      <c r="A1531" s="4" t="s">
        <v>4184</v>
      </c>
      <c r="B1531" s="17">
        <v>102</v>
      </c>
      <c r="C1531" s="29"/>
      <c r="D1531" s="30" t="s">
        <v>4455</v>
      </c>
      <c r="E1531" s="29"/>
      <c r="F1531" s="31" t="s">
        <v>1599</v>
      </c>
      <c r="G1531" s="32" t="s">
        <v>4456</v>
      </c>
      <c r="H1531" s="7"/>
      <c r="I1531" s="7" t="s">
        <v>4457</v>
      </c>
      <c r="O1531">
        <f t="shared" si="2"/>
        <v>1</v>
      </c>
      <c r="P1531" s="34" t="str">
        <f t="shared" si="3"/>
        <v>HIGH</v>
      </c>
    </row>
    <row r="1532" spans="1:16" ht="12" customHeight="1">
      <c r="A1532" s="4" t="s">
        <v>4184</v>
      </c>
      <c r="B1532" s="17">
        <v>103</v>
      </c>
      <c r="C1532" s="29"/>
      <c r="D1532" s="30" t="s">
        <v>4458</v>
      </c>
      <c r="E1532" s="29"/>
      <c r="F1532" s="31" t="s">
        <v>4186</v>
      </c>
      <c r="G1532" s="32" t="s">
        <v>4459</v>
      </c>
      <c r="H1532" s="7" t="s">
        <v>4460</v>
      </c>
      <c r="I1532" s="37" t="s">
        <v>4461</v>
      </c>
      <c r="O1532">
        <f t="shared" si="2"/>
        <v>1</v>
      </c>
      <c r="P1532" s="34" t="str">
        <f t="shared" si="3"/>
        <v>MEDIUM</v>
      </c>
    </row>
    <row r="1533" spans="1:16" ht="12" customHeight="1">
      <c r="A1533" s="4" t="s">
        <v>4184</v>
      </c>
      <c r="B1533" s="17">
        <v>104</v>
      </c>
      <c r="C1533" s="29"/>
      <c r="D1533" s="30" t="s">
        <v>4462</v>
      </c>
      <c r="E1533" s="29"/>
      <c r="F1533" s="31" t="s">
        <v>4186</v>
      </c>
      <c r="G1533" s="32" t="s">
        <v>4463</v>
      </c>
      <c r="H1533" s="7" t="s">
        <v>4464</v>
      </c>
      <c r="I1533" s="35" t="s">
        <v>4465</v>
      </c>
      <c r="O1533">
        <f t="shared" si="2"/>
        <v>1</v>
      </c>
      <c r="P1533" s="34" t="str">
        <f t="shared" si="3"/>
        <v>HIGH</v>
      </c>
    </row>
    <row r="1534" spans="1:16" ht="12" customHeight="1">
      <c r="A1534" s="4" t="s">
        <v>4184</v>
      </c>
      <c r="B1534" s="17">
        <v>105</v>
      </c>
      <c r="C1534" s="17">
        <v>1049</v>
      </c>
      <c r="D1534" s="30" t="s">
        <v>4466</v>
      </c>
      <c r="E1534" s="17" t="s">
        <v>4467</v>
      </c>
      <c r="F1534" s="31" t="s">
        <v>796</v>
      </c>
      <c r="G1534" s="32" t="s">
        <v>4468</v>
      </c>
      <c r="H1534" s="7"/>
      <c r="I1534" s="35" t="s">
        <v>4469</v>
      </c>
      <c r="O1534">
        <f t="shared" si="2"/>
        <v>2</v>
      </c>
      <c r="P1534" s="34" t="str">
        <f t="shared" si="3"/>
        <v>HIGH</v>
      </c>
    </row>
    <row r="1535" spans="1:16" ht="12" customHeight="1">
      <c r="A1535" s="4" t="s">
        <v>4184</v>
      </c>
      <c r="B1535" s="17">
        <v>106</v>
      </c>
      <c r="C1535" s="29">
        <v>1052</v>
      </c>
      <c r="D1535" s="30" t="s">
        <v>4470</v>
      </c>
      <c r="E1535" s="29"/>
      <c r="F1535" s="31" t="s">
        <v>4186</v>
      </c>
      <c r="G1535" s="32" t="s">
        <v>4471</v>
      </c>
      <c r="H1535" s="7" t="s">
        <v>4472</v>
      </c>
      <c r="I1535" s="35" t="s">
        <v>4473</v>
      </c>
      <c r="O1535">
        <f t="shared" si="2"/>
        <v>1</v>
      </c>
      <c r="P1535" s="34" t="str">
        <f t="shared" si="3"/>
        <v>HIGH</v>
      </c>
    </row>
    <row r="1536" spans="1:16" ht="12" customHeight="1">
      <c r="A1536" s="4" t="s">
        <v>4184</v>
      </c>
      <c r="B1536" s="17">
        <v>107</v>
      </c>
      <c r="C1536" s="29" t="s">
        <v>19470</v>
      </c>
      <c r="D1536" s="30" t="s">
        <v>28</v>
      </c>
      <c r="E1536" s="29"/>
      <c r="F1536" s="31" t="s">
        <v>4474</v>
      </c>
      <c r="G1536" s="79" t="s">
        <v>4480</v>
      </c>
      <c r="H1536" s="7" t="s">
        <v>4475</v>
      </c>
      <c r="I1536" s="103" t="s">
        <v>19301</v>
      </c>
      <c r="O1536">
        <f t="shared" si="2"/>
        <v>1</v>
      </c>
      <c r="P1536" s="34" t="str">
        <f t="shared" si="3"/>
        <v>HIGH</v>
      </c>
    </row>
    <row r="1537" spans="1:16" ht="12" customHeight="1">
      <c r="A1537" s="4" t="s">
        <v>4184</v>
      </c>
      <c r="B1537" s="17">
        <v>108</v>
      </c>
      <c r="C1537" s="29" t="s">
        <v>19470</v>
      </c>
      <c r="D1537" s="30" t="s">
        <v>4476</v>
      </c>
      <c r="E1537" s="29"/>
      <c r="F1537" s="31" t="s">
        <v>4186</v>
      </c>
      <c r="G1537" s="32" t="s">
        <v>4471</v>
      </c>
      <c r="H1537" s="59" t="s">
        <v>4477</v>
      </c>
      <c r="I1537" s="83" t="s">
        <v>4478</v>
      </c>
      <c r="O1537">
        <f t="shared" si="2"/>
        <v>1</v>
      </c>
      <c r="P1537" s="34" t="str">
        <f t="shared" si="3"/>
        <v>HIGH</v>
      </c>
    </row>
    <row r="1538" spans="1:16" ht="12" customHeight="1">
      <c r="A1538" s="4" t="s">
        <v>4184</v>
      </c>
      <c r="B1538" s="17">
        <v>109</v>
      </c>
      <c r="C1538" s="17">
        <v>1052</v>
      </c>
      <c r="D1538" s="30" t="s">
        <v>4479</v>
      </c>
      <c r="E1538" s="17" t="s">
        <v>4480</v>
      </c>
      <c r="F1538" s="31" t="s">
        <v>4186</v>
      </c>
      <c r="G1538" s="32" t="s">
        <v>4471</v>
      </c>
      <c r="H1538" s="59" t="s">
        <v>4481</v>
      </c>
      <c r="I1538" s="83" t="s">
        <v>4482</v>
      </c>
      <c r="O1538">
        <f t="shared" si="2"/>
        <v>2</v>
      </c>
      <c r="P1538" s="34" t="str">
        <f t="shared" si="3"/>
        <v>HIGH</v>
      </c>
    </row>
    <row r="1539" spans="1:16" ht="12" customHeight="1">
      <c r="A1539" s="4" t="s">
        <v>4184</v>
      </c>
      <c r="B1539" s="17">
        <v>110</v>
      </c>
      <c r="C1539" s="17" t="s">
        <v>19469</v>
      </c>
      <c r="D1539" s="30" t="s">
        <v>28</v>
      </c>
      <c r="E1539" s="29"/>
      <c r="F1539" s="31" t="s">
        <v>4415</v>
      </c>
      <c r="G1539" s="32" t="s">
        <v>4483</v>
      </c>
      <c r="H1539" s="13" t="s">
        <v>4484</v>
      </c>
      <c r="I1539" s="7"/>
      <c r="O1539">
        <f t="shared" si="2"/>
        <v>1</v>
      </c>
      <c r="P1539" s="34" t="str">
        <f t="shared" si="3"/>
        <v/>
      </c>
    </row>
    <row r="1540" spans="1:16" ht="12" customHeight="1">
      <c r="A1540" s="4" t="s">
        <v>4184</v>
      </c>
      <c r="B1540" s="17">
        <v>111</v>
      </c>
      <c r="C1540" s="29" t="s">
        <v>19469</v>
      </c>
      <c r="D1540" s="30" t="s">
        <v>28</v>
      </c>
      <c r="E1540" s="29"/>
      <c r="F1540" s="31" t="s">
        <v>4415</v>
      </c>
      <c r="G1540" s="32" t="s">
        <v>4483</v>
      </c>
      <c r="H1540" s="13" t="s">
        <v>4485</v>
      </c>
      <c r="I1540" s="7"/>
      <c r="O1540">
        <f t="shared" si="2"/>
        <v>1</v>
      </c>
      <c r="P1540" s="34" t="str">
        <f t="shared" si="3"/>
        <v/>
      </c>
    </row>
    <row r="1541" spans="1:16" ht="12" customHeight="1">
      <c r="A1541" s="4" t="s">
        <v>4184</v>
      </c>
      <c r="B1541" s="17">
        <v>112</v>
      </c>
      <c r="C1541" s="29"/>
      <c r="D1541" s="30" t="s">
        <v>4486</v>
      </c>
      <c r="E1541" s="29"/>
      <c r="F1541" s="31" t="s">
        <v>1599</v>
      </c>
      <c r="G1541" s="32" t="s">
        <v>4487</v>
      </c>
      <c r="H1541" s="7"/>
      <c r="I1541" s="7" t="s">
        <v>4405</v>
      </c>
      <c r="O1541">
        <f t="shared" si="2"/>
        <v>1</v>
      </c>
      <c r="P1541" s="34" t="str">
        <f t="shared" si="3"/>
        <v>HIGH</v>
      </c>
    </row>
    <row r="1542" spans="1:16" ht="12" customHeight="1">
      <c r="A1542" s="4" t="s">
        <v>4184</v>
      </c>
      <c r="B1542" s="17">
        <v>113</v>
      </c>
      <c r="C1542" s="17" t="s">
        <v>67</v>
      </c>
      <c r="D1542" s="30" t="s">
        <v>4488</v>
      </c>
      <c r="E1542" s="29"/>
      <c r="F1542" s="31" t="s">
        <v>1427</v>
      </c>
      <c r="G1542" s="32" t="s">
        <v>4489</v>
      </c>
      <c r="H1542" s="7"/>
      <c r="I1542" s="13" t="s">
        <v>4490</v>
      </c>
      <c r="O1542">
        <f t="shared" si="2"/>
        <v>1</v>
      </c>
      <c r="P1542" s="34" t="str">
        <f t="shared" si="3"/>
        <v/>
      </c>
    </row>
    <row r="1543" spans="1:16" ht="12" customHeight="1">
      <c r="A1543" s="4" t="s">
        <v>4184</v>
      </c>
      <c r="B1543" s="17">
        <v>114</v>
      </c>
      <c r="C1543" s="29"/>
      <c r="D1543" s="30" t="s">
        <v>4491</v>
      </c>
      <c r="E1543" s="29"/>
      <c r="F1543" s="31" t="s">
        <v>4186</v>
      </c>
      <c r="G1543" s="32" t="s">
        <v>4492</v>
      </c>
      <c r="H1543" s="7" t="s">
        <v>4493</v>
      </c>
      <c r="I1543" s="35" t="s">
        <v>4494</v>
      </c>
      <c r="O1543">
        <f t="shared" si="2"/>
        <v>1</v>
      </c>
      <c r="P1543" s="34" t="str">
        <f t="shared" si="3"/>
        <v>HIGH</v>
      </c>
    </row>
    <row r="1544" spans="1:16" ht="12" customHeight="1">
      <c r="A1544" s="4" t="s">
        <v>4184</v>
      </c>
      <c r="B1544" s="17">
        <v>115</v>
      </c>
      <c r="C1544" s="29"/>
      <c r="D1544" s="30" t="s">
        <v>4495</v>
      </c>
      <c r="E1544" s="29"/>
      <c r="F1544" s="31" t="s">
        <v>4186</v>
      </c>
      <c r="G1544" s="32" t="s">
        <v>4496</v>
      </c>
      <c r="H1544" s="7" t="s">
        <v>4497</v>
      </c>
      <c r="I1544" s="35" t="s">
        <v>4498</v>
      </c>
      <c r="O1544">
        <f t="shared" si="2"/>
        <v>1</v>
      </c>
      <c r="P1544" s="34" t="str">
        <f t="shared" si="3"/>
        <v>HIGH</v>
      </c>
    </row>
    <row r="1545" spans="1:16" ht="12" customHeight="1">
      <c r="A1545" s="4" t="s">
        <v>4184</v>
      </c>
      <c r="B1545" s="17">
        <v>116</v>
      </c>
      <c r="C1545" s="29"/>
      <c r="D1545" s="30" t="s">
        <v>4499</v>
      </c>
      <c r="E1545" s="29"/>
      <c r="F1545" s="31" t="s">
        <v>4186</v>
      </c>
      <c r="G1545" s="32" t="s">
        <v>4500</v>
      </c>
      <c r="H1545" s="7" t="s">
        <v>4501</v>
      </c>
      <c r="I1545" s="37" t="s">
        <v>4502</v>
      </c>
      <c r="O1545">
        <f t="shared" si="2"/>
        <v>1</v>
      </c>
      <c r="P1545" s="34" t="str">
        <f t="shared" si="3"/>
        <v>HIGH</v>
      </c>
    </row>
    <row r="1546" spans="1:16" ht="12" customHeight="1">
      <c r="A1546" s="4" t="s">
        <v>4184</v>
      </c>
      <c r="B1546" s="17">
        <v>117</v>
      </c>
      <c r="C1546" s="29"/>
      <c r="D1546" s="30" t="s">
        <v>4503</v>
      </c>
      <c r="E1546" s="29"/>
      <c r="F1546" s="31" t="s">
        <v>4186</v>
      </c>
      <c r="G1546" s="32" t="s">
        <v>4504</v>
      </c>
      <c r="H1546" s="7" t="s">
        <v>4505</v>
      </c>
      <c r="I1546" s="35" t="s">
        <v>4506</v>
      </c>
      <c r="O1546">
        <f t="shared" si="2"/>
        <v>1</v>
      </c>
      <c r="P1546" s="34" t="str">
        <f t="shared" si="3"/>
        <v>HIGH</v>
      </c>
    </row>
    <row r="1547" spans="1:16" ht="12" customHeight="1">
      <c r="A1547" s="4" t="s">
        <v>4184</v>
      </c>
      <c r="B1547" s="17">
        <v>118</v>
      </c>
      <c r="C1547" s="29"/>
      <c r="D1547" s="30" t="s">
        <v>4507</v>
      </c>
      <c r="E1547" s="29"/>
      <c r="F1547" s="31" t="s">
        <v>4186</v>
      </c>
      <c r="G1547" s="32" t="s">
        <v>4508</v>
      </c>
      <c r="H1547" s="7" t="s">
        <v>4509</v>
      </c>
      <c r="I1547" s="37" t="s">
        <v>4510</v>
      </c>
      <c r="O1547">
        <f t="shared" si="2"/>
        <v>1</v>
      </c>
      <c r="P1547" s="34" t="str">
        <f t="shared" si="3"/>
        <v>HIGH</v>
      </c>
    </row>
    <row r="1548" spans="1:16" ht="12" customHeight="1">
      <c r="A1548" s="4" t="s">
        <v>4184</v>
      </c>
      <c r="B1548" s="17">
        <v>119</v>
      </c>
      <c r="C1548" s="29"/>
      <c r="D1548" s="30" t="s">
        <v>4511</v>
      </c>
      <c r="E1548" s="29"/>
      <c r="F1548" s="31" t="s">
        <v>4186</v>
      </c>
      <c r="G1548" s="79" t="s">
        <v>19302</v>
      </c>
      <c r="H1548" s="35" t="s">
        <v>4512</v>
      </c>
      <c r="I1548" s="103" t="s">
        <v>19303</v>
      </c>
      <c r="O1548">
        <f t="shared" si="2"/>
        <v>1</v>
      </c>
      <c r="P1548" s="34" t="str">
        <f t="shared" si="3"/>
        <v>HIGH</v>
      </c>
    </row>
    <row r="1549" spans="1:16" ht="12" customHeight="1">
      <c r="A1549" s="4" t="s">
        <v>4184</v>
      </c>
      <c r="B1549" s="17">
        <v>120</v>
      </c>
      <c r="C1549" s="17">
        <v>1058</v>
      </c>
      <c r="D1549" s="30" t="s">
        <v>4513</v>
      </c>
      <c r="E1549" s="17" t="s">
        <v>4514</v>
      </c>
      <c r="F1549" s="31" t="s">
        <v>796</v>
      </c>
      <c r="G1549" s="32" t="s">
        <v>4515</v>
      </c>
      <c r="H1549" s="7"/>
      <c r="I1549" s="35" t="s">
        <v>4516</v>
      </c>
      <c r="O1549">
        <f t="shared" si="2"/>
        <v>2</v>
      </c>
      <c r="P1549" s="34" t="str">
        <f t="shared" si="3"/>
        <v>HIGH</v>
      </c>
    </row>
    <row r="1550" spans="1:16" ht="12" customHeight="1">
      <c r="A1550" s="4" t="s">
        <v>4184</v>
      </c>
      <c r="B1550" s="17">
        <v>121</v>
      </c>
      <c r="C1550" s="29"/>
      <c r="D1550" s="30" t="s">
        <v>4517</v>
      </c>
      <c r="E1550" s="29"/>
      <c r="F1550" s="31" t="s">
        <v>4518</v>
      </c>
      <c r="G1550" s="32" t="s">
        <v>4519</v>
      </c>
      <c r="H1550" s="7"/>
      <c r="I1550" s="37" t="s">
        <v>4520</v>
      </c>
      <c r="O1550">
        <f t="shared" si="2"/>
        <v>1</v>
      </c>
      <c r="P1550" s="34" t="str">
        <f t="shared" si="3"/>
        <v>MEDIUM</v>
      </c>
    </row>
    <row r="1551" spans="1:16" ht="12" customHeight="1">
      <c r="A1551" s="4" t="s">
        <v>4184</v>
      </c>
      <c r="B1551" s="17">
        <v>122</v>
      </c>
      <c r="C1551" s="29"/>
      <c r="D1551" s="30" t="s">
        <v>4521</v>
      </c>
      <c r="E1551" s="29"/>
      <c r="F1551" s="31" t="s">
        <v>4518</v>
      </c>
      <c r="G1551" s="32" t="s">
        <v>4522</v>
      </c>
      <c r="H1551" s="7"/>
      <c r="I1551" s="37" t="s">
        <v>4523</v>
      </c>
      <c r="O1551">
        <f t="shared" si="2"/>
        <v>1</v>
      </c>
      <c r="P1551" s="34" t="str">
        <f t="shared" si="3"/>
        <v>MEDIUM</v>
      </c>
    </row>
    <row r="1552" spans="1:16" ht="12" customHeight="1">
      <c r="A1552" s="4" t="s">
        <v>4184</v>
      </c>
      <c r="B1552" s="17">
        <v>123</v>
      </c>
      <c r="C1552" s="29"/>
      <c r="D1552" s="30" t="s">
        <v>4524</v>
      </c>
      <c r="E1552" s="29"/>
      <c r="F1552" s="31" t="s">
        <v>1395</v>
      </c>
      <c r="G1552" s="32" t="s">
        <v>4525</v>
      </c>
      <c r="H1552" s="7"/>
      <c r="I1552" s="35" t="s">
        <v>424</v>
      </c>
      <c r="O1552">
        <f t="shared" si="2"/>
        <v>1</v>
      </c>
      <c r="P1552" s="34" t="str">
        <f t="shared" si="3"/>
        <v>HIGH</v>
      </c>
    </row>
    <row r="1553" spans="1:16" ht="12" customHeight="1">
      <c r="A1553" s="4" t="s">
        <v>4184</v>
      </c>
      <c r="B1553" s="17">
        <v>124</v>
      </c>
      <c r="C1553" s="29"/>
      <c r="D1553" s="30" t="s">
        <v>4526</v>
      </c>
      <c r="E1553" s="29"/>
      <c r="F1553" s="31" t="s">
        <v>1395</v>
      </c>
      <c r="G1553" s="32" t="s">
        <v>4527</v>
      </c>
      <c r="H1553" s="7"/>
      <c r="I1553" s="35" t="s">
        <v>4354</v>
      </c>
      <c r="O1553">
        <f t="shared" si="2"/>
        <v>1</v>
      </c>
      <c r="P1553" s="34" t="str">
        <f t="shared" si="3"/>
        <v>MEDIUM</v>
      </c>
    </row>
    <row r="1554" spans="1:16" ht="12" customHeight="1">
      <c r="A1554" s="4" t="s">
        <v>4184</v>
      </c>
      <c r="B1554" s="17">
        <v>125</v>
      </c>
      <c r="C1554" s="29"/>
      <c r="D1554" s="30" t="s">
        <v>4528</v>
      </c>
      <c r="E1554" s="29"/>
      <c r="F1554" s="31" t="s">
        <v>3672</v>
      </c>
      <c r="G1554" s="32" t="s">
        <v>4529</v>
      </c>
      <c r="H1554" s="7"/>
      <c r="I1554" s="35" t="s">
        <v>4530</v>
      </c>
      <c r="O1554">
        <f t="shared" si="2"/>
        <v>1</v>
      </c>
      <c r="P1554" s="34" t="str">
        <f t="shared" si="3"/>
        <v>HIGH</v>
      </c>
    </row>
    <row r="1555" spans="1:16" ht="12" customHeight="1">
      <c r="A1555" s="4" t="s">
        <v>4184</v>
      </c>
      <c r="B1555" s="17">
        <v>126</v>
      </c>
      <c r="C1555" s="29"/>
      <c r="D1555" s="30" t="s">
        <v>4531</v>
      </c>
      <c r="E1555" s="29"/>
      <c r="F1555" s="31" t="s">
        <v>3672</v>
      </c>
      <c r="G1555" s="32" t="s">
        <v>4532</v>
      </c>
      <c r="H1555" s="7"/>
      <c r="I1555" s="35" t="s">
        <v>4533</v>
      </c>
      <c r="O1555">
        <f t="shared" si="2"/>
        <v>1</v>
      </c>
      <c r="P1555" s="34" t="str">
        <f t="shared" si="3"/>
        <v>HIGH</v>
      </c>
    </row>
    <row r="1556" spans="1:16" ht="12" customHeight="1">
      <c r="A1556" s="4" t="s">
        <v>4184</v>
      </c>
      <c r="B1556" s="17">
        <v>127</v>
      </c>
      <c r="C1556" s="29"/>
      <c r="D1556" s="30" t="s">
        <v>4534</v>
      </c>
      <c r="E1556" s="29"/>
      <c r="F1556" s="31" t="s">
        <v>1395</v>
      </c>
      <c r="G1556" s="32" t="s">
        <v>4535</v>
      </c>
      <c r="H1556" s="7"/>
      <c r="I1556" s="35" t="s">
        <v>424</v>
      </c>
      <c r="O1556">
        <f t="shared" si="2"/>
        <v>1</v>
      </c>
      <c r="P1556" s="34" t="str">
        <f t="shared" si="3"/>
        <v>HIGH</v>
      </c>
    </row>
    <row r="1557" spans="1:16" ht="12" customHeight="1">
      <c r="A1557" s="4" t="s">
        <v>4184</v>
      </c>
      <c r="B1557" s="17">
        <v>128</v>
      </c>
      <c r="C1557" s="29"/>
      <c r="D1557" s="30" t="s">
        <v>4536</v>
      </c>
      <c r="E1557" s="29"/>
      <c r="F1557" s="31" t="s">
        <v>1395</v>
      </c>
      <c r="G1557" s="32" t="s">
        <v>4537</v>
      </c>
      <c r="H1557" s="7"/>
      <c r="I1557" s="35" t="s">
        <v>424</v>
      </c>
      <c r="O1557">
        <f t="shared" si="2"/>
        <v>1</v>
      </c>
      <c r="P1557" s="34" t="str">
        <f t="shared" si="3"/>
        <v>HIGH</v>
      </c>
    </row>
    <row r="1558" spans="1:16" ht="12" customHeight="1">
      <c r="A1558" s="4" t="s">
        <v>4184</v>
      </c>
      <c r="B1558" s="17">
        <v>129</v>
      </c>
      <c r="C1558" s="29"/>
      <c r="D1558" s="30" t="s">
        <v>4538</v>
      </c>
      <c r="E1558" s="29"/>
      <c r="F1558" s="31" t="s">
        <v>1395</v>
      </c>
      <c r="G1558" s="32" t="s">
        <v>4539</v>
      </c>
      <c r="H1558" s="7"/>
      <c r="I1558" s="35" t="s">
        <v>424</v>
      </c>
      <c r="O1558">
        <f t="shared" si="2"/>
        <v>1</v>
      </c>
      <c r="P1558" s="34" t="str">
        <f t="shared" si="3"/>
        <v>HIGH</v>
      </c>
    </row>
    <row r="1559" spans="1:16" ht="12" customHeight="1">
      <c r="A1559" s="4" t="s">
        <v>4184</v>
      </c>
      <c r="B1559" s="17">
        <v>130</v>
      </c>
      <c r="C1559" s="17">
        <v>1064</v>
      </c>
      <c r="D1559" s="30" t="s">
        <v>4540</v>
      </c>
      <c r="E1559" s="17" t="s">
        <v>4541</v>
      </c>
      <c r="F1559" s="31" t="s">
        <v>796</v>
      </c>
      <c r="G1559" s="32" t="s">
        <v>4542</v>
      </c>
      <c r="H1559" s="7"/>
      <c r="I1559" s="35" t="s">
        <v>4543</v>
      </c>
      <c r="O1559">
        <f t="shared" si="2"/>
        <v>2</v>
      </c>
      <c r="P1559" s="34" t="str">
        <f t="shared" si="3"/>
        <v>MEDIUM</v>
      </c>
    </row>
    <row r="1560" spans="1:16" ht="12" customHeight="1">
      <c r="A1560" s="4" t="s">
        <v>4184</v>
      </c>
      <c r="B1560" s="17">
        <v>131</v>
      </c>
      <c r="C1560" s="29"/>
      <c r="D1560" s="30" t="s">
        <v>4544</v>
      </c>
      <c r="E1560" s="29"/>
      <c r="F1560" s="31" t="s">
        <v>3672</v>
      </c>
      <c r="G1560" s="32" t="s">
        <v>4545</v>
      </c>
      <c r="H1560" s="7"/>
      <c r="I1560" s="35" t="s">
        <v>4546</v>
      </c>
      <c r="O1560">
        <f t="shared" si="2"/>
        <v>1</v>
      </c>
      <c r="P1560" s="34" t="str">
        <f t="shared" si="3"/>
        <v>HIGH</v>
      </c>
    </row>
    <row r="1561" spans="1:16" ht="12" customHeight="1">
      <c r="A1561" s="4" t="s">
        <v>4184</v>
      </c>
      <c r="B1561" s="17">
        <v>132</v>
      </c>
      <c r="C1561" s="29"/>
      <c r="D1561" s="30" t="s">
        <v>28</v>
      </c>
      <c r="E1561" s="29"/>
      <c r="F1561" s="31" t="s">
        <v>4415</v>
      </c>
      <c r="G1561" s="32" t="s">
        <v>4547</v>
      </c>
      <c r="H1561" s="7" t="s">
        <v>4548</v>
      </c>
      <c r="I1561" s="7"/>
      <c r="O1561">
        <f t="shared" si="2"/>
        <v>1</v>
      </c>
      <c r="P1561" s="34" t="str">
        <f t="shared" si="3"/>
        <v/>
      </c>
    </row>
    <row r="1562" spans="1:16" ht="12" customHeight="1">
      <c r="A1562" s="4" t="s">
        <v>4184</v>
      </c>
      <c r="B1562" s="17">
        <v>133</v>
      </c>
      <c r="C1562" s="29"/>
      <c r="D1562" s="30" t="s">
        <v>4549</v>
      </c>
      <c r="E1562" s="29"/>
      <c r="F1562" s="31" t="s">
        <v>687</v>
      </c>
      <c r="G1562" s="32" t="s">
        <v>4550</v>
      </c>
      <c r="H1562" s="7"/>
      <c r="I1562" s="35" t="s">
        <v>4551</v>
      </c>
      <c r="O1562">
        <f t="shared" si="2"/>
        <v>1</v>
      </c>
      <c r="P1562" s="34" t="str">
        <f t="shared" si="3"/>
        <v>MEDIUM</v>
      </c>
    </row>
    <row r="1563" spans="1:16" ht="12" customHeight="1">
      <c r="A1563" s="4" t="s">
        <v>4184</v>
      </c>
      <c r="B1563" s="17">
        <v>134</v>
      </c>
      <c r="C1563" s="17">
        <v>1070</v>
      </c>
      <c r="D1563" s="30" t="s">
        <v>4549</v>
      </c>
      <c r="E1563" s="17" t="s">
        <v>4552</v>
      </c>
      <c r="F1563" s="31" t="s">
        <v>796</v>
      </c>
      <c r="G1563" s="32" t="s">
        <v>4553</v>
      </c>
      <c r="H1563" s="7"/>
      <c r="I1563" s="35" t="s">
        <v>4554</v>
      </c>
      <c r="O1563">
        <f t="shared" si="2"/>
        <v>2</v>
      </c>
      <c r="P1563" s="34" t="str">
        <f t="shared" si="3"/>
        <v>MEDIUM</v>
      </c>
    </row>
    <row r="1564" spans="1:16" ht="12" customHeight="1">
      <c r="A1564" s="4" t="s">
        <v>4184</v>
      </c>
      <c r="B1564" s="17">
        <v>135</v>
      </c>
      <c r="C1564" s="29"/>
      <c r="D1564" s="30" t="s">
        <v>28</v>
      </c>
      <c r="E1564" s="29"/>
      <c r="F1564" s="31" t="s">
        <v>4415</v>
      </c>
      <c r="G1564" s="32" t="s">
        <v>4555</v>
      </c>
      <c r="H1564" s="7" t="s">
        <v>4556</v>
      </c>
      <c r="I1564" s="7"/>
      <c r="O1564">
        <f t="shared" si="2"/>
        <v>1</v>
      </c>
      <c r="P1564" s="34" t="str">
        <f t="shared" si="3"/>
        <v/>
      </c>
    </row>
    <row r="1565" spans="1:16" ht="12" customHeight="1">
      <c r="A1565" s="4" t="s">
        <v>4184</v>
      </c>
      <c r="B1565" s="17">
        <v>136</v>
      </c>
      <c r="C1565" s="29"/>
      <c r="D1565" s="30" t="s">
        <v>4557</v>
      </c>
      <c r="E1565" s="29"/>
      <c r="F1565" s="31" t="s">
        <v>687</v>
      </c>
      <c r="G1565" s="32" t="s">
        <v>4558</v>
      </c>
      <c r="H1565" s="7"/>
      <c r="I1565" s="35" t="s">
        <v>4559</v>
      </c>
      <c r="O1565">
        <f t="shared" si="2"/>
        <v>1</v>
      </c>
      <c r="P1565" s="34" t="str">
        <f t="shared" si="3"/>
        <v>MEDIUM</v>
      </c>
    </row>
    <row r="1566" spans="1:16" ht="12" customHeight="1">
      <c r="A1566" s="4" t="s">
        <v>4184</v>
      </c>
      <c r="B1566" s="17">
        <v>137</v>
      </c>
      <c r="C1566" s="29"/>
      <c r="D1566" s="30" t="s">
        <v>4560</v>
      </c>
      <c r="E1566" s="29"/>
      <c r="F1566" s="31" t="s">
        <v>687</v>
      </c>
      <c r="G1566" s="32" t="s">
        <v>4561</v>
      </c>
      <c r="H1566" s="7"/>
      <c r="I1566" s="35" t="s">
        <v>4562</v>
      </c>
      <c r="O1566">
        <f t="shared" si="2"/>
        <v>1</v>
      </c>
      <c r="P1566" s="34" t="str">
        <f t="shared" si="3"/>
        <v>LOW</v>
      </c>
    </row>
    <row r="1567" spans="1:16" ht="12" customHeight="1">
      <c r="A1567" s="4" t="s">
        <v>4184</v>
      </c>
      <c r="B1567" s="17">
        <v>138</v>
      </c>
      <c r="C1567" s="29"/>
      <c r="D1567" s="30" t="s">
        <v>4563</v>
      </c>
      <c r="E1567" s="29"/>
      <c r="F1567" s="31" t="s">
        <v>4186</v>
      </c>
      <c r="G1567" s="32" t="s">
        <v>4564</v>
      </c>
      <c r="H1567" s="7" t="s">
        <v>4565</v>
      </c>
      <c r="I1567" s="35" t="s">
        <v>4566</v>
      </c>
      <c r="O1567">
        <f t="shared" si="2"/>
        <v>1</v>
      </c>
      <c r="P1567" s="34" t="str">
        <f t="shared" si="3"/>
        <v>MEDIUM</v>
      </c>
    </row>
    <row r="1568" spans="1:16" ht="12" customHeight="1">
      <c r="A1568" s="4" t="s">
        <v>4184</v>
      </c>
      <c r="B1568" s="17">
        <v>139</v>
      </c>
      <c r="C1568" s="29"/>
      <c r="D1568" s="30" t="s">
        <v>4567</v>
      </c>
      <c r="E1568" s="29"/>
      <c r="F1568" s="31" t="s">
        <v>687</v>
      </c>
      <c r="G1568" s="32" t="s">
        <v>4568</v>
      </c>
      <c r="H1568" s="7"/>
      <c r="I1568" s="35" t="s">
        <v>4569</v>
      </c>
      <c r="O1568">
        <f t="shared" si="2"/>
        <v>1</v>
      </c>
      <c r="P1568" s="34" t="str">
        <f t="shared" si="3"/>
        <v>LOW</v>
      </c>
    </row>
    <row r="1569" spans="1:16" ht="12" customHeight="1">
      <c r="A1569" s="4" t="s">
        <v>4184</v>
      </c>
      <c r="B1569" s="17">
        <v>140</v>
      </c>
      <c r="C1569" s="29"/>
      <c r="D1569" s="30" t="s">
        <v>4570</v>
      </c>
      <c r="E1569" s="29"/>
      <c r="F1569" s="31" t="s">
        <v>687</v>
      </c>
      <c r="G1569" s="32" t="s">
        <v>4571</v>
      </c>
      <c r="H1569" s="7"/>
      <c r="I1569" s="35" t="s">
        <v>4572</v>
      </c>
      <c r="O1569">
        <f t="shared" si="2"/>
        <v>1</v>
      </c>
      <c r="P1569" s="34" t="str">
        <f t="shared" si="3"/>
        <v>HIGH</v>
      </c>
    </row>
    <row r="1570" spans="1:16" ht="12" customHeight="1">
      <c r="A1570" s="4" t="s">
        <v>4184</v>
      </c>
      <c r="B1570" s="17">
        <v>141</v>
      </c>
      <c r="C1570" s="29"/>
      <c r="D1570" s="30" t="s">
        <v>4573</v>
      </c>
      <c r="E1570" s="29"/>
      <c r="F1570" s="31" t="s">
        <v>687</v>
      </c>
      <c r="G1570" s="32" t="s">
        <v>4574</v>
      </c>
      <c r="H1570" s="7"/>
      <c r="I1570" s="35" t="s">
        <v>4575</v>
      </c>
      <c r="O1570">
        <f t="shared" si="2"/>
        <v>1</v>
      </c>
      <c r="P1570" s="34" t="str">
        <f t="shared" si="3"/>
        <v>MEDIUM</v>
      </c>
    </row>
    <row r="1571" spans="1:16" ht="12" customHeight="1">
      <c r="A1571" s="4" t="s">
        <v>4184</v>
      </c>
      <c r="B1571" s="17">
        <v>142</v>
      </c>
      <c r="C1571" s="29"/>
      <c r="D1571" s="30" t="s">
        <v>4576</v>
      </c>
      <c r="E1571" s="29"/>
      <c r="F1571" s="31" t="s">
        <v>687</v>
      </c>
      <c r="G1571" s="32" t="s">
        <v>4577</v>
      </c>
      <c r="H1571" s="7"/>
      <c r="I1571" s="7" t="s">
        <v>808</v>
      </c>
      <c r="O1571">
        <f t="shared" si="2"/>
        <v>1</v>
      </c>
      <c r="P1571" s="34" t="str">
        <f t="shared" si="3"/>
        <v>HIGH</v>
      </c>
    </row>
    <row r="1572" spans="1:16" ht="12" customHeight="1">
      <c r="A1572" s="4" t="s">
        <v>4184</v>
      </c>
      <c r="B1572" s="17">
        <v>143</v>
      </c>
      <c r="C1572" s="29"/>
      <c r="D1572" s="30" t="s">
        <v>4578</v>
      </c>
      <c r="E1572" s="29"/>
      <c r="F1572" s="31" t="s">
        <v>4186</v>
      </c>
      <c r="G1572" s="32" t="s">
        <v>4579</v>
      </c>
      <c r="H1572" s="7" t="s">
        <v>4580</v>
      </c>
      <c r="I1572" s="35" t="s">
        <v>4581</v>
      </c>
      <c r="O1572">
        <f t="shared" si="2"/>
        <v>1</v>
      </c>
      <c r="P1572" s="34" t="str">
        <f t="shared" si="3"/>
        <v>HIGH</v>
      </c>
    </row>
    <row r="1573" spans="1:16" ht="12" customHeight="1">
      <c r="A1573" s="4" t="s">
        <v>4184</v>
      </c>
      <c r="B1573" s="17">
        <v>144</v>
      </c>
      <c r="C1573" s="29"/>
      <c r="D1573" s="30" t="s">
        <v>4582</v>
      </c>
      <c r="E1573" s="29"/>
      <c r="F1573" s="31" t="s">
        <v>4186</v>
      </c>
      <c r="G1573" s="32" t="s">
        <v>4583</v>
      </c>
      <c r="H1573" s="7" t="s">
        <v>4584</v>
      </c>
      <c r="I1573" s="35" t="s">
        <v>4585</v>
      </c>
      <c r="O1573">
        <f t="shared" si="2"/>
        <v>1</v>
      </c>
      <c r="P1573" s="34" t="str">
        <f t="shared" si="3"/>
        <v>HIGH</v>
      </c>
    </row>
    <row r="1574" spans="1:16" ht="12" customHeight="1">
      <c r="A1574" s="4" t="s">
        <v>4184</v>
      </c>
      <c r="B1574" s="17">
        <v>145</v>
      </c>
      <c r="C1574" s="29"/>
      <c r="D1574" s="30" t="s">
        <v>4586</v>
      </c>
      <c r="E1574" s="29"/>
      <c r="F1574" s="31" t="s">
        <v>687</v>
      </c>
      <c r="G1574" s="32" t="s">
        <v>4587</v>
      </c>
      <c r="H1574" s="7"/>
      <c r="I1574" s="7" t="s">
        <v>4588</v>
      </c>
      <c r="O1574">
        <f t="shared" si="2"/>
        <v>1</v>
      </c>
      <c r="P1574" s="34" t="str">
        <f t="shared" si="3"/>
        <v>MEDIUM</v>
      </c>
    </row>
    <row r="1575" spans="1:16" ht="12" customHeight="1">
      <c r="A1575" s="4" t="s">
        <v>4184</v>
      </c>
      <c r="B1575" s="17">
        <v>146</v>
      </c>
      <c r="C1575" s="29"/>
      <c r="D1575" s="30" t="s">
        <v>4589</v>
      </c>
      <c r="E1575" s="29"/>
      <c r="F1575" s="31" t="s">
        <v>687</v>
      </c>
      <c r="G1575" s="32" t="s">
        <v>4590</v>
      </c>
      <c r="H1575" s="7"/>
      <c r="I1575" s="7" t="s">
        <v>4591</v>
      </c>
      <c r="O1575">
        <f t="shared" si="2"/>
        <v>1</v>
      </c>
      <c r="P1575" s="34" t="str">
        <f t="shared" si="3"/>
        <v>MEDIUM</v>
      </c>
    </row>
    <row r="1576" spans="1:16" ht="12" customHeight="1">
      <c r="A1576" s="4" t="s">
        <v>4184</v>
      </c>
      <c r="B1576" s="17">
        <v>147</v>
      </c>
      <c r="C1576" s="17">
        <v>1076</v>
      </c>
      <c r="D1576" s="30" t="s">
        <v>4592</v>
      </c>
      <c r="E1576" s="17" t="s">
        <v>4593</v>
      </c>
      <c r="F1576" s="31" t="s">
        <v>796</v>
      </c>
      <c r="G1576" s="32" t="s">
        <v>4594</v>
      </c>
      <c r="H1576" s="7"/>
      <c r="I1576" s="35" t="s">
        <v>4595</v>
      </c>
      <c r="O1576">
        <f t="shared" si="2"/>
        <v>2</v>
      </c>
      <c r="P1576" s="34" t="str">
        <f t="shared" si="3"/>
        <v>HIGH</v>
      </c>
    </row>
    <row r="1577" spans="1:16" ht="12" customHeight="1">
      <c r="A1577" s="4" t="s">
        <v>4184</v>
      </c>
      <c r="B1577" s="17">
        <v>148</v>
      </c>
      <c r="C1577" s="29"/>
      <c r="D1577" s="30" t="s">
        <v>4596</v>
      </c>
      <c r="E1577" s="29"/>
      <c r="F1577" s="31" t="s">
        <v>687</v>
      </c>
      <c r="G1577" s="32" t="s">
        <v>4597</v>
      </c>
      <c r="H1577" s="7"/>
      <c r="I1577" s="7" t="s">
        <v>808</v>
      </c>
      <c r="O1577">
        <f t="shared" si="2"/>
        <v>1</v>
      </c>
      <c r="P1577" s="34" t="str">
        <f t="shared" si="3"/>
        <v>HIGH</v>
      </c>
    </row>
    <row r="1578" spans="1:16" ht="12" customHeight="1">
      <c r="A1578" s="4" t="s">
        <v>4184</v>
      </c>
      <c r="B1578" s="17">
        <v>149</v>
      </c>
      <c r="C1578" s="29"/>
      <c r="D1578" s="30" t="s">
        <v>4598</v>
      </c>
      <c r="E1578" s="29"/>
      <c r="F1578" s="31" t="s">
        <v>687</v>
      </c>
      <c r="G1578" s="32" t="s">
        <v>4599</v>
      </c>
      <c r="H1578" s="7"/>
      <c r="I1578" s="7" t="s">
        <v>4600</v>
      </c>
      <c r="O1578">
        <f t="shared" si="2"/>
        <v>1</v>
      </c>
      <c r="P1578" s="34" t="str">
        <f t="shared" si="3"/>
        <v>HIGH</v>
      </c>
    </row>
    <row r="1579" spans="1:16" ht="12" customHeight="1">
      <c r="A1579" s="4" t="s">
        <v>4184</v>
      </c>
      <c r="B1579" s="17">
        <v>150</v>
      </c>
      <c r="C1579" s="29"/>
      <c r="D1579" s="30" t="s">
        <v>4601</v>
      </c>
      <c r="E1579" s="29"/>
      <c r="F1579" s="31" t="s">
        <v>687</v>
      </c>
      <c r="G1579" s="32" t="s">
        <v>4602</v>
      </c>
      <c r="H1579" s="7"/>
      <c r="I1579" s="7" t="s">
        <v>4603</v>
      </c>
      <c r="O1579">
        <f t="shared" si="2"/>
        <v>1</v>
      </c>
      <c r="P1579" s="34" t="str">
        <f t="shared" si="3"/>
        <v>MEDIUM</v>
      </c>
    </row>
    <row r="1580" spans="1:16" ht="12" customHeight="1">
      <c r="A1580" s="4" t="s">
        <v>4184</v>
      </c>
      <c r="B1580" s="17">
        <v>151</v>
      </c>
      <c r="C1580" s="29"/>
      <c r="D1580" s="30" t="s">
        <v>4604</v>
      </c>
      <c r="E1580" s="29"/>
      <c r="F1580" s="31" t="s">
        <v>687</v>
      </c>
      <c r="G1580" s="32" t="s">
        <v>4605</v>
      </c>
      <c r="H1580" s="7"/>
      <c r="I1580" s="7" t="s">
        <v>693</v>
      </c>
      <c r="O1580">
        <f t="shared" si="2"/>
        <v>1</v>
      </c>
      <c r="P1580" s="34" t="str">
        <f t="shared" si="3"/>
        <v>HIGH</v>
      </c>
    </row>
    <row r="1581" spans="1:16" ht="12" customHeight="1">
      <c r="A1581" s="4" t="s">
        <v>4184</v>
      </c>
      <c r="B1581" s="17">
        <v>152</v>
      </c>
      <c r="C1581" s="29"/>
      <c r="D1581" s="30" t="s">
        <v>28</v>
      </c>
      <c r="E1581" s="29"/>
      <c r="F1581" s="31" t="s">
        <v>4415</v>
      </c>
      <c r="G1581" s="32" t="s">
        <v>4606</v>
      </c>
      <c r="H1581" s="7" t="s">
        <v>4607</v>
      </c>
      <c r="I1581" s="13" t="s">
        <v>4608</v>
      </c>
      <c r="O1581">
        <f t="shared" si="2"/>
        <v>1</v>
      </c>
      <c r="P1581" s="34" t="str">
        <f t="shared" si="3"/>
        <v/>
      </c>
    </row>
    <row r="1582" spans="1:16" ht="12" customHeight="1">
      <c r="A1582" s="4" t="s">
        <v>4184</v>
      </c>
      <c r="B1582" s="17">
        <v>153</v>
      </c>
      <c r="C1582" s="29"/>
      <c r="D1582" s="30" t="s">
        <v>4609</v>
      </c>
      <c r="E1582" s="29"/>
      <c r="F1582" s="31" t="s">
        <v>1696</v>
      </c>
      <c r="G1582" s="32" t="s">
        <v>4610</v>
      </c>
      <c r="H1582" s="7"/>
      <c r="I1582" s="35" t="s">
        <v>5</v>
      </c>
      <c r="O1582">
        <f t="shared" si="2"/>
        <v>1</v>
      </c>
      <c r="P1582" s="34" t="str">
        <f t="shared" si="3"/>
        <v>HIGH</v>
      </c>
    </row>
    <row r="1583" spans="1:16" ht="12" customHeight="1">
      <c r="A1583" s="4" t="s">
        <v>4184</v>
      </c>
      <c r="B1583" s="17">
        <v>154</v>
      </c>
      <c r="C1583" s="29"/>
      <c r="D1583" s="30" t="s">
        <v>4611</v>
      </c>
      <c r="E1583" s="29"/>
      <c r="F1583" s="31" t="s">
        <v>1696</v>
      </c>
      <c r="G1583" s="32" t="s">
        <v>4612</v>
      </c>
      <c r="H1583" s="7"/>
      <c r="I1583" s="35" t="s">
        <v>5</v>
      </c>
      <c r="O1583">
        <f t="shared" si="2"/>
        <v>1</v>
      </c>
      <c r="P1583" s="34" t="str">
        <f t="shared" si="3"/>
        <v>HIGH</v>
      </c>
    </row>
    <row r="1584" spans="1:16" ht="12" customHeight="1">
      <c r="A1584" s="4" t="s">
        <v>4184</v>
      </c>
      <c r="B1584" s="17">
        <v>155</v>
      </c>
      <c r="C1584" s="29"/>
      <c r="D1584" s="30" t="s">
        <v>4613</v>
      </c>
      <c r="E1584" s="29"/>
      <c r="F1584" s="31" t="s">
        <v>1696</v>
      </c>
      <c r="G1584" s="32" t="s">
        <v>4614</v>
      </c>
      <c r="H1584" s="7"/>
      <c r="I1584" s="35" t="s">
        <v>5</v>
      </c>
      <c r="O1584">
        <f t="shared" si="2"/>
        <v>1</v>
      </c>
      <c r="P1584" s="34" t="str">
        <f t="shared" si="3"/>
        <v>HIGH</v>
      </c>
    </row>
    <row r="1585" spans="1:16" ht="12" customHeight="1">
      <c r="A1585" s="4" t="s">
        <v>4184</v>
      </c>
      <c r="B1585" s="17">
        <v>156</v>
      </c>
      <c r="C1585" s="29"/>
      <c r="D1585" s="30" t="s">
        <v>4615</v>
      </c>
      <c r="E1585" s="29"/>
      <c r="F1585" s="31" t="s">
        <v>1696</v>
      </c>
      <c r="G1585" s="32" t="s">
        <v>4616</v>
      </c>
      <c r="H1585" s="7"/>
      <c r="I1585" s="35" t="s">
        <v>5</v>
      </c>
      <c r="O1585">
        <f t="shared" si="2"/>
        <v>1</v>
      </c>
      <c r="P1585" s="34" t="str">
        <f t="shared" si="3"/>
        <v>HIGH</v>
      </c>
    </row>
    <row r="1586" spans="1:16" ht="12" customHeight="1">
      <c r="A1586" s="4" t="s">
        <v>4184</v>
      </c>
      <c r="B1586" s="17">
        <v>157</v>
      </c>
      <c r="C1586" s="29"/>
      <c r="D1586" s="30" t="s">
        <v>4617</v>
      </c>
      <c r="E1586" s="29"/>
      <c r="F1586" s="31" t="s">
        <v>1696</v>
      </c>
      <c r="G1586" s="32" t="s">
        <v>4618</v>
      </c>
      <c r="H1586" s="7"/>
      <c r="I1586" s="35" t="s">
        <v>5</v>
      </c>
      <c r="O1586">
        <f t="shared" si="2"/>
        <v>1</v>
      </c>
      <c r="P1586" s="34" t="str">
        <f t="shared" si="3"/>
        <v>HIGH</v>
      </c>
    </row>
    <row r="1587" spans="1:16" ht="12" customHeight="1">
      <c r="A1587" s="4" t="s">
        <v>4184</v>
      </c>
      <c r="B1587" s="17">
        <v>158</v>
      </c>
      <c r="C1587" s="29"/>
      <c r="D1587" s="30" t="s">
        <v>4619</v>
      </c>
      <c r="E1587" s="29"/>
      <c r="F1587" s="31" t="s">
        <v>1696</v>
      </c>
      <c r="G1587" s="32" t="s">
        <v>4620</v>
      </c>
      <c r="H1587" s="7"/>
      <c r="I1587" s="35" t="s">
        <v>5</v>
      </c>
      <c r="O1587">
        <f t="shared" si="2"/>
        <v>1</v>
      </c>
      <c r="P1587" s="34" t="str">
        <f t="shared" si="3"/>
        <v>HIGH</v>
      </c>
    </row>
    <row r="1588" spans="1:16" ht="12" customHeight="1">
      <c r="A1588" s="4" t="s">
        <v>4184</v>
      </c>
      <c r="B1588" s="17">
        <v>159</v>
      </c>
      <c r="C1588" s="29"/>
      <c r="D1588" s="30" t="s">
        <v>4621</v>
      </c>
      <c r="E1588" s="29"/>
      <c r="F1588" s="31" t="s">
        <v>1696</v>
      </c>
      <c r="G1588" s="32" t="s">
        <v>4622</v>
      </c>
      <c r="H1588" s="7"/>
      <c r="I1588" s="35" t="s">
        <v>5</v>
      </c>
      <c r="O1588">
        <f t="shared" si="2"/>
        <v>1</v>
      </c>
      <c r="P1588" s="34" t="str">
        <f t="shared" si="3"/>
        <v>HIGH</v>
      </c>
    </row>
    <row r="1589" spans="1:16" ht="12" customHeight="1">
      <c r="A1589" s="4" t="s">
        <v>4184</v>
      </c>
      <c r="B1589" s="17">
        <v>160</v>
      </c>
      <c r="C1589" s="29"/>
      <c r="D1589" s="30" t="s">
        <v>4623</v>
      </c>
      <c r="E1589" s="29"/>
      <c r="F1589" s="31" t="s">
        <v>1696</v>
      </c>
      <c r="G1589" s="32" t="s">
        <v>4624</v>
      </c>
      <c r="H1589" s="7"/>
      <c r="I1589" s="35" t="s">
        <v>5</v>
      </c>
      <c r="O1589">
        <f t="shared" si="2"/>
        <v>1</v>
      </c>
      <c r="P1589" s="34" t="str">
        <f t="shared" si="3"/>
        <v>HIGH</v>
      </c>
    </row>
    <row r="1590" spans="1:16" ht="12" customHeight="1">
      <c r="A1590" s="4" t="s">
        <v>4184</v>
      </c>
      <c r="B1590" s="17">
        <v>161</v>
      </c>
      <c r="C1590" s="17" t="s">
        <v>67</v>
      </c>
      <c r="D1590" s="30" t="s">
        <v>4625</v>
      </c>
      <c r="E1590" s="29"/>
      <c r="F1590" s="31" t="s">
        <v>1427</v>
      </c>
      <c r="G1590" s="32" t="s">
        <v>4626</v>
      </c>
      <c r="H1590" s="7"/>
      <c r="I1590" s="13" t="s">
        <v>4627</v>
      </c>
      <c r="O1590">
        <f t="shared" si="2"/>
        <v>1</v>
      </c>
      <c r="P1590" s="34" t="str">
        <f t="shared" si="3"/>
        <v/>
      </c>
    </row>
    <row r="1591" spans="1:16" ht="12" customHeight="1">
      <c r="A1591" s="4" t="s">
        <v>4184</v>
      </c>
      <c r="B1591" s="17">
        <v>162</v>
      </c>
      <c r="C1591" s="29"/>
      <c r="D1591" s="30" t="s">
        <v>4628</v>
      </c>
      <c r="E1591" s="29"/>
      <c r="F1591" s="31" t="s">
        <v>1696</v>
      </c>
      <c r="G1591" s="32" t="s">
        <v>4629</v>
      </c>
      <c r="H1591" s="7"/>
      <c r="I1591" s="35" t="s">
        <v>5</v>
      </c>
      <c r="O1591">
        <f t="shared" si="2"/>
        <v>1</v>
      </c>
      <c r="P1591" s="34" t="str">
        <f t="shared" si="3"/>
        <v>HIGH</v>
      </c>
    </row>
    <row r="1592" spans="1:16" ht="12" customHeight="1">
      <c r="A1592" s="4" t="s">
        <v>4184</v>
      </c>
      <c r="B1592" s="17">
        <v>163</v>
      </c>
      <c r="C1592" s="29"/>
      <c r="D1592" s="30" t="s">
        <v>4630</v>
      </c>
      <c r="E1592" s="29"/>
      <c r="F1592" s="31" t="s">
        <v>1696</v>
      </c>
      <c r="G1592" s="32" t="s">
        <v>4631</v>
      </c>
      <c r="H1592" s="7"/>
      <c r="I1592" s="35" t="s">
        <v>5</v>
      </c>
      <c r="O1592">
        <f t="shared" si="2"/>
        <v>1</v>
      </c>
      <c r="P1592" s="34" t="str">
        <f t="shared" si="3"/>
        <v>HIGH</v>
      </c>
    </row>
    <row r="1593" spans="1:16" ht="12" customHeight="1">
      <c r="A1593" s="4" t="s">
        <v>4184</v>
      </c>
      <c r="B1593" s="17">
        <v>164</v>
      </c>
      <c r="C1593" s="17" t="s">
        <v>67</v>
      </c>
      <c r="D1593" s="30" t="s">
        <v>4632</v>
      </c>
      <c r="E1593" s="29"/>
      <c r="F1593" s="31" t="s">
        <v>1696</v>
      </c>
      <c r="G1593" s="32" t="s">
        <v>4631</v>
      </c>
      <c r="H1593" s="7" t="s">
        <v>4633</v>
      </c>
      <c r="I1593" s="7" t="s">
        <v>4634</v>
      </c>
      <c r="O1593">
        <f t="shared" si="2"/>
        <v>1</v>
      </c>
      <c r="P1593" s="34" t="str">
        <f t="shared" si="3"/>
        <v/>
      </c>
    </row>
    <row r="1594" spans="1:16" ht="12" customHeight="1">
      <c r="A1594" s="4" t="s">
        <v>4184</v>
      </c>
      <c r="B1594" s="17">
        <v>165</v>
      </c>
      <c r="C1594" s="17">
        <v>1084</v>
      </c>
      <c r="D1594" s="30" t="s">
        <v>4635</v>
      </c>
      <c r="E1594" s="17" t="s">
        <v>4636</v>
      </c>
      <c r="F1594" s="31" t="s">
        <v>796</v>
      </c>
      <c r="G1594" s="32" t="s">
        <v>4637</v>
      </c>
      <c r="H1594" s="7"/>
      <c r="I1594" s="35" t="s">
        <v>4638</v>
      </c>
      <c r="O1594">
        <f t="shared" si="2"/>
        <v>2</v>
      </c>
      <c r="P1594" s="34" t="str">
        <f t="shared" si="3"/>
        <v>HIGH</v>
      </c>
    </row>
    <row r="1595" spans="1:16" ht="12" customHeight="1">
      <c r="A1595" s="4" t="s">
        <v>4184</v>
      </c>
      <c r="B1595" s="17">
        <v>166</v>
      </c>
      <c r="C1595" s="29"/>
      <c r="D1595" s="30" t="s">
        <v>4639</v>
      </c>
      <c r="E1595" s="29"/>
      <c r="F1595" s="31" t="s">
        <v>1696</v>
      </c>
      <c r="G1595" s="32" t="s">
        <v>4640</v>
      </c>
      <c r="H1595" s="7"/>
      <c r="I1595" s="35" t="s">
        <v>5</v>
      </c>
      <c r="O1595">
        <f t="shared" si="2"/>
        <v>1</v>
      </c>
      <c r="P1595" s="34" t="str">
        <f t="shared" si="3"/>
        <v>HIGH</v>
      </c>
    </row>
    <row r="1596" spans="1:16" ht="12" customHeight="1">
      <c r="A1596" s="4" t="s">
        <v>4184</v>
      </c>
      <c r="B1596" s="17">
        <v>167</v>
      </c>
      <c r="C1596" s="17">
        <v>1085</v>
      </c>
      <c r="D1596" s="30" t="s">
        <v>4641</v>
      </c>
      <c r="E1596" s="17" t="s">
        <v>4642</v>
      </c>
      <c r="F1596" s="31" t="s">
        <v>796</v>
      </c>
      <c r="G1596" s="32" t="s">
        <v>4643</v>
      </c>
      <c r="H1596" s="35" t="s">
        <v>4644</v>
      </c>
      <c r="I1596" s="35" t="s">
        <v>4645</v>
      </c>
      <c r="O1596">
        <f t="shared" si="2"/>
        <v>2</v>
      </c>
      <c r="P1596" s="34" t="str">
        <f t="shared" si="3"/>
        <v>MEDIUM</v>
      </c>
    </row>
    <row r="1597" spans="1:16" ht="12" customHeight="1">
      <c r="A1597" s="4" t="s">
        <v>4184</v>
      </c>
      <c r="B1597" s="17">
        <v>168</v>
      </c>
      <c r="C1597" s="17">
        <v>1085</v>
      </c>
      <c r="D1597" s="30" t="s">
        <v>4646</v>
      </c>
      <c r="E1597" s="17" t="s">
        <v>4642</v>
      </c>
      <c r="F1597" s="31" t="s">
        <v>796</v>
      </c>
      <c r="G1597" s="32" t="s">
        <v>4642</v>
      </c>
      <c r="H1597" s="7" t="s">
        <v>4646</v>
      </c>
      <c r="I1597" s="35" t="s">
        <v>4647</v>
      </c>
      <c r="O1597">
        <f t="shared" si="2"/>
        <v>2</v>
      </c>
      <c r="P1597" s="34" t="str">
        <f t="shared" si="3"/>
        <v>HIGH</v>
      </c>
    </row>
    <row r="1598" spans="1:16" ht="12" customHeight="1">
      <c r="A1598" s="4" t="s">
        <v>4184</v>
      </c>
      <c r="B1598" s="17">
        <v>169</v>
      </c>
      <c r="C1598" s="29"/>
      <c r="D1598" s="30" t="s">
        <v>4648</v>
      </c>
      <c r="E1598" s="29"/>
      <c r="F1598" s="31" t="s">
        <v>1696</v>
      </c>
      <c r="G1598" s="79" t="s">
        <v>19366</v>
      </c>
      <c r="H1598" s="7"/>
      <c r="I1598" s="35" t="s">
        <v>5</v>
      </c>
      <c r="O1598">
        <f t="shared" si="2"/>
        <v>1</v>
      </c>
      <c r="P1598" s="34" t="str">
        <f t="shared" si="3"/>
        <v>HIGH</v>
      </c>
    </row>
    <row r="1599" spans="1:16" ht="12" customHeight="1">
      <c r="A1599" s="4" t="s">
        <v>4184</v>
      </c>
      <c r="B1599" s="17">
        <v>170</v>
      </c>
      <c r="C1599" s="29"/>
      <c r="D1599" s="30" t="s">
        <v>4649</v>
      </c>
      <c r="E1599" s="29"/>
      <c r="F1599" s="31" t="s">
        <v>1696</v>
      </c>
      <c r="G1599" s="32" t="s">
        <v>4650</v>
      </c>
      <c r="H1599" s="7"/>
      <c r="I1599" s="35" t="s">
        <v>5</v>
      </c>
      <c r="O1599">
        <f t="shared" si="2"/>
        <v>1</v>
      </c>
      <c r="P1599" s="34" t="str">
        <f t="shared" si="3"/>
        <v>HIGH</v>
      </c>
    </row>
    <row r="1600" spans="1:16" ht="12" customHeight="1">
      <c r="A1600" s="4" t="s">
        <v>4184</v>
      </c>
      <c r="B1600" s="17">
        <v>171</v>
      </c>
      <c r="C1600" s="29"/>
      <c r="D1600" s="30" t="s">
        <v>4651</v>
      </c>
      <c r="E1600" s="29"/>
      <c r="F1600" s="31" t="s">
        <v>1696</v>
      </c>
      <c r="G1600" s="32" t="s">
        <v>4652</v>
      </c>
      <c r="H1600" s="7"/>
      <c r="I1600" s="35" t="s">
        <v>5</v>
      </c>
      <c r="O1600">
        <f t="shared" si="2"/>
        <v>1</v>
      </c>
      <c r="P1600" s="34" t="str">
        <f t="shared" si="3"/>
        <v>HIGH</v>
      </c>
    </row>
    <row r="1601" spans="1:16" ht="12" customHeight="1">
      <c r="A1601" s="4" t="s">
        <v>4184</v>
      </c>
      <c r="B1601" s="17">
        <v>172</v>
      </c>
      <c r="C1601" s="29"/>
      <c r="D1601" s="30" t="s">
        <v>4653</v>
      </c>
      <c r="E1601" s="29"/>
      <c r="F1601" s="31" t="s">
        <v>1696</v>
      </c>
      <c r="G1601" s="32" t="s">
        <v>4654</v>
      </c>
      <c r="H1601" s="7"/>
      <c r="I1601" s="35" t="s">
        <v>5</v>
      </c>
      <c r="O1601">
        <f t="shared" si="2"/>
        <v>1</v>
      </c>
      <c r="P1601" s="34" t="str">
        <f t="shared" si="3"/>
        <v>HIGH</v>
      </c>
    </row>
    <row r="1602" spans="1:16" ht="12" customHeight="1">
      <c r="A1602" s="4" t="s">
        <v>4184</v>
      </c>
      <c r="B1602" s="17">
        <v>173</v>
      </c>
      <c r="C1602" s="29"/>
      <c r="D1602" s="30" t="s">
        <v>4655</v>
      </c>
      <c r="E1602" s="29"/>
      <c r="F1602" s="31" t="s">
        <v>1696</v>
      </c>
      <c r="G1602" s="32" t="s">
        <v>4656</v>
      </c>
      <c r="H1602" s="7"/>
      <c r="I1602" s="35" t="s">
        <v>5</v>
      </c>
      <c r="O1602">
        <f t="shared" si="2"/>
        <v>1</v>
      </c>
      <c r="P1602" s="34" t="str">
        <f t="shared" si="3"/>
        <v>HIGH</v>
      </c>
    </row>
    <row r="1603" spans="1:16" ht="12" customHeight="1">
      <c r="A1603" s="4" t="s">
        <v>4184</v>
      </c>
      <c r="B1603" s="17">
        <v>174</v>
      </c>
      <c r="C1603" s="29"/>
      <c r="D1603" s="30" t="s">
        <v>4657</v>
      </c>
      <c r="E1603" s="29"/>
      <c r="F1603" s="31" t="s">
        <v>1696</v>
      </c>
      <c r="G1603" s="32" t="s">
        <v>4658</v>
      </c>
      <c r="H1603" s="7"/>
      <c r="I1603" s="35" t="s">
        <v>5</v>
      </c>
      <c r="O1603">
        <f t="shared" si="2"/>
        <v>1</v>
      </c>
      <c r="P1603" s="34" t="str">
        <f t="shared" si="3"/>
        <v>HIGH</v>
      </c>
    </row>
    <row r="1604" spans="1:16" ht="12" customHeight="1">
      <c r="A1604" s="4" t="s">
        <v>4184</v>
      </c>
      <c r="B1604" s="17">
        <v>175</v>
      </c>
      <c r="C1604" s="29"/>
      <c r="D1604" s="30" t="s">
        <v>4659</v>
      </c>
      <c r="E1604" s="29"/>
      <c r="F1604" s="31" t="s">
        <v>1696</v>
      </c>
      <c r="G1604" s="32" t="s">
        <v>4660</v>
      </c>
      <c r="H1604" s="7"/>
      <c r="I1604" s="35" t="s">
        <v>5</v>
      </c>
      <c r="O1604">
        <f t="shared" si="2"/>
        <v>1</v>
      </c>
      <c r="P1604" s="34" t="str">
        <f t="shared" si="3"/>
        <v>HIGH</v>
      </c>
    </row>
    <row r="1605" spans="1:16" ht="12" customHeight="1">
      <c r="A1605" s="4" t="s">
        <v>4184</v>
      </c>
      <c r="B1605" s="17">
        <v>176</v>
      </c>
      <c r="C1605" s="29"/>
      <c r="D1605" s="30" t="s">
        <v>4661</v>
      </c>
      <c r="E1605" s="29"/>
      <c r="F1605" s="31" t="s">
        <v>1696</v>
      </c>
      <c r="G1605" s="32" t="s">
        <v>4662</v>
      </c>
      <c r="H1605" s="7"/>
      <c r="I1605" s="35" t="s">
        <v>5</v>
      </c>
      <c r="O1605">
        <f t="shared" si="2"/>
        <v>1</v>
      </c>
      <c r="P1605" s="34" t="str">
        <f t="shared" si="3"/>
        <v>HIGH</v>
      </c>
    </row>
    <row r="1606" spans="1:16" ht="12" customHeight="1">
      <c r="A1606" s="4" t="s">
        <v>4184</v>
      </c>
      <c r="B1606" s="17">
        <v>177</v>
      </c>
      <c r="C1606" s="29"/>
      <c r="D1606" s="30" t="s">
        <v>4663</v>
      </c>
      <c r="E1606" s="29"/>
      <c r="F1606" s="31" t="s">
        <v>1696</v>
      </c>
      <c r="G1606" s="32" t="s">
        <v>4664</v>
      </c>
      <c r="H1606" s="7"/>
      <c r="I1606" s="35" t="s">
        <v>5</v>
      </c>
      <c r="O1606">
        <f t="shared" si="2"/>
        <v>1</v>
      </c>
      <c r="P1606" s="34" t="str">
        <f t="shared" si="3"/>
        <v>HIGH</v>
      </c>
    </row>
    <row r="1607" spans="1:16" ht="12" customHeight="1">
      <c r="A1607" s="4" t="s">
        <v>4184</v>
      </c>
      <c r="B1607" s="17">
        <v>178</v>
      </c>
      <c r="C1607" s="29"/>
      <c r="D1607" s="30" t="s">
        <v>4665</v>
      </c>
      <c r="E1607" s="29"/>
      <c r="F1607" s="31" t="s">
        <v>1696</v>
      </c>
      <c r="G1607" s="32" t="s">
        <v>4666</v>
      </c>
      <c r="H1607" s="7"/>
      <c r="I1607" s="35" t="s">
        <v>5</v>
      </c>
      <c r="O1607">
        <f t="shared" si="2"/>
        <v>1</v>
      </c>
      <c r="P1607" s="34" t="str">
        <f t="shared" si="3"/>
        <v>HIGH</v>
      </c>
    </row>
    <row r="1608" spans="1:16" ht="12" customHeight="1">
      <c r="A1608" s="4" t="s">
        <v>4184</v>
      </c>
      <c r="B1608" s="17">
        <v>179</v>
      </c>
      <c r="C1608" s="29"/>
      <c r="D1608" s="30" t="s">
        <v>4667</v>
      </c>
      <c r="E1608" s="29"/>
      <c r="F1608" s="31" t="s">
        <v>1696</v>
      </c>
      <c r="G1608" s="32" t="s">
        <v>4668</v>
      </c>
      <c r="H1608" s="7"/>
      <c r="I1608" s="35" t="s">
        <v>5</v>
      </c>
      <c r="O1608">
        <f t="shared" si="2"/>
        <v>1</v>
      </c>
      <c r="P1608" s="34" t="str">
        <f t="shared" si="3"/>
        <v>HIGH</v>
      </c>
    </row>
    <row r="1609" spans="1:16" ht="12" customHeight="1">
      <c r="A1609" s="4" t="s">
        <v>4184</v>
      </c>
      <c r="B1609" s="17">
        <v>180</v>
      </c>
      <c r="C1609" s="29"/>
      <c r="D1609" s="30" t="s">
        <v>4669</v>
      </c>
      <c r="E1609" s="29"/>
      <c r="F1609" s="31" t="s">
        <v>1696</v>
      </c>
      <c r="G1609" s="79" t="s">
        <v>19367</v>
      </c>
      <c r="H1609" s="7"/>
      <c r="I1609" s="35" t="s">
        <v>5</v>
      </c>
      <c r="O1609">
        <f t="shared" si="2"/>
        <v>1</v>
      </c>
      <c r="P1609" s="34" t="str">
        <f t="shared" si="3"/>
        <v>HIGH</v>
      </c>
    </row>
    <row r="1610" spans="1:16" ht="12" customHeight="1">
      <c r="A1610" s="4" t="s">
        <v>4184</v>
      </c>
      <c r="B1610" s="17">
        <v>181</v>
      </c>
      <c r="C1610" s="29"/>
      <c r="D1610" s="30" t="s">
        <v>4670</v>
      </c>
      <c r="E1610" s="29"/>
      <c r="F1610" s="31" t="s">
        <v>1696</v>
      </c>
      <c r="G1610" s="32" t="s">
        <v>4671</v>
      </c>
      <c r="H1610" s="7"/>
      <c r="I1610" s="35" t="s">
        <v>5</v>
      </c>
      <c r="O1610">
        <f t="shared" si="2"/>
        <v>1</v>
      </c>
      <c r="P1610" s="34" t="str">
        <f t="shared" si="3"/>
        <v>HIGH</v>
      </c>
    </row>
    <row r="1611" spans="1:16" ht="12" customHeight="1">
      <c r="A1611" s="4" t="s">
        <v>4184</v>
      </c>
      <c r="B1611" s="17">
        <v>182</v>
      </c>
      <c r="C1611" s="29"/>
      <c r="D1611" s="30" t="s">
        <v>4672</v>
      </c>
      <c r="E1611" s="29"/>
      <c r="F1611" s="31" t="s">
        <v>1696</v>
      </c>
      <c r="G1611" s="32" t="s">
        <v>4673</v>
      </c>
      <c r="H1611" s="7"/>
      <c r="I1611" s="35" t="s">
        <v>5</v>
      </c>
      <c r="O1611">
        <f t="shared" si="2"/>
        <v>1</v>
      </c>
      <c r="P1611" s="34" t="str">
        <f t="shared" si="3"/>
        <v>HIGH</v>
      </c>
    </row>
    <row r="1612" spans="1:16" ht="12" customHeight="1">
      <c r="A1612" s="4" t="s">
        <v>4184</v>
      </c>
      <c r="B1612" s="17">
        <v>183</v>
      </c>
      <c r="C1612" s="29"/>
      <c r="D1612" s="30" t="s">
        <v>28</v>
      </c>
      <c r="E1612" s="29"/>
      <c r="F1612" s="31" t="s">
        <v>4415</v>
      </c>
      <c r="G1612" s="32" t="s">
        <v>4674</v>
      </c>
      <c r="H1612" s="7" t="s">
        <v>4675</v>
      </c>
      <c r="I1612" s="7"/>
      <c r="O1612">
        <f t="shared" si="2"/>
        <v>1</v>
      </c>
      <c r="P1612" s="34" t="str">
        <f t="shared" si="3"/>
        <v/>
      </c>
    </row>
    <row r="1613" spans="1:16" ht="12" customHeight="1">
      <c r="A1613" s="4" t="s">
        <v>4184</v>
      </c>
      <c r="B1613" s="17">
        <v>184</v>
      </c>
      <c r="C1613" s="29"/>
      <c r="D1613" s="30" t="s">
        <v>4676</v>
      </c>
      <c r="E1613" s="29"/>
      <c r="F1613" s="31" t="s">
        <v>1696</v>
      </c>
      <c r="G1613" s="32" t="s">
        <v>4677</v>
      </c>
      <c r="H1613" s="7"/>
      <c r="I1613" s="35" t="s">
        <v>5</v>
      </c>
      <c r="O1613">
        <f t="shared" si="2"/>
        <v>1</v>
      </c>
      <c r="P1613" s="34" t="str">
        <f t="shared" si="3"/>
        <v>HIGH</v>
      </c>
    </row>
    <row r="1614" spans="1:16" ht="12" customHeight="1">
      <c r="A1614" s="4" t="s">
        <v>4678</v>
      </c>
      <c r="B1614" s="17">
        <v>1</v>
      </c>
      <c r="C1614" s="29"/>
      <c r="D1614" s="30" t="s">
        <v>4679</v>
      </c>
      <c r="E1614" s="29"/>
      <c r="F1614" s="31" t="s">
        <v>4680</v>
      </c>
      <c r="G1614" s="32" t="s">
        <v>4681</v>
      </c>
      <c r="H1614" s="7"/>
      <c r="I1614" s="7" t="s">
        <v>2202</v>
      </c>
      <c r="O1614">
        <f t="shared" si="2"/>
        <v>1</v>
      </c>
      <c r="P1614" s="34" t="str">
        <f t="shared" si="3"/>
        <v>HIGH</v>
      </c>
    </row>
    <row r="1615" spans="1:16" ht="12" customHeight="1">
      <c r="A1615" s="4" t="s">
        <v>4678</v>
      </c>
      <c r="B1615" s="17">
        <v>2</v>
      </c>
      <c r="C1615" s="29"/>
      <c r="D1615" s="30" t="s">
        <v>4682</v>
      </c>
      <c r="E1615" s="29"/>
      <c r="F1615" s="31" t="s">
        <v>4680</v>
      </c>
      <c r="G1615" s="32" t="s">
        <v>4683</v>
      </c>
      <c r="H1615" s="7"/>
      <c r="I1615" s="7" t="s">
        <v>2202</v>
      </c>
      <c r="O1615">
        <f t="shared" si="2"/>
        <v>1</v>
      </c>
      <c r="P1615" s="34" t="str">
        <f t="shared" si="3"/>
        <v>HIGH</v>
      </c>
    </row>
    <row r="1616" spans="1:16" ht="12" customHeight="1">
      <c r="A1616" s="4" t="s">
        <v>4678</v>
      </c>
      <c r="B1616" s="17">
        <v>3</v>
      </c>
      <c r="C1616" s="29"/>
      <c r="D1616" s="30" t="s">
        <v>4684</v>
      </c>
      <c r="E1616" s="17" t="s">
        <v>4685</v>
      </c>
      <c r="F1616" s="31" t="s">
        <v>2387</v>
      </c>
      <c r="G1616" s="32" t="s">
        <v>4685</v>
      </c>
      <c r="H1616" s="7"/>
      <c r="I1616" s="84" t="s">
        <v>4686</v>
      </c>
      <c r="O1616">
        <f t="shared" si="2"/>
        <v>2</v>
      </c>
      <c r="P1616" s="34" t="str">
        <f t="shared" si="3"/>
        <v>HIGH</v>
      </c>
    </row>
    <row r="1617" spans="1:16" ht="12" customHeight="1">
      <c r="A1617" s="4" t="s">
        <v>4678</v>
      </c>
      <c r="B1617" s="17">
        <v>4</v>
      </c>
      <c r="C1617" s="29"/>
      <c r="D1617" s="30" t="s">
        <v>4687</v>
      </c>
      <c r="E1617" s="29"/>
      <c r="F1617" s="31" t="s">
        <v>4680</v>
      </c>
      <c r="G1617" s="32" t="s">
        <v>4688</v>
      </c>
      <c r="H1617" s="7"/>
      <c r="I1617" s="7" t="s">
        <v>4689</v>
      </c>
      <c r="O1617">
        <f t="shared" si="2"/>
        <v>1</v>
      </c>
      <c r="P1617" s="34" t="str">
        <f t="shared" si="3"/>
        <v>HIGH</v>
      </c>
    </row>
    <row r="1618" spans="1:16" ht="12" customHeight="1">
      <c r="A1618" s="4" t="s">
        <v>4678</v>
      </c>
      <c r="B1618" s="17">
        <v>5</v>
      </c>
      <c r="C1618" s="29"/>
      <c r="D1618" s="30" t="s">
        <v>4690</v>
      </c>
      <c r="E1618" s="29"/>
      <c r="F1618" s="31" t="s">
        <v>4680</v>
      </c>
      <c r="G1618" s="32" t="s">
        <v>4691</v>
      </c>
      <c r="H1618" s="7"/>
      <c r="I1618" s="35" t="s">
        <v>4692</v>
      </c>
      <c r="O1618">
        <f t="shared" si="2"/>
        <v>1</v>
      </c>
      <c r="P1618" s="34" t="str">
        <f t="shared" si="3"/>
        <v>HIGH</v>
      </c>
    </row>
    <row r="1619" spans="1:16" ht="12" customHeight="1">
      <c r="A1619" s="4" t="s">
        <v>4678</v>
      </c>
      <c r="B1619" s="17">
        <v>6</v>
      </c>
      <c r="C1619" s="29"/>
      <c r="D1619" s="30" t="s">
        <v>28</v>
      </c>
      <c r="E1619" s="29"/>
      <c r="F1619" s="31" t="s">
        <v>4680</v>
      </c>
      <c r="G1619" s="32" t="s">
        <v>4693</v>
      </c>
      <c r="H1619" s="7" t="s">
        <v>4694</v>
      </c>
      <c r="I1619" s="7" t="s">
        <v>4695</v>
      </c>
      <c r="O1619">
        <f t="shared" si="2"/>
        <v>1</v>
      </c>
      <c r="P1619" s="34" t="str">
        <f t="shared" si="3"/>
        <v>LOW</v>
      </c>
    </row>
    <row r="1620" spans="1:16" ht="12" customHeight="1">
      <c r="A1620" s="4" t="s">
        <v>4678</v>
      </c>
      <c r="B1620" s="17">
        <v>7</v>
      </c>
      <c r="C1620" s="29"/>
      <c r="D1620" s="30" t="s">
        <v>4696</v>
      </c>
      <c r="E1620" s="29"/>
      <c r="F1620" s="31" t="s">
        <v>4680</v>
      </c>
      <c r="G1620" s="32" t="s">
        <v>4697</v>
      </c>
      <c r="H1620" s="7"/>
      <c r="I1620" s="35" t="s">
        <v>4698</v>
      </c>
      <c r="O1620">
        <f t="shared" si="2"/>
        <v>1</v>
      </c>
      <c r="P1620" s="34" t="str">
        <f t="shared" si="3"/>
        <v>MEDIUM</v>
      </c>
    </row>
    <row r="1621" spans="1:16" ht="12" customHeight="1">
      <c r="A1621" s="4" t="s">
        <v>4678</v>
      </c>
      <c r="B1621" s="17">
        <v>8</v>
      </c>
      <c r="C1621" s="29"/>
      <c r="D1621" s="30" t="s">
        <v>4699</v>
      </c>
      <c r="E1621" s="29"/>
      <c r="F1621" s="31" t="s">
        <v>4680</v>
      </c>
      <c r="G1621" s="32" t="s">
        <v>4700</v>
      </c>
      <c r="H1621" s="7"/>
      <c r="I1621" s="7" t="s">
        <v>4695</v>
      </c>
      <c r="O1621">
        <f t="shared" si="2"/>
        <v>1</v>
      </c>
      <c r="P1621" s="34" t="str">
        <f t="shared" si="3"/>
        <v>LOW</v>
      </c>
    </row>
    <row r="1622" spans="1:16" ht="12" customHeight="1">
      <c r="A1622" s="4" t="s">
        <v>4678</v>
      </c>
      <c r="B1622" s="17">
        <v>9</v>
      </c>
      <c r="C1622" s="29"/>
      <c r="D1622" s="30" t="s">
        <v>4701</v>
      </c>
      <c r="E1622" s="29"/>
      <c r="F1622" s="31" t="s">
        <v>4680</v>
      </c>
      <c r="G1622" s="32" t="s">
        <v>4702</v>
      </c>
      <c r="H1622" s="7"/>
      <c r="I1622" s="7" t="s">
        <v>4703</v>
      </c>
      <c r="O1622">
        <f t="shared" si="2"/>
        <v>1</v>
      </c>
      <c r="P1622" s="34" t="str">
        <f t="shared" si="3"/>
        <v>MEDIUM</v>
      </c>
    </row>
    <row r="1623" spans="1:16" ht="12" customHeight="1">
      <c r="A1623" s="4" t="s">
        <v>4678</v>
      </c>
      <c r="B1623" s="17">
        <v>10</v>
      </c>
      <c r="C1623" s="29"/>
      <c r="D1623" s="30" t="s">
        <v>28</v>
      </c>
      <c r="E1623" s="29"/>
      <c r="F1623" s="31" t="s">
        <v>4680</v>
      </c>
      <c r="G1623" s="32" t="s">
        <v>4704</v>
      </c>
      <c r="H1623" s="7" t="s">
        <v>4705</v>
      </c>
      <c r="I1623" s="7" t="s">
        <v>4706</v>
      </c>
      <c r="O1623">
        <f t="shared" si="2"/>
        <v>1</v>
      </c>
      <c r="P1623" s="34" t="str">
        <f t="shared" si="3"/>
        <v>HIGH</v>
      </c>
    </row>
    <row r="1624" spans="1:16" ht="12" customHeight="1">
      <c r="A1624" s="4" t="s">
        <v>4678</v>
      </c>
      <c r="B1624" s="17">
        <v>11</v>
      </c>
      <c r="C1624" s="29"/>
      <c r="D1624" s="30" t="s">
        <v>4707</v>
      </c>
      <c r="E1624" s="29"/>
      <c r="F1624" s="31" t="s">
        <v>4680</v>
      </c>
      <c r="G1624" s="32" t="s">
        <v>4708</v>
      </c>
      <c r="H1624" s="7"/>
      <c r="I1624" s="35" t="s">
        <v>4709</v>
      </c>
      <c r="O1624">
        <f t="shared" si="2"/>
        <v>1</v>
      </c>
      <c r="P1624" s="34" t="str">
        <f t="shared" si="3"/>
        <v>HIGH</v>
      </c>
    </row>
    <row r="1625" spans="1:16" ht="12" customHeight="1">
      <c r="A1625" s="4" t="s">
        <v>4678</v>
      </c>
      <c r="B1625" s="17">
        <v>12</v>
      </c>
      <c r="C1625" s="29"/>
      <c r="D1625" s="30" t="s">
        <v>4710</v>
      </c>
      <c r="E1625" s="29"/>
      <c r="F1625" s="31" t="s">
        <v>4680</v>
      </c>
      <c r="G1625" s="32" t="s">
        <v>4711</v>
      </c>
      <c r="H1625" s="7"/>
      <c r="I1625" s="7" t="s">
        <v>2202</v>
      </c>
      <c r="O1625">
        <f t="shared" si="2"/>
        <v>1</v>
      </c>
      <c r="P1625" s="34" t="str">
        <f t="shared" si="3"/>
        <v>HIGH</v>
      </c>
    </row>
    <row r="1626" spans="1:16" ht="12" customHeight="1">
      <c r="A1626" s="4" t="s">
        <v>4678</v>
      </c>
      <c r="B1626" s="17">
        <v>13</v>
      </c>
      <c r="C1626" s="29"/>
      <c r="D1626" s="30" t="s">
        <v>4712</v>
      </c>
      <c r="E1626" s="29"/>
      <c r="F1626" s="31" t="s">
        <v>4680</v>
      </c>
      <c r="G1626" s="32" t="s">
        <v>4713</v>
      </c>
      <c r="H1626" s="7"/>
      <c r="I1626" s="7" t="s">
        <v>2202</v>
      </c>
      <c r="O1626">
        <f t="shared" si="2"/>
        <v>1</v>
      </c>
      <c r="P1626" s="34" t="str">
        <f t="shared" si="3"/>
        <v>HIGH</v>
      </c>
    </row>
    <row r="1627" spans="1:16" ht="12" customHeight="1">
      <c r="A1627" s="4" t="s">
        <v>4678</v>
      </c>
      <c r="B1627" s="17">
        <v>14</v>
      </c>
      <c r="C1627" s="29"/>
      <c r="D1627" s="30" t="s">
        <v>4714</v>
      </c>
      <c r="E1627" s="29"/>
      <c r="F1627" s="31" t="s">
        <v>4680</v>
      </c>
      <c r="G1627" s="32" t="s">
        <v>4715</v>
      </c>
      <c r="H1627" s="7"/>
      <c r="I1627" s="7" t="s">
        <v>4695</v>
      </c>
      <c r="O1627">
        <f t="shared" si="2"/>
        <v>1</v>
      </c>
      <c r="P1627" s="34" t="str">
        <f t="shared" si="3"/>
        <v>LOW</v>
      </c>
    </row>
    <row r="1628" spans="1:16" ht="12" customHeight="1">
      <c r="A1628" s="4" t="s">
        <v>4678</v>
      </c>
      <c r="B1628" s="17">
        <v>15</v>
      </c>
      <c r="C1628" s="29"/>
      <c r="D1628" s="30" t="s">
        <v>4716</v>
      </c>
      <c r="E1628" s="29"/>
      <c r="F1628" s="31" t="s">
        <v>4680</v>
      </c>
      <c r="G1628" s="32" t="s">
        <v>4717</v>
      </c>
      <c r="H1628" s="7"/>
      <c r="I1628" s="7" t="s">
        <v>2202</v>
      </c>
      <c r="O1628">
        <f t="shared" si="2"/>
        <v>1</v>
      </c>
      <c r="P1628" s="34" t="str">
        <f t="shared" si="3"/>
        <v>HIGH</v>
      </c>
    </row>
    <row r="1629" spans="1:16" ht="12" customHeight="1">
      <c r="A1629" s="4" t="s">
        <v>4678</v>
      </c>
      <c r="B1629" s="17">
        <v>16</v>
      </c>
      <c r="C1629" s="29"/>
      <c r="D1629" s="30" t="s">
        <v>4718</v>
      </c>
      <c r="E1629" s="29"/>
      <c r="F1629" s="31" t="s">
        <v>4680</v>
      </c>
      <c r="G1629" s="32" t="s">
        <v>4719</v>
      </c>
      <c r="H1629" s="7"/>
      <c r="I1629" s="7" t="s">
        <v>2202</v>
      </c>
      <c r="O1629">
        <f t="shared" si="2"/>
        <v>1</v>
      </c>
      <c r="P1629" s="34" t="str">
        <f t="shared" si="3"/>
        <v>HIGH</v>
      </c>
    </row>
    <row r="1630" spans="1:16" ht="12" customHeight="1">
      <c r="A1630" s="4" t="s">
        <v>4678</v>
      </c>
      <c r="B1630" s="17">
        <v>17</v>
      </c>
      <c r="C1630" s="29"/>
      <c r="D1630" s="30" t="s">
        <v>4720</v>
      </c>
      <c r="E1630" s="29"/>
      <c r="F1630" s="31" t="s">
        <v>4680</v>
      </c>
      <c r="G1630" s="32" t="s">
        <v>4721</v>
      </c>
      <c r="H1630" s="7"/>
      <c r="I1630" s="7" t="s">
        <v>2202</v>
      </c>
      <c r="O1630">
        <f t="shared" si="2"/>
        <v>1</v>
      </c>
      <c r="P1630" s="34" t="str">
        <f t="shared" si="3"/>
        <v>HIGH</v>
      </c>
    </row>
    <row r="1631" spans="1:16" ht="12" customHeight="1">
      <c r="A1631" s="4" t="s">
        <v>4678</v>
      </c>
      <c r="B1631" s="17">
        <v>18</v>
      </c>
      <c r="C1631" s="29"/>
      <c r="D1631" s="30" t="s">
        <v>4722</v>
      </c>
      <c r="E1631" s="29"/>
      <c r="F1631" s="31" t="s">
        <v>4680</v>
      </c>
      <c r="G1631" s="32" t="s">
        <v>4723</v>
      </c>
      <c r="H1631" s="7"/>
      <c r="I1631" s="35" t="s">
        <v>4724</v>
      </c>
      <c r="O1631">
        <f t="shared" si="2"/>
        <v>1</v>
      </c>
      <c r="P1631" s="34" t="str">
        <f t="shared" si="3"/>
        <v>HIGH</v>
      </c>
    </row>
    <row r="1632" spans="1:16" ht="12" customHeight="1">
      <c r="A1632" s="4" t="s">
        <v>4678</v>
      </c>
      <c r="B1632" s="17">
        <v>19</v>
      </c>
      <c r="C1632" s="29"/>
      <c r="D1632" s="30" t="s">
        <v>4725</v>
      </c>
      <c r="E1632" s="29"/>
      <c r="F1632" s="31" t="s">
        <v>4680</v>
      </c>
      <c r="G1632" s="32" t="s">
        <v>4726</v>
      </c>
      <c r="H1632" s="7"/>
      <c r="I1632" s="7" t="s">
        <v>4727</v>
      </c>
      <c r="O1632">
        <f t="shared" si="2"/>
        <v>1</v>
      </c>
      <c r="P1632" s="34" t="str">
        <f t="shared" si="3"/>
        <v>HIGH</v>
      </c>
    </row>
    <row r="1633" spans="1:16" ht="12" customHeight="1">
      <c r="A1633" s="4" t="s">
        <v>4678</v>
      </c>
      <c r="B1633" s="17">
        <v>20</v>
      </c>
      <c r="C1633" s="29"/>
      <c r="D1633" s="30" t="s">
        <v>4728</v>
      </c>
      <c r="E1633" s="29"/>
      <c r="F1633" s="31" t="s">
        <v>4680</v>
      </c>
      <c r="G1633" s="32" t="s">
        <v>4729</v>
      </c>
      <c r="H1633" s="7"/>
      <c r="I1633" s="35" t="s">
        <v>4730</v>
      </c>
      <c r="O1633">
        <f t="shared" si="2"/>
        <v>1</v>
      </c>
      <c r="P1633" s="34" t="str">
        <f t="shared" si="3"/>
        <v>HIGH</v>
      </c>
    </row>
    <row r="1634" spans="1:16" ht="12" customHeight="1">
      <c r="A1634" s="4" t="s">
        <v>4678</v>
      </c>
      <c r="B1634" s="17">
        <v>21</v>
      </c>
      <c r="C1634" s="29"/>
      <c r="D1634" s="30" t="s">
        <v>4731</v>
      </c>
      <c r="E1634" s="29"/>
      <c r="F1634" s="31" t="s">
        <v>4680</v>
      </c>
      <c r="G1634" s="32" t="s">
        <v>4732</v>
      </c>
      <c r="H1634" s="7"/>
      <c r="I1634" s="7" t="s">
        <v>4733</v>
      </c>
      <c r="O1634">
        <f t="shared" si="2"/>
        <v>1</v>
      </c>
      <c r="P1634" s="34" t="str">
        <f t="shared" si="3"/>
        <v>HIGH</v>
      </c>
    </row>
    <row r="1635" spans="1:16" ht="12" customHeight="1">
      <c r="A1635" s="4" t="s">
        <v>4678</v>
      </c>
      <c r="B1635" s="17">
        <v>22</v>
      </c>
      <c r="C1635" s="29"/>
      <c r="D1635" s="30" t="s">
        <v>4734</v>
      </c>
      <c r="E1635" s="29"/>
      <c r="F1635" s="31" t="s">
        <v>4680</v>
      </c>
      <c r="G1635" s="32" t="s">
        <v>4735</v>
      </c>
      <c r="H1635" s="7"/>
      <c r="I1635" s="7" t="s">
        <v>2202</v>
      </c>
      <c r="O1635">
        <f t="shared" si="2"/>
        <v>1</v>
      </c>
      <c r="P1635" s="34" t="str">
        <f t="shared" si="3"/>
        <v>HIGH</v>
      </c>
    </row>
    <row r="1636" spans="1:16" ht="12" customHeight="1">
      <c r="A1636" s="4" t="s">
        <v>4678</v>
      </c>
      <c r="B1636" s="17">
        <v>23</v>
      </c>
      <c r="C1636" s="29">
        <v>1104</v>
      </c>
      <c r="D1636" s="30" t="s">
        <v>4736</v>
      </c>
      <c r="E1636" s="29"/>
      <c r="F1636" s="31" t="s">
        <v>4680</v>
      </c>
      <c r="G1636" s="32" t="s">
        <v>4737</v>
      </c>
      <c r="H1636" s="7"/>
      <c r="I1636" s="7" t="s">
        <v>4738</v>
      </c>
      <c r="O1636">
        <f t="shared" si="2"/>
        <v>1</v>
      </c>
      <c r="P1636" s="34" t="str">
        <f t="shared" si="3"/>
        <v>MEDIUM</v>
      </c>
    </row>
    <row r="1637" spans="1:16" ht="12" customHeight="1">
      <c r="A1637" s="4" t="s">
        <v>4678</v>
      </c>
      <c r="B1637" s="17">
        <v>24</v>
      </c>
      <c r="C1637" s="29"/>
      <c r="D1637" s="30" t="s">
        <v>4739</v>
      </c>
      <c r="E1637" s="29"/>
      <c r="F1637" s="31" t="s">
        <v>4680</v>
      </c>
      <c r="G1637" s="32" t="s">
        <v>4740</v>
      </c>
      <c r="H1637" s="7"/>
      <c r="I1637" s="35" t="s">
        <v>4741</v>
      </c>
      <c r="O1637">
        <f t="shared" si="2"/>
        <v>1</v>
      </c>
      <c r="P1637" s="34" t="str">
        <f t="shared" si="3"/>
        <v>HIGH</v>
      </c>
    </row>
    <row r="1638" spans="1:16" ht="12" customHeight="1">
      <c r="A1638" s="4" t="s">
        <v>4678</v>
      </c>
      <c r="B1638" s="17">
        <v>25</v>
      </c>
      <c r="C1638" s="29"/>
      <c r="D1638" s="30" t="s">
        <v>4742</v>
      </c>
      <c r="E1638" s="29"/>
      <c r="F1638" s="31" t="s">
        <v>4680</v>
      </c>
      <c r="G1638" s="32" t="s">
        <v>4743</v>
      </c>
      <c r="H1638" s="7"/>
      <c r="I1638" s="35" t="s">
        <v>4744</v>
      </c>
      <c r="O1638">
        <f t="shared" si="2"/>
        <v>1</v>
      </c>
      <c r="P1638" s="34" t="str">
        <f t="shared" si="3"/>
        <v>HIGH</v>
      </c>
    </row>
    <row r="1639" spans="1:16" ht="12" customHeight="1">
      <c r="A1639" s="4" t="s">
        <v>4678</v>
      </c>
      <c r="B1639" s="17">
        <v>26</v>
      </c>
      <c r="C1639" s="29"/>
      <c r="D1639" s="30" t="s">
        <v>4745</v>
      </c>
      <c r="E1639" s="29"/>
      <c r="F1639" s="31" t="s">
        <v>4680</v>
      </c>
      <c r="G1639" s="32" t="s">
        <v>4746</v>
      </c>
      <c r="H1639" s="7"/>
      <c r="I1639" s="35" t="s">
        <v>4747</v>
      </c>
      <c r="O1639">
        <f t="shared" si="2"/>
        <v>1</v>
      </c>
      <c r="P1639" s="34" t="str">
        <f t="shared" si="3"/>
        <v>HIGH</v>
      </c>
    </row>
    <row r="1640" spans="1:16" ht="12" customHeight="1">
      <c r="A1640" s="4" t="s">
        <v>4678</v>
      </c>
      <c r="B1640" s="17">
        <v>27</v>
      </c>
      <c r="C1640" s="29"/>
      <c r="D1640" s="30" t="s">
        <v>4748</v>
      </c>
      <c r="E1640" s="29"/>
      <c r="F1640" s="31" t="s">
        <v>4680</v>
      </c>
      <c r="G1640" s="32" t="s">
        <v>4749</v>
      </c>
      <c r="H1640" s="7"/>
      <c r="I1640" s="7" t="s">
        <v>4750</v>
      </c>
      <c r="O1640">
        <f t="shared" si="2"/>
        <v>1</v>
      </c>
      <c r="P1640" s="34" t="str">
        <f t="shared" si="3"/>
        <v>HIGH</v>
      </c>
    </row>
    <row r="1641" spans="1:16" ht="12" customHeight="1">
      <c r="A1641" s="4" t="s">
        <v>4678</v>
      </c>
      <c r="B1641" s="17">
        <v>28</v>
      </c>
      <c r="C1641" s="29"/>
      <c r="D1641" s="30" t="s">
        <v>28</v>
      </c>
      <c r="E1641" s="29"/>
      <c r="F1641" s="31" t="s">
        <v>4680</v>
      </c>
      <c r="G1641" s="32" t="s">
        <v>4751</v>
      </c>
      <c r="H1641" s="7" t="s">
        <v>4752</v>
      </c>
      <c r="I1641" s="7" t="s">
        <v>4753</v>
      </c>
      <c r="O1641">
        <f t="shared" si="2"/>
        <v>1</v>
      </c>
      <c r="P1641" s="34" t="str">
        <f t="shared" si="3"/>
        <v>LOW</v>
      </c>
    </row>
    <row r="1642" spans="1:16" ht="12" customHeight="1">
      <c r="A1642" s="4" t="s">
        <v>4678</v>
      </c>
      <c r="B1642" s="17">
        <v>29</v>
      </c>
      <c r="C1642" s="29"/>
      <c r="D1642" s="30" t="s">
        <v>28</v>
      </c>
      <c r="E1642" s="29"/>
      <c r="F1642" s="31" t="s">
        <v>4680</v>
      </c>
      <c r="G1642" s="32" t="s">
        <v>4754</v>
      </c>
      <c r="H1642" s="7" t="s">
        <v>4755</v>
      </c>
      <c r="I1642" s="7" t="s">
        <v>4756</v>
      </c>
      <c r="O1642">
        <f t="shared" si="2"/>
        <v>1</v>
      </c>
      <c r="P1642" s="34" t="str">
        <f t="shared" si="3"/>
        <v>MEDIUM</v>
      </c>
    </row>
    <row r="1643" spans="1:16" ht="12" customHeight="1">
      <c r="A1643" s="4" t="s">
        <v>4678</v>
      </c>
      <c r="B1643" s="17">
        <v>30</v>
      </c>
      <c r="C1643" s="29"/>
      <c r="D1643" s="30" t="s">
        <v>4757</v>
      </c>
      <c r="E1643" s="29"/>
      <c r="F1643" s="31" t="s">
        <v>4680</v>
      </c>
      <c r="G1643" s="32" t="s">
        <v>4758</v>
      </c>
      <c r="H1643" s="7"/>
      <c r="I1643" s="7" t="s">
        <v>4759</v>
      </c>
      <c r="O1643">
        <f t="shared" si="2"/>
        <v>1</v>
      </c>
      <c r="P1643" s="34" t="str">
        <f t="shared" si="3"/>
        <v>MEDIUM</v>
      </c>
    </row>
    <row r="1644" spans="1:16" ht="12" customHeight="1">
      <c r="A1644" s="4" t="s">
        <v>4678</v>
      </c>
      <c r="B1644" s="17">
        <v>31</v>
      </c>
      <c r="C1644" s="17">
        <v>1108</v>
      </c>
      <c r="D1644" s="30" t="s">
        <v>4760</v>
      </c>
      <c r="E1644" s="29"/>
      <c r="F1644" s="31" t="s">
        <v>4680</v>
      </c>
      <c r="G1644" s="32" t="s">
        <v>4761</v>
      </c>
      <c r="H1644" s="7"/>
      <c r="I1644" s="7" t="s">
        <v>4762</v>
      </c>
      <c r="O1644">
        <f t="shared" si="2"/>
        <v>1</v>
      </c>
      <c r="P1644" s="34" t="str">
        <f t="shared" si="3"/>
        <v>LOW</v>
      </c>
    </row>
    <row r="1645" spans="1:16" ht="12" customHeight="1">
      <c r="A1645" s="4" t="s">
        <v>4678</v>
      </c>
      <c r="B1645" s="17">
        <v>32</v>
      </c>
      <c r="C1645" s="29"/>
      <c r="D1645" s="30" t="s">
        <v>28</v>
      </c>
      <c r="E1645" s="29"/>
      <c r="F1645" s="31" t="s">
        <v>4680</v>
      </c>
      <c r="G1645" s="32" t="s">
        <v>4763</v>
      </c>
      <c r="H1645" s="7" t="s">
        <v>4764</v>
      </c>
      <c r="I1645" s="7" t="s">
        <v>2202</v>
      </c>
      <c r="O1645">
        <f t="shared" si="2"/>
        <v>1</v>
      </c>
      <c r="P1645" s="34" t="str">
        <f t="shared" si="3"/>
        <v>HIGH</v>
      </c>
    </row>
    <row r="1646" spans="1:16" ht="12" customHeight="1">
      <c r="A1646" s="4" t="s">
        <v>4678</v>
      </c>
      <c r="B1646" s="17">
        <v>33</v>
      </c>
      <c r="C1646" s="29"/>
      <c r="D1646" s="30" t="s">
        <v>4765</v>
      </c>
      <c r="E1646" s="29"/>
      <c r="F1646" s="31" t="s">
        <v>4680</v>
      </c>
      <c r="G1646" s="32" t="s">
        <v>4766</v>
      </c>
      <c r="H1646" s="7"/>
      <c r="I1646" s="35" t="s">
        <v>4767</v>
      </c>
      <c r="O1646">
        <f t="shared" si="2"/>
        <v>1</v>
      </c>
      <c r="P1646" s="34" t="str">
        <f t="shared" si="3"/>
        <v>HIGH</v>
      </c>
    </row>
    <row r="1647" spans="1:16" ht="12" customHeight="1">
      <c r="A1647" s="4" t="s">
        <v>4678</v>
      </c>
      <c r="B1647" s="17">
        <v>34</v>
      </c>
      <c r="C1647" s="29"/>
      <c r="D1647" s="30" t="s">
        <v>28</v>
      </c>
      <c r="E1647" s="29"/>
      <c r="F1647" s="31" t="s">
        <v>4680</v>
      </c>
      <c r="G1647" s="32" t="s">
        <v>4768</v>
      </c>
      <c r="H1647" s="7" t="s">
        <v>4769</v>
      </c>
      <c r="I1647" s="7" t="s">
        <v>4770</v>
      </c>
      <c r="O1647">
        <f t="shared" si="2"/>
        <v>1</v>
      </c>
      <c r="P1647" s="34" t="str">
        <f t="shared" si="3"/>
        <v>LOW</v>
      </c>
    </row>
    <row r="1648" spans="1:16" ht="12" customHeight="1">
      <c r="A1648" s="4" t="s">
        <v>4678</v>
      </c>
      <c r="B1648" s="17">
        <v>35</v>
      </c>
      <c r="C1648" s="29"/>
      <c r="D1648" s="30" t="s">
        <v>28</v>
      </c>
      <c r="E1648" s="29"/>
      <c r="F1648" s="31" t="s">
        <v>4680</v>
      </c>
      <c r="G1648" s="32" t="s">
        <v>4771</v>
      </c>
      <c r="H1648" s="7" t="s">
        <v>4772</v>
      </c>
      <c r="I1648" s="35" t="s">
        <v>4773</v>
      </c>
      <c r="O1648">
        <f t="shared" si="2"/>
        <v>1</v>
      </c>
      <c r="P1648" s="34" t="str">
        <f t="shared" si="3"/>
        <v>MEDIUM</v>
      </c>
    </row>
    <row r="1649" spans="1:16" ht="12" customHeight="1">
      <c r="A1649" s="4" t="s">
        <v>4678</v>
      </c>
      <c r="B1649" s="17">
        <v>36</v>
      </c>
      <c r="C1649" s="29"/>
      <c r="D1649" s="30" t="s">
        <v>4774</v>
      </c>
      <c r="E1649" s="29"/>
      <c r="F1649" s="31" t="s">
        <v>4680</v>
      </c>
      <c r="G1649" s="32" t="s">
        <v>4775</v>
      </c>
      <c r="H1649" s="7"/>
      <c r="I1649" s="7" t="s">
        <v>2202</v>
      </c>
      <c r="O1649">
        <f t="shared" si="2"/>
        <v>1</v>
      </c>
      <c r="P1649" s="34" t="str">
        <f t="shared" si="3"/>
        <v>HIGH</v>
      </c>
    </row>
    <row r="1650" spans="1:16" ht="12" customHeight="1">
      <c r="A1650" s="4" t="s">
        <v>4678</v>
      </c>
      <c r="B1650" s="17">
        <v>37</v>
      </c>
      <c r="C1650" s="29"/>
      <c r="D1650" s="30" t="s">
        <v>4776</v>
      </c>
      <c r="E1650" s="29"/>
      <c r="F1650" s="31" t="s">
        <v>4680</v>
      </c>
      <c r="G1650" s="32" t="s">
        <v>4777</v>
      </c>
      <c r="H1650" s="7"/>
      <c r="I1650" s="35" t="s">
        <v>4778</v>
      </c>
      <c r="O1650">
        <f t="shared" si="2"/>
        <v>1</v>
      </c>
      <c r="P1650" s="34" t="str">
        <f t="shared" si="3"/>
        <v>LOW</v>
      </c>
    </row>
    <row r="1651" spans="1:16" ht="12" customHeight="1">
      <c r="A1651" s="4" t="s">
        <v>4678</v>
      </c>
      <c r="B1651" s="17">
        <v>38</v>
      </c>
      <c r="C1651" s="17">
        <v>1116</v>
      </c>
      <c r="D1651" s="30" t="s">
        <v>4779</v>
      </c>
      <c r="E1651" s="29"/>
      <c r="F1651" s="31" t="s">
        <v>4680</v>
      </c>
      <c r="G1651" s="32" t="s">
        <v>4780</v>
      </c>
      <c r="H1651" s="7"/>
      <c r="I1651" s="7" t="s">
        <v>2202</v>
      </c>
      <c r="O1651">
        <f t="shared" si="2"/>
        <v>1</v>
      </c>
      <c r="P1651" s="34" t="str">
        <f t="shared" si="3"/>
        <v>HIGH</v>
      </c>
    </row>
    <row r="1652" spans="1:16" ht="12" customHeight="1">
      <c r="A1652" s="4" t="s">
        <v>4678</v>
      </c>
      <c r="B1652" s="17">
        <v>39</v>
      </c>
      <c r="C1652" s="29"/>
      <c r="D1652" s="30" t="s">
        <v>4781</v>
      </c>
      <c r="E1652" s="29"/>
      <c r="F1652" s="31" t="s">
        <v>4680</v>
      </c>
      <c r="G1652" s="32" t="s">
        <v>4782</v>
      </c>
      <c r="H1652" s="7"/>
      <c r="I1652" s="7" t="s">
        <v>4783</v>
      </c>
      <c r="O1652">
        <f t="shared" si="2"/>
        <v>1</v>
      </c>
      <c r="P1652" s="34" t="str">
        <f t="shared" si="3"/>
        <v>HIGH</v>
      </c>
    </row>
    <row r="1653" spans="1:16" ht="12" customHeight="1">
      <c r="A1653" s="4" t="s">
        <v>4678</v>
      </c>
      <c r="B1653" s="17">
        <v>40</v>
      </c>
      <c r="C1653" s="29"/>
      <c r="D1653" s="30" t="s">
        <v>4784</v>
      </c>
      <c r="E1653" s="29"/>
      <c r="F1653" s="31" t="s">
        <v>4680</v>
      </c>
      <c r="G1653" s="32" t="s">
        <v>4785</v>
      </c>
      <c r="H1653" s="7"/>
      <c r="I1653" s="7" t="s">
        <v>2202</v>
      </c>
      <c r="O1653">
        <f t="shared" si="2"/>
        <v>1</v>
      </c>
      <c r="P1653" s="34" t="str">
        <f t="shared" si="3"/>
        <v>HIGH</v>
      </c>
    </row>
    <row r="1654" spans="1:16" ht="12" customHeight="1">
      <c r="A1654" s="4" t="s">
        <v>4678</v>
      </c>
      <c r="B1654" s="17">
        <v>41</v>
      </c>
      <c r="C1654" s="29"/>
      <c r="D1654" s="30" t="s">
        <v>4786</v>
      </c>
      <c r="E1654" s="29"/>
      <c r="F1654" s="31" t="s">
        <v>4680</v>
      </c>
      <c r="G1654" s="32" t="s">
        <v>4787</v>
      </c>
      <c r="H1654" s="7"/>
      <c r="I1654" s="35" t="s">
        <v>4788</v>
      </c>
      <c r="O1654">
        <f t="shared" si="2"/>
        <v>1</v>
      </c>
      <c r="P1654" s="34" t="str">
        <f t="shared" si="3"/>
        <v>MEDIUM</v>
      </c>
    </row>
    <row r="1655" spans="1:16" ht="12" customHeight="1">
      <c r="A1655" s="4" t="s">
        <v>4678</v>
      </c>
      <c r="B1655" s="17">
        <v>42</v>
      </c>
      <c r="C1655" s="29"/>
      <c r="D1655" s="30" t="s">
        <v>4789</v>
      </c>
      <c r="E1655" s="29"/>
      <c r="F1655" s="31" t="s">
        <v>4680</v>
      </c>
      <c r="G1655" s="32" t="s">
        <v>4790</v>
      </c>
      <c r="H1655" s="7"/>
      <c r="I1655" s="7" t="s">
        <v>2202</v>
      </c>
      <c r="O1655">
        <f t="shared" si="2"/>
        <v>1</v>
      </c>
      <c r="P1655" s="34" t="str">
        <f t="shared" si="3"/>
        <v>HIGH</v>
      </c>
    </row>
    <row r="1656" spans="1:16" ht="12" customHeight="1">
      <c r="A1656" s="4" t="s">
        <v>4678</v>
      </c>
      <c r="B1656" s="17">
        <v>43</v>
      </c>
      <c r="C1656" s="29"/>
      <c r="D1656" s="30" t="s">
        <v>4789</v>
      </c>
      <c r="E1656" s="29"/>
      <c r="F1656" s="31" t="s">
        <v>4680</v>
      </c>
      <c r="G1656" s="32" t="s">
        <v>4790</v>
      </c>
      <c r="H1656" s="7"/>
      <c r="I1656" s="7" t="s">
        <v>2202</v>
      </c>
      <c r="O1656">
        <f t="shared" si="2"/>
        <v>1</v>
      </c>
      <c r="P1656" s="34" t="str">
        <f t="shared" si="3"/>
        <v>HIGH</v>
      </c>
    </row>
    <row r="1657" spans="1:16" ht="12" customHeight="1">
      <c r="A1657" s="4" t="s">
        <v>4678</v>
      </c>
      <c r="B1657" s="17">
        <v>44</v>
      </c>
      <c r="C1657" s="29"/>
      <c r="D1657" s="30" t="s">
        <v>28</v>
      </c>
      <c r="E1657" s="29"/>
      <c r="F1657" s="31" t="s">
        <v>1696</v>
      </c>
      <c r="G1657" s="32" t="s">
        <v>4791</v>
      </c>
      <c r="H1657" s="7" t="s">
        <v>4792</v>
      </c>
      <c r="I1657" s="7" t="s">
        <v>2202</v>
      </c>
      <c r="O1657">
        <f t="shared" si="2"/>
        <v>1</v>
      </c>
      <c r="P1657" s="34" t="str">
        <f t="shared" si="3"/>
        <v>HIGH</v>
      </c>
    </row>
    <row r="1658" spans="1:16" ht="12" customHeight="1">
      <c r="A1658" s="4" t="s">
        <v>4678</v>
      </c>
      <c r="B1658" s="17">
        <v>45</v>
      </c>
      <c r="C1658" s="29"/>
      <c r="D1658" s="30" t="s">
        <v>4793</v>
      </c>
      <c r="E1658" s="29"/>
      <c r="F1658" s="31" t="s">
        <v>4680</v>
      </c>
      <c r="G1658" s="32" t="s">
        <v>4794</v>
      </c>
      <c r="H1658" s="7"/>
      <c r="I1658" s="7" t="s">
        <v>2202</v>
      </c>
      <c r="O1658">
        <f t="shared" si="2"/>
        <v>1</v>
      </c>
      <c r="P1658" s="34" t="str">
        <f t="shared" si="3"/>
        <v>HIGH</v>
      </c>
    </row>
    <row r="1659" spans="1:16" ht="12" customHeight="1">
      <c r="A1659" s="4" t="s">
        <v>4678</v>
      </c>
      <c r="B1659" s="17">
        <v>46</v>
      </c>
      <c r="C1659" s="29"/>
      <c r="D1659" s="30" t="s">
        <v>4795</v>
      </c>
      <c r="E1659" s="29"/>
      <c r="F1659" s="31" t="s">
        <v>4680</v>
      </c>
      <c r="G1659" s="32" t="s">
        <v>4796</v>
      </c>
      <c r="H1659" s="7"/>
      <c r="I1659" s="7" t="s">
        <v>2202</v>
      </c>
      <c r="O1659">
        <f t="shared" si="2"/>
        <v>1</v>
      </c>
      <c r="P1659" s="34" t="str">
        <f t="shared" si="3"/>
        <v>HIGH</v>
      </c>
    </row>
    <row r="1660" spans="1:16" ht="12" customHeight="1">
      <c r="A1660" s="4" t="s">
        <v>4678</v>
      </c>
      <c r="B1660" s="17">
        <v>47</v>
      </c>
      <c r="C1660" s="29"/>
      <c r="D1660" s="30" t="s">
        <v>4797</v>
      </c>
      <c r="E1660" s="29"/>
      <c r="F1660" s="31" t="s">
        <v>4680</v>
      </c>
      <c r="G1660" s="32" t="s">
        <v>4798</v>
      </c>
      <c r="H1660" s="7"/>
      <c r="I1660" s="7" t="s">
        <v>4799</v>
      </c>
      <c r="O1660">
        <f t="shared" si="2"/>
        <v>1</v>
      </c>
      <c r="P1660" s="34" t="str">
        <f t="shared" si="3"/>
        <v>HIGH</v>
      </c>
    </row>
    <row r="1661" spans="1:16" ht="12" customHeight="1">
      <c r="A1661" s="4" t="s">
        <v>4678</v>
      </c>
      <c r="B1661" s="17">
        <v>48</v>
      </c>
      <c r="C1661" s="17">
        <v>1118</v>
      </c>
      <c r="D1661" s="30" t="s">
        <v>4800</v>
      </c>
      <c r="E1661" s="17" t="s">
        <v>4801</v>
      </c>
      <c r="F1661" s="31" t="s">
        <v>796</v>
      </c>
      <c r="G1661" s="32" t="s">
        <v>4802</v>
      </c>
      <c r="H1661" s="7"/>
      <c r="I1661" s="35" t="s">
        <v>4803</v>
      </c>
      <c r="O1661">
        <f t="shared" si="2"/>
        <v>2</v>
      </c>
      <c r="P1661" s="34" t="str">
        <f t="shared" si="3"/>
        <v>HIGH</v>
      </c>
    </row>
    <row r="1662" spans="1:16" ht="12" customHeight="1">
      <c r="A1662" s="4" t="s">
        <v>4678</v>
      </c>
      <c r="B1662" s="17">
        <v>49</v>
      </c>
      <c r="C1662" s="29"/>
      <c r="D1662" s="30" t="s">
        <v>4804</v>
      </c>
      <c r="E1662" s="29"/>
      <c r="F1662" s="31" t="s">
        <v>4680</v>
      </c>
      <c r="G1662" s="32" t="s">
        <v>4805</v>
      </c>
      <c r="H1662" s="7"/>
      <c r="I1662" s="7" t="s">
        <v>4806</v>
      </c>
      <c r="O1662">
        <f t="shared" si="2"/>
        <v>1</v>
      </c>
      <c r="P1662" s="34" t="str">
        <f t="shared" si="3"/>
        <v>HIGH</v>
      </c>
    </row>
    <row r="1663" spans="1:16" ht="12" customHeight="1">
      <c r="A1663" s="4" t="s">
        <v>4678</v>
      </c>
      <c r="B1663" s="17">
        <v>50</v>
      </c>
      <c r="C1663" s="29"/>
      <c r="D1663" s="30" t="s">
        <v>4807</v>
      </c>
      <c r="E1663" s="29"/>
      <c r="F1663" s="31" t="s">
        <v>4680</v>
      </c>
      <c r="G1663" s="32" t="s">
        <v>4808</v>
      </c>
      <c r="H1663" s="7"/>
      <c r="I1663" s="7" t="s">
        <v>4809</v>
      </c>
      <c r="O1663">
        <f t="shared" si="2"/>
        <v>1</v>
      </c>
      <c r="P1663" s="34" t="str">
        <f t="shared" si="3"/>
        <v>HIGH</v>
      </c>
    </row>
    <row r="1664" spans="1:16" ht="12" customHeight="1">
      <c r="A1664" s="4" t="s">
        <v>4678</v>
      </c>
      <c r="B1664" s="17">
        <v>51</v>
      </c>
      <c r="C1664" s="85" t="s">
        <v>4810</v>
      </c>
      <c r="D1664" s="30" t="s">
        <v>4811</v>
      </c>
      <c r="E1664" s="17" t="s">
        <v>4812</v>
      </c>
      <c r="F1664" s="31" t="s">
        <v>2387</v>
      </c>
      <c r="G1664" s="32" t="s">
        <v>4812</v>
      </c>
      <c r="H1664" s="7"/>
      <c r="I1664" s="35" t="s">
        <v>4813</v>
      </c>
      <c r="O1664">
        <f t="shared" si="2"/>
        <v>2</v>
      </c>
      <c r="P1664" s="34" t="str">
        <f t="shared" si="3"/>
        <v>HIGH</v>
      </c>
    </row>
    <row r="1665" spans="1:16" ht="12" customHeight="1">
      <c r="A1665" s="4" t="s">
        <v>4678</v>
      </c>
      <c r="B1665" s="17">
        <v>52</v>
      </c>
      <c r="C1665" s="29"/>
      <c r="D1665" s="30" t="s">
        <v>4814</v>
      </c>
      <c r="E1665" s="29"/>
      <c r="F1665" s="31" t="s">
        <v>4680</v>
      </c>
      <c r="G1665" s="32" t="s">
        <v>4815</v>
      </c>
      <c r="H1665" s="7"/>
      <c r="I1665" s="7" t="s">
        <v>2202</v>
      </c>
      <c r="O1665">
        <f t="shared" si="2"/>
        <v>1</v>
      </c>
      <c r="P1665" s="34" t="str">
        <f t="shared" si="3"/>
        <v>HIGH</v>
      </c>
    </row>
    <row r="1666" spans="1:16" ht="12" customHeight="1">
      <c r="A1666" s="4" t="s">
        <v>4678</v>
      </c>
      <c r="B1666" s="17">
        <v>53</v>
      </c>
      <c r="C1666" s="29"/>
      <c r="D1666" s="30" t="s">
        <v>4816</v>
      </c>
      <c r="E1666" s="29"/>
      <c r="F1666" s="31" t="s">
        <v>4680</v>
      </c>
      <c r="G1666" s="32" t="s">
        <v>4817</v>
      </c>
      <c r="H1666" s="7"/>
      <c r="I1666" s="35" t="s">
        <v>4818</v>
      </c>
      <c r="O1666">
        <f t="shared" si="2"/>
        <v>1</v>
      </c>
      <c r="P1666" s="34" t="str">
        <f t="shared" si="3"/>
        <v>MEDIUM</v>
      </c>
    </row>
    <row r="1667" spans="1:16" ht="12" customHeight="1">
      <c r="A1667" s="4" t="s">
        <v>4678</v>
      </c>
      <c r="B1667" s="17">
        <v>54</v>
      </c>
      <c r="C1667" s="29"/>
      <c r="D1667" s="30" t="s">
        <v>28</v>
      </c>
      <c r="E1667" s="29"/>
      <c r="F1667" s="31" t="s">
        <v>1696</v>
      </c>
      <c r="G1667" s="32" t="s">
        <v>4819</v>
      </c>
      <c r="H1667" s="7" t="s">
        <v>4820</v>
      </c>
      <c r="I1667" s="7" t="s">
        <v>2202</v>
      </c>
      <c r="O1667">
        <f t="shared" si="2"/>
        <v>1</v>
      </c>
      <c r="P1667" s="34" t="str">
        <f t="shared" si="3"/>
        <v>HIGH</v>
      </c>
    </row>
    <row r="1668" spans="1:16" ht="12" customHeight="1">
      <c r="A1668" s="4" t="s">
        <v>4678</v>
      </c>
      <c r="B1668" s="17">
        <v>55</v>
      </c>
      <c r="C1668" s="29"/>
      <c r="D1668" s="30" t="s">
        <v>4821</v>
      </c>
      <c r="E1668" s="29"/>
      <c r="F1668" s="31" t="s">
        <v>4680</v>
      </c>
      <c r="G1668" s="32" t="s">
        <v>4822</v>
      </c>
      <c r="H1668" s="7"/>
      <c r="I1668" s="7" t="s">
        <v>2202</v>
      </c>
      <c r="O1668">
        <f t="shared" si="2"/>
        <v>1</v>
      </c>
      <c r="P1668" s="34" t="str">
        <f t="shared" si="3"/>
        <v>HIGH</v>
      </c>
    </row>
    <row r="1669" spans="1:16" ht="12" customHeight="1">
      <c r="A1669" s="4" t="s">
        <v>4678</v>
      </c>
      <c r="B1669" s="17">
        <v>56</v>
      </c>
      <c r="C1669" s="29"/>
      <c r="D1669" s="30" t="s">
        <v>4823</v>
      </c>
      <c r="E1669" s="29"/>
      <c r="F1669" s="31" t="s">
        <v>4680</v>
      </c>
      <c r="G1669" s="32" t="s">
        <v>4824</v>
      </c>
      <c r="H1669" s="7"/>
      <c r="I1669" s="7" t="s">
        <v>4825</v>
      </c>
      <c r="O1669">
        <f t="shared" si="2"/>
        <v>1</v>
      </c>
      <c r="P1669" s="34" t="str">
        <f t="shared" si="3"/>
        <v>MEDIUM</v>
      </c>
    </row>
    <row r="1670" spans="1:16" ht="12" customHeight="1">
      <c r="A1670" s="4" t="s">
        <v>4678</v>
      </c>
      <c r="B1670" s="17">
        <v>57</v>
      </c>
      <c r="C1670" s="29"/>
      <c r="D1670" s="30" t="s">
        <v>28</v>
      </c>
      <c r="E1670" s="29"/>
      <c r="F1670" s="31" t="s">
        <v>1696</v>
      </c>
      <c r="G1670" s="32" t="s">
        <v>4826</v>
      </c>
      <c r="H1670" s="7" t="s">
        <v>4827</v>
      </c>
      <c r="I1670" s="7" t="s">
        <v>2202</v>
      </c>
      <c r="O1670">
        <f t="shared" si="2"/>
        <v>1</v>
      </c>
      <c r="P1670" s="34" t="str">
        <f t="shared" si="3"/>
        <v>HIGH</v>
      </c>
    </row>
    <row r="1671" spans="1:16" ht="12" customHeight="1">
      <c r="A1671" s="4" t="s">
        <v>4678</v>
      </c>
      <c r="B1671" s="17">
        <v>58</v>
      </c>
      <c r="C1671" s="29"/>
      <c r="D1671" s="30" t="s">
        <v>4828</v>
      </c>
      <c r="E1671" s="29"/>
      <c r="F1671" s="31" t="s">
        <v>4680</v>
      </c>
      <c r="G1671" s="32" t="s">
        <v>4829</v>
      </c>
      <c r="H1671" s="7"/>
      <c r="I1671" s="35" t="s">
        <v>4830</v>
      </c>
      <c r="O1671">
        <f t="shared" si="2"/>
        <v>1</v>
      </c>
      <c r="P1671" s="34" t="str">
        <f t="shared" si="3"/>
        <v>HIGH</v>
      </c>
    </row>
    <row r="1672" spans="1:16" ht="12" customHeight="1">
      <c r="A1672" s="4" t="s">
        <v>4678</v>
      </c>
      <c r="B1672" s="17">
        <v>59</v>
      </c>
      <c r="C1672" s="29"/>
      <c r="D1672" s="30" t="s">
        <v>4831</v>
      </c>
      <c r="E1672" s="29"/>
      <c r="F1672" s="31" t="s">
        <v>4680</v>
      </c>
      <c r="G1672" s="32" t="s">
        <v>4832</v>
      </c>
      <c r="H1672" s="7"/>
      <c r="I1672" s="7" t="s">
        <v>2202</v>
      </c>
      <c r="O1672">
        <f t="shared" si="2"/>
        <v>1</v>
      </c>
      <c r="P1672" s="34" t="str">
        <f t="shared" si="3"/>
        <v>HIGH</v>
      </c>
    </row>
    <row r="1673" spans="1:16" ht="12" customHeight="1">
      <c r="A1673" s="4" t="s">
        <v>4678</v>
      </c>
      <c r="B1673" s="17">
        <v>60</v>
      </c>
      <c r="C1673" s="17">
        <v>1124</v>
      </c>
      <c r="D1673" s="30" t="s">
        <v>4833</v>
      </c>
      <c r="E1673" s="17" t="s">
        <v>4834</v>
      </c>
      <c r="F1673" s="31" t="s">
        <v>796</v>
      </c>
      <c r="G1673" s="32" t="s">
        <v>4834</v>
      </c>
      <c r="H1673" s="35"/>
      <c r="I1673" s="72" t="s">
        <v>2202</v>
      </c>
      <c r="O1673">
        <f t="shared" si="2"/>
        <v>2</v>
      </c>
      <c r="P1673" s="34" t="str">
        <f t="shared" si="3"/>
        <v>HIGH</v>
      </c>
    </row>
    <row r="1674" spans="1:16" ht="12" customHeight="1">
      <c r="A1674" s="4" t="s">
        <v>4678</v>
      </c>
      <c r="B1674" s="17">
        <v>61</v>
      </c>
      <c r="C1674" s="29"/>
      <c r="D1674" s="30" t="s">
        <v>4835</v>
      </c>
      <c r="E1674" s="29"/>
      <c r="F1674" s="31" t="s">
        <v>1696</v>
      </c>
      <c r="G1674" s="32" t="s">
        <v>4836</v>
      </c>
      <c r="H1674" s="7"/>
      <c r="I1674" s="35" t="s">
        <v>5</v>
      </c>
      <c r="J1674" s="28">
        <v>3</v>
      </c>
      <c r="O1674">
        <f t="shared" si="2"/>
        <v>1</v>
      </c>
      <c r="P1674" s="34" t="str">
        <f t="shared" si="3"/>
        <v>HIGH</v>
      </c>
    </row>
    <row r="1675" spans="1:16" ht="12" customHeight="1">
      <c r="A1675" s="4" t="s">
        <v>4678</v>
      </c>
      <c r="B1675" s="17">
        <v>62</v>
      </c>
      <c r="C1675" s="17">
        <v>1125</v>
      </c>
      <c r="D1675" s="30" t="s">
        <v>28</v>
      </c>
      <c r="E1675" s="29"/>
      <c r="F1675" s="31" t="s">
        <v>1696</v>
      </c>
      <c r="G1675" s="32" t="s">
        <v>4837</v>
      </c>
      <c r="H1675" s="7" t="s">
        <v>4838</v>
      </c>
      <c r="I1675" s="35" t="s">
        <v>5</v>
      </c>
      <c r="O1675">
        <f t="shared" si="2"/>
        <v>1</v>
      </c>
      <c r="P1675" s="34" t="str">
        <f t="shared" si="3"/>
        <v>HIGH</v>
      </c>
    </row>
    <row r="1676" spans="1:16" ht="12" customHeight="1">
      <c r="A1676" s="4" t="s">
        <v>4678</v>
      </c>
      <c r="B1676" s="17">
        <v>63</v>
      </c>
      <c r="C1676" s="29"/>
      <c r="D1676" s="30" t="s">
        <v>4839</v>
      </c>
      <c r="E1676" s="29"/>
      <c r="F1676" s="31" t="s">
        <v>1696</v>
      </c>
      <c r="G1676" s="32" t="s">
        <v>4840</v>
      </c>
      <c r="H1676" s="7"/>
      <c r="I1676" s="35" t="s">
        <v>5</v>
      </c>
      <c r="O1676">
        <f t="shared" si="2"/>
        <v>1</v>
      </c>
      <c r="P1676" s="34" t="str">
        <f t="shared" si="3"/>
        <v>HIGH</v>
      </c>
    </row>
    <row r="1677" spans="1:16" ht="12" customHeight="1">
      <c r="A1677" s="4" t="s">
        <v>4678</v>
      </c>
      <c r="B1677" s="17">
        <v>64</v>
      </c>
      <c r="C1677" s="29"/>
      <c r="D1677" s="30" t="s">
        <v>28</v>
      </c>
      <c r="E1677" s="29"/>
      <c r="F1677" s="31" t="s">
        <v>1696</v>
      </c>
      <c r="G1677" s="32" t="s">
        <v>4841</v>
      </c>
      <c r="H1677" s="7" t="s">
        <v>4842</v>
      </c>
      <c r="I1677" s="35" t="s">
        <v>4843</v>
      </c>
      <c r="O1677">
        <f t="shared" si="2"/>
        <v>1</v>
      </c>
      <c r="P1677" s="34" t="str">
        <f t="shared" si="3"/>
        <v>HIGH</v>
      </c>
    </row>
    <row r="1678" spans="1:16" ht="12" customHeight="1">
      <c r="A1678" s="4" t="s">
        <v>4678</v>
      </c>
      <c r="B1678" s="17">
        <v>65</v>
      </c>
      <c r="C1678" s="29"/>
      <c r="D1678" s="30" t="s">
        <v>28</v>
      </c>
      <c r="E1678" s="29"/>
      <c r="F1678" s="31" t="s">
        <v>1696</v>
      </c>
      <c r="G1678" s="32" t="s">
        <v>4844</v>
      </c>
      <c r="H1678" s="7" t="s">
        <v>4845</v>
      </c>
      <c r="I1678" s="35" t="s">
        <v>5</v>
      </c>
      <c r="O1678">
        <f t="shared" si="2"/>
        <v>1</v>
      </c>
      <c r="P1678" s="34" t="str">
        <f t="shared" si="3"/>
        <v>HIGH</v>
      </c>
    </row>
    <row r="1679" spans="1:16" ht="12" customHeight="1">
      <c r="A1679" s="4" t="s">
        <v>4678</v>
      </c>
      <c r="B1679" s="17">
        <v>66</v>
      </c>
      <c r="C1679" s="29"/>
      <c r="D1679" s="30" t="s">
        <v>4846</v>
      </c>
      <c r="E1679" s="29"/>
      <c r="F1679" s="31" t="s">
        <v>1696</v>
      </c>
      <c r="G1679" s="32" t="s">
        <v>4847</v>
      </c>
      <c r="H1679" s="7"/>
      <c r="I1679" s="35" t="s">
        <v>5</v>
      </c>
      <c r="O1679">
        <f t="shared" si="2"/>
        <v>1</v>
      </c>
      <c r="P1679" s="34" t="str">
        <f t="shared" si="3"/>
        <v>HIGH</v>
      </c>
    </row>
    <row r="1680" spans="1:16" ht="12" customHeight="1">
      <c r="A1680" s="4" t="s">
        <v>4678</v>
      </c>
      <c r="B1680" s="17">
        <v>67</v>
      </c>
      <c r="C1680" s="29"/>
      <c r="D1680" s="30" t="s">
        <v>4848</v>
      </c>
      <c r="E1680" s="29"/>
      <c r="F1680" s="31" t="s">
        <v>1696</v>
      </c>
      <c r="G1680" s="32" t="s">
        <v>4849</v>
      </c>
      <c r="H1680" s="7"/>
      <c r="I1680" s="35" t="s">
        <v>5</v>
      </c>
      <c r="O1680">
        <f t="shared" si="2"/>
        <v>1</v>
      </c>
      <c r="P1680" s="34" t="str">
        <f t="shared" si="3"/>
        <v>HIGH</v>
      </c>
    </row>
    <row r="1681" spans="1:16" ht="12" customHeight="1">
      <c r="A1681" s="4" t="s">
        <v>4678</v>
      </c>
      <c r="B1681" s="17">
        <v>68</v>
      </c>
      <c r="C1681" s="17" t="s">
        <v>67</v>
      </c>
      <c r="D1681" s="30" t="s">
        <v>28</v>
      </c>
      <c r="E1681" s="29"/>
      <c r="F1681" s="31" t="s">
        <v>4850</v>
      </c>
      <c r="G1681" s="32" t="s">
        <v>4851</v>
      </c>
      <c r="H1681" s="7" t="s">
        <v>4852</v>
      </c>
      <c r="I1681" s="37" t="s">
        <v>4853</v>
      </c>
      <c r="O1681">
        <f t="shared" si="2"/>
        <v>1</v>
      </c>
      <c r="P1681" s="34" t="str">
        <f t="shared" si="3"/>
        <v>LOW</v>
      </c>
    </row>
    <row r="1682" spans="1:16" ht="12" customHeight="1">
      <c r="A1682" s="4" t="s">
        <v>4678</v>
      </c>
      <c r="B1682" s="17">
        <v>69</v>
      </c>
      <c r="C1682" s="29"/>
      <c r="D1682" s="30" t="s">
        <v>4854</v>
      </c>
      <c r="E1682" s="29"/>
      <c r="F1682" s="31" t="s">
        <v>1696</v>
      </c>
      <c r="G1682" s="32" t="s">
        <v>4855</v>
      </c>
      <c r="H1682" s="7"/>
      <c r="I1682" s="35" t="s">
        <v>4856</v>
      </c>
      <c r="O1682">
        <f t="shared" si="2"/>
        <v>1</v>
      </c>
      <c r="P1682" s="34" t="str">
        <f t="shared" si="3"/>
        <v>HIGH</v>
      </c>
    </row>
    <row r="1683" spans="1:16" ht="12" customHeight="1">
      <c r="A1683" s="4" t="s">
        <v>4678</v>
      </c>
      <c r="B1683" s="17">
        <v>70</v>
      </c>
      <c r="C1683" s="29"/>
      <c r="D1683" s="30" t="s">
        <v>4857</v>
      </c>
      <c r="E1683" s="29"/>
      <c r="F1683" s="31" t="s">
        <v>1696</v>
      </c>
      <c r="G1683" s="32" t="s">
        <v>4858</v>
      </c>
      <c r="H1683" s="7"/>
      <c r="I1683" s="35" t="s">
        <v>4859</v>
      </c>
      <c r="O1683">
        <f t="shared" si="2"/>
        <v>1</v>
      </c>
      <c r="P1683" s="34" t="str">
        <f t="shared" si="3"/>
        <v>HIGH</v>
      </c>
    </row>
    <row r="1684" spans="1:16" ht="12" customHeight="1">
      <c r="A1684" s="4" t="s">
        <v>4678</v>
      </c>
      <c r="B1684" s="17">
        <v>71</v>
      </c>
      <c r="C1684" s="29"/>
      <c r="D1684" s="30" t="s">
        <v>4860</v>
      </c>
      <c r="E1684" s="29"/>
      <c r="F1684" s="31" t="s">
        <v>1696</v>
      </c>
      <c r="G1684" s="32" t="s">
        <v>4861</v>
      </c>
      <c r="H1684" s="7"/>
      <c r="I1684" s="35" t="s">
        <v>5</v>
      </c>
      <c r="O1684">
        <f t="shared" si="2"/>
        <v>1</v>
      </c>
      <c r="P1684" s="34" t="str">
        <f t="shared" si="3"/>
        <v>HIGH</v>
      </c>
    </row>
    <row r="1685" spans="1:16" ht="12" customHeight="1">
      <c r="A1685" s="4" t="s">
        <v>4678</v>
      </c>
      <c r="B1685" s="17">
        <v>72</v>
      </c>
      <c r="C1685" s="29"/>
      <c r="D1685" s="30" t="s">
        <v>4862</v>
      </c>
      <c r="E1685" s="29"/>
      <c r="F1685" s="31" t="s">
        <v>1696</v>
      </c>
      <c r="G1685" s="32" t="s">
        <v>4863</v>
      </c>
      <c r="H1685" s="7"/>
      <c r="I1685" s="35" t="s">
        <v>5</v>
      </c>
      <c r="O1685">
        <f t="shared" si="2"/>
        <v>1</v>
      </c>
      <c r="P1685" s="34" t="str">
        <f t="shared" si="3"/>
        <v>HIGH</v>
      </c>
    </row>
    <row r="1686" spans="1:16" ht="12" customHeight="1">
      <c r="A1686" s="4" t="s">
        <v>4678</v>
      </c>
      <c r="B1686" s="17">
        <v>73</v>
      </c>
      <c r="C1686" s="29"/>
      <c r="D1686" s="30" t="s">
        <v>4864</v>
      </c>
      <c r="E1686" s="29"/>
      <c r="F1686" s="31" t="s">
        <v>1696</v>
      </c>
      <c r="G1686" s="32" t="s">
        <v>4865</v>
      </c>
      <c r="H1686" s="7"/>
      <c r="I1686" s="35" t="s">
        <v>5</v>
      </c>
      <c r="O1686">
        <f t="shared" si="2"/>
        <v>1</v>
      </c>
      <c r="P1686" s="34" t="str">
        <f t="shared" si="3"/>
        <v>HIGH</v>
      </c>
    </row>
    <row r="1687" spans="1:16" ht="12" customHeight="1">
      <c r="A1687" s="4" t="s">
        <v>4678</v>
      </c>
      <c r="B1687" s="17">
        <v>74</v>
      </c>
      <c r="C1687" s="29"/>
      <c r="D1687" s="30" t="s">
        <v>4866</v>
      </c>
      <c r="E1687" s="29"/>
      <c r="F1687" s="31" t="s">
        <v>1696</v>
      </c>
      <c r="G1687" s="32" t="s">
        <v>4867</v>
      </c>
      <c r="H1687" s="7"/>
      <c r="I1687" s="35" t="s">
        <v>5</v>
      </c>
      <c r="O1687">
        <f t="shared" si="2"/>
        <v>1</v>
      </c>
      <c r="P1687" s="34" t="str">
        <f t="shared" si="3"/>
        <v>HIGH</v>
      </c>
    </row>
    <row r="1688" spans="1:16" ht="12" customHeight="1">
      <c r="A1688" s="4" t="s">
        <v>4678</v>
      </c>
      <c r="B1688" s="17">
        <v>75</v>
      </c>
      <c r="C1688" s="29"/>
      <c r="D1688" s="30" t="s">
        <v>4868</v>
      </c>
      <c r="E1688" s="29"/>
      <c r="F1688" s="31" t="s">
        <v>1696</v>
      </c>
      <c r="G1688" s="32" t="s">
        <v>4869</v>
      </c>
      <c r="H1688" s="7"/>
      <c r="I1688" s="35" t="s">
        <v>5</v>
      </c>
      <c r="O1688">
        <f t="shared" si="2"/>
        <v>1</v>
      </c>
      <c r="P1688" s="34" t="str">
        <f t="shared" si="3"/>
        <v>HIGH</v>
      </c>
    </row>
    <row r="1689" spans="1:16" ht="12" customHeight="1">
      <c r="A1689" s="4" t="s">
        <v>4678</v>
      </c>
      <c r="B1689" s="17">
        <v>76</v>
      </c>
      <c r="C1689" s="29"/>
      <c r="D1689" s="30" t="s">
        <v>28</v>
      </c>
      <c r="E1689" s="29"/>
      <c r="F1689" s="31" t="s">
        <v>1696</v>
      </c>
      <c r="G1689" s="32" t="s">
        <v>4870</v>
      </c>
      <c r="H1689" s="7" t="s">
        <v>4871</v>
      </c>
      <c r="I1689" s="35" t="s">
        <v>5</v>
      </c>
      <c r="O1689">
        <f t="shared" si="2"/>
        <v>1</v>
      </c>
      <c r="P1689" s="34" t="str">
        <f t="shared" si="3"/>
        <v>HIGH</v>
      </c>
    </row>
    <row r="1690" spans="1:16" ht="12" customHeight="1">
      <c r="A1690" s="4" t="s">
        <v>4678</v>
      </c>
      <c r="B1690" s="17">
        <v>77</v>
      </c>
      <c r="C1690" s="29"/>
      <c r="D1690" s="30" t="s">
        <v>4872</v>
      </c>
      <c r="E1690" s="29"/>
      <c r="F1690" s="31" t="s">
        <v>1696</v>
      </c>
      <c r="G1690" s="32" t="s">
        <v>4873</v>
      </c>
      <c r="H1690" s="7"/>
      <c r="I1690" s="35" t="s">
        <v>5</v>
      </c>
      <c r="O1690">
        <f t="shared" si="2"/>
        <v>1</v>
      </c>
      <c r="P1690" s="34" t="str">
        <f t="shared" si="3"/>
        <v>HIGH</v>
      </c>
    </row>
    <row r="1691" spans="1:16" ht="12" customHeight="1">
      <c r="A1691" s="4" t="s">
        <v>4678</v>
      </c>
      <c r="B1691" s="17">
        <v>78</v>
      </c>
      <c r="C1691" s="29"/>
      <c r="D1691" s="30" t="s">
        <v>4874</v>
      </c>
      <c r="E1691" s="29"/>
      <c r="F1691" s="31" t="s">
        <v>1696</v>
      </c>
      <c r="G1691" s="32" t="s">
        <v>4875</v>
      </c>
      <c r="H1691" s="7"/>
      <c r="I1691" s="35" t="s">
        <v>5</v>
      </c>
      <c r="O1691">
        <f t="shared" si="2"/>
        <v>1</v>
      </c>
      <c r="P1691" s="34" t="str">
        <f t="shared" si="3"/>
        <v>HIGH</v>
      </c>
    </row>
    <row r="1692" spans="1:16" ht="12" customHeight="1">
      <c r="A1692" s="4" t="s">
        <v>4678</v>
      </c>
      <c r="B1692" s="17">
        <v>79</v>
      </c>
      <c r="C1692" s="29"/>
      <c r="D1692" s="30" t="s">
        <v>28</v>
      </c>
      <c r="E1692" s="29"/>
      <c r="F1692" s="31" t="s">
        <v>1696</v>
      </c>
      <c r="G1692" s="32" t="s">
        <v>4876</v>
      </c>
      <c r="H1692" s="7" t="s">
        <v>4877</v>
      </c>
      <c r="I1692" s="35" t="s">
        <v>5</v>
      </c>
      <c r="O1692">
        <f t="shared" si="2"/>
        <v>1</v>
      </c>
      <c r="P1692" s="34" t="str">
        <f t="shared" si="3"/>
        <v>HIGH</v>
      </c>
    </row>
    <row r="1693" spans="1:16" ht="12" customHeight="1">
      <c r="A1693" s="4" t="s">
        <v>4678</v>
      </c>
      <c r="B1693" s="17">
        <v>80</v>
      </c>
      <c r="C1693" s="29"/>
      <c r="D1693" s="30" t="s">
        <v>4878</v>
      </c>
      <c r="E1693" s="29"/>
      <c r="F1693" s="31" t="s">
        <v>1696</v>
      </c>
      <c r="G1693" s="32" t="s">
        <v>4879</v>
      </c>
      <c r="H1693" s="7"/>
      <c r="I1693" s="35" t="s">
        <v>5</v>
      </c>
      <c r="O1693">
        <f t="shared" si="2"/>
        <v>1</v>
      </c>
      <c r="P1693" s="34" t="str">
        <f t="shared" si="3"/>
        <v>HIGH</v>
      </c>
    </row>
    <row r="1694" spans="1:16" ht="12" customHeight="1">
      <c r="A1694" s="4" t="s">
        <v>4678</v>
      </c>
      <c r="B1694" s="17">
        <v>81</v>
      </c>
      <c r="C1694" s="29"/>
      <c r="D1694" s="30" t="s">
        <v>4880</v>
      </c>
      <c r="E1694" s="29"/>
      <c r="F1694" s="31" t="s">
        <v>4850</v>
      </c>
      <c r="G1694" s="32" t="s">
        <v>4881</v>
      </c>
      <c r="H1694" s="71"/>
      <c r="I1694" s="35" t="s">
        <v>4882</v>
      </c>
      <c r="O1694">
        <f t="shared" si="2"/>
        <v>1</v>
      </c>
      <c r="P1694" s="34" t="str">
        <f t="shared" si="3"/>
        <v>HIGH</v>
      </c>
    </row>
    <row r="1695" spans="1:16" ht="12" customHeight="1">
      <c r="A1695" s="4" t="s">
        <v>4678</v>
      </c>
      <c r="B1695" s="17">
        <v>82</v>
      </c>
      <c r="C1695" s="17">
        <v>1134</v>
      </c>
      <c r="D1695" s="30" t="s">
        <v>4883</v>
      </c>
      <c r="E1695" s="17" t="s">
        <v>4884</v>
      </c>
      <c r="F1695" s="31" t="s">
        <v>2387</v>
      </c>
      <c r="G1695" s="32" t="s">
        <v>4884</v>
      </c>
      <c r="H1695" s="35"/>
      <c r="I1695" s="35" t="s">
        <v>4885</v>
      </c>
      <c r="O1695">
        <f t="shared" si="2"/>
        <v>2</v>
      </c>
      <c r="P1695" s="34" t="str">
        <f t="shared" si="3"/>
        <v>HIGH</v>
      </c>
    </row>
    <row r="1696" spans="1:16" ht="12" customHeight="1">
      <c r="A1696" s="4" t="s">
        <v>4678</v>
      </c>
      <c r="B1696" s="17">
        <v>83</v>
      </c>
      <c r="C1696" s="29"/>
      <c r="D1696" s="30" t="s">
        <v>4886</v>
      </c>
      <c r="E1696" s="29"/>
      <c r="F1696" s="31" t="s">
        <v>1696</v>
      </c>
      <c r="G1696" s="32" t="s">
        <v>4887</v>
      </c>
      <c r="H1696" s="7"/>
      <c r="I1696" s="35" t="s">
        <v>5</v>
      </c>
      <c r="O1696">
        <f t="shared" si="2"/>
        <v>1</v>
      </c>
      <c r="P1696" s="34" t="str">
        <f t="shared" si="3"/>
        <v>HIGH</v>
      </c>
    </row>
    <row r="1697" spans="1:16" ht="12" customHeight="1">
      <c r="A1697" s="4" t="s">
        <v>4678</v>
      </c>
      <c r="B1697" s="17">
        <v>84</v>
      </c>
      <c r="C1697" s="29"/>
      <c r="D1697" s="30" t="s">
        <v>4888</v>
      </c>
      <c r="E1697" s="29"/>
      <c r="F1697" s="31" t="s">
        <v>1696</v>
      </c>
      <c r="G1697" s="32" t="s">
        <v>4889</v>
      </c>
      <c r="H1697" s="7"/>
      <c r="I1697" s="35" t="s">
        <v>5</v>
      </c>
      <c r="O1697">
        <f t="shared" si="2"/>
        <v>1</v>
      </c>
      <c r="P1697" s="34" t="str">
        <f t="shared" si="3"/>
        <v>HIGH</v>
      </c>
    </row>
    <row r="1698" spans="1:16" ht="12" customHeight="1">
      <c r="A1698" s="4" t="s">
        <v>4678</v>
      </c>
      <c r="B1698" s="17">
        <v>85</v>
      </c>
      <c r="C1698" s="29"/>
      <c r="D1698" s="30" t="s">
        <v>4890</v>
      </c>
      <c r="E1698" s="29"/>
      <c r="F1698" s="31" t="s">
        <v>1696</v>
      </c>
      <c r="G1698" s="32" t="s">
        <v>4891</v>
      </c>
      <c r="H1698" s="35" t="s">
        <v>1311</v>
      </c>
      <c r="I1698" s="35" t="s">
        <v>5</v>
      </c>
      <c r="O1698">
        <f t="shared" si="2"/>
        <v>1</v>
      </c>
      <c r="P1698" s="34" t="str">
        <f t="shared" si="3"/>
        <v>HIGH</v>
      </c>
    </row>
    <row r="1699" spans="1:16" ht="12" customHeight="1">
      <c r="A1699" s="4" t="s">
        <v>4678</v>
      </c>
      <c r="B1699" s="17">
        <v>86</v>
      </c>
      <c r="C1699" s="29"/>
      <c r="D1699" s="30" t="s">
        <v>4892</v>
      </c>
      <c r="E1699" s="29"/>
      <c r="F1699" s="31" t="s">
        <v>1696</v>
      </c>
      <c r="G1699" s="32" t="s">
        <v>4893</v>
      </c>
      <c r="H1699" s="7"/>
      <c r="I1699" s="35" t="s">
        <v>5</v>
      </c>
      <c r="O1699">
        <f t="shared" si="2"/>
        <v>1</v>
      </c>
      <c r="P1699" s="34" t="str">
        <f t="shared" si="3"/>
        <v>HIGH</v>
      </c>
    </row>
    <row r="1700" spans="1:16" ht="12" customHeight="1">
      <c r="A1700" s="4" t="s">
        <v>4678</v>
      </c>
      <c r="B1700" s="17">
        <v>87</v>
      </c>
      <c r="C1700" s="29"/>
      <c r="D1700" s="30" t="s">
        <v>4894</v>
      </c>
      <c r="E1700" s="29"/>
      <c r="F1700" s="31" t="s">
        <v>1696</v>
      </c>
      <c r="G1700" s="32" t="s">
        <v>4895</v>
      </c>
      <c r="H1700" s="7"/>
      <c r="I1700" s="35" t="s">
        <v>5</v>
      </c>
      <c r="O1700">
        <f t="shared" si="2"/>
        <v>1</v>
      </c>
      <c r="P1700" s="34" t="str">
        <f t="shared" si="3"/>
        <v>HIGH</v>
      </c>
    </row>
    <row r="1701" spans="1:16" ht="12" customHeight="1">
      <c r="A1701" s="4" t="s">
        <v>4678</v>
      </c>
      <c r="B1701" s="17">
        <v>88</v>
      </c>
      <c r="C1701" s="29"/>
      <c r="D1701" s="30" t="s">
        <v>4896</v>
      </c>
      <c r="E1701" s="29"/>
      <c r="F1701" s="31" t="s">
        <v>1696</v>
      </c>
      <c r="G1701" s="32" t="s">
        <v>4897</v>
      </c>
      <c r="H1701" s="7"/>
      <c r="I1701" s="35" t="s">
        <v>5</v>
      </c>
      <c r="O1701">
        <f t="shared" si="2"/>
        <v>1</v>
      </c>
      <c r="P1701" s="34" t="str">
        <f t="shared" si="3"/>
        <v>HIGH</v>
      </c>
    </row>
    <row r="1702" spans="1:16" ht="12" customHeight="1">
      <c r="A1702" s="4" t="s">
        <v>4678</v>
      </c>
      <c r="B1702" s="17">
        <v>89</v>
      </c>
      <c r="C1702" s="29"/>
      <c r="D1702" s="30" t="s">
        <v>28</v>
      </c>
      <c r="E1702" s="29"/>
      <c r="F1702" s="31" t="s">
        <v>1696</v>
      </c>
      <c r="G1702" s="32" t="s">
        <v>4898</v>
      </c>
      <c r="H1702" s="7" t="s">
        <v>4899</v>
      </c>
      <c r="I1702" s="35" t="s">
        <v>5</v>
      </c>
      <c r="O1702">
        <f t="shared" si="2"/>
        <v>1</v>
      </c>
      <c r="P1702" s="34" t="str">
        <f t="shared" si="3"/>
        <v>HIGH</v>
      </c>
    </row>
    <row r="1703" spans="1:16" ht="12" customHeight="1">
      <c r="A1703" s="4" t="s">
        <v>4678</v>
      </c>
      <c r="B1703" s="17">
        <v>90</v>
      </c>
      <c r="C1703" s="29"/>
      <c r="D1703" s="30" t="s">
        <v>4900</v>
      </c>
      <c r="E1703" s="29"/>
      <c r="F1703" s="31" t="s">
        <v>1696</v>
      </c>
      <c r="G1703" s="32" t="s">
        <v>4901</v>
      </c>
      <c r="H1703" s="7"/>
      <c r="I1703" s="35" t="s">
        <v>5</v>
      </c>
      <c r="O1703">
        <f t="shared" si="2"/>
        <v>1</v>
      </c>
      <c r="P1703" s="34" t="str">
        <f t="shared" si="3"/>
        <v>HIGH</v>
      </c>
    </row>
    <row r="1704" spans="1:16" ht="12" customHeight="1">
      <c r="A1704" s="4" t="s">
        <v>4678</v>
      </c>
      <c r="B1704" s="17">
        <v>91</v>
      </c>
      <c r="C1704" s="29"/>
      <c r="D1704" s="30" t="s">
        <v>4902</v>
      </c>
      <c r="E1704" s="29"/>
      <c r="F1704" s="31" t="s">
        <v>1696</v>
      </c>
      <c r="G1704" s="32" t="s">
        <v>4903</v>
      </c>
      <c r="H1704" s="7"/>
      <c r="I1704" s="35" t="s">
        <v>5</v>
      </c>
      <c r="O1704">
        <f t="shared" si="2"/>
        <v>1</v>
      </c>
      <c r="P1704" s="34" t="str">
        <f t="shared" si="3"/>
        <v>HIGH</v>
      </c>
    </row>
    <row r="1705" spans="1:16" ht="12" customHeight="1">
      <c r="A1705" s="4" t="s">
        <v>4678</v>
      </c>
      <c r="B1705" s="17">
        <v>92</v>
      </c>
      <c r="C1705" s="29"/>
      <c r="D1705" s="30" t="s">
        <v>4904</v>
      </c>
      <c r="E1705" s="29"/>
      <c r="F1705" s="31" t="s">
        <v>1696</v>
      </c>
      <c r="G1705" s="32" t="s">
        <v>4905</v>
      </c>
      <c r="H1705" s="7"/>
      <c r="I1705" s="35" t="s">
        <v>5</v>
      </c>
      <c r="O1705">
        <f t="shared" si="2"/>
        <v>1</v>
      </c>
      <c r="P1705" s="34" t="str">
        <f t="shared" si="3"/>
        <v>HIGH</v>
      </c>
    </row>
    <row r="1706" spans="1:16" ht="12" customHeight="1">
      <c r="A1706" s="4" t="s">
        <v>4678</v>
      </c>
      <c r="B1706" s="17">
        <v>93</v>
      </c>
      <c r="C1706" s="29"/>
      <c r="D1706" s="30" t="s">
        <v>28</v>
      </c>
      <c r="E1706" s="29"/>
      <c r="F1706" s="31" t="s">
        <v>1696</v>
      </c>
      <c r="G1706" s="32" t="s">
        <v>4906</v>
      </c>
      <c r="H1706" s="7" t="s">
        <v>4907</v>
      </c>
      <c r="I1706" s="35" t="s">
        <v>5</v>
      </c>
      <c r="O1706">
        <f t="shared" si="2"/>
        <v>1</v>
      </c>
      <c r="P1706" s="34" t="str">
        <f t="shared" si="3"/>
        <v>HIGH</v>
      </c>
    </row>
    <row r="1707" spans="1:16" ht="12" customHeight="1">
      <c r="A1707" s="4" t="s">
        <v>4678</v>
      </c>
      <c r="B1707" s="17">
        <v>94</v>
      </c>
      <c r="C1707" s="29"/>
      <c r="D1707" s="30" t="s">
        <v>4908</v>
      </c>
      <c r="E1707" s="29"/>
      <c r="F1707" s="31" t="s">
        <v>1696</v>
      </c>
      <c r="G1707" s="32" t="s">
        <v>4909</v>
      </c>
      <c r="H1707" s="7"/>
      <c r="I1707" s="35" t="s">
        <v>5</v>
      </c>
      <c r="O1707">
        <f t="shared" si="2"/>
        <v>1</v>
      </c>
      <c r="P1707" s="34" t="str">
        <f t="shared" si="3"/>
        <v>HIGH</v>
      </c>
    </row>
    <row r="1708" spans="1:16" ht="12" customHeight="1">
      <c r="A1708" s="4" t="s">
        <v>4678</v>
      </c>
      <c r="B1708" s="17">
        <v>95</v>
      </c>
      <c r="C1708" s="29"/>
      <c r="D1708" s="30" t="s">
        <v>4910</v>
      </c>
      <c r="E1708" s="29"/>
      <c r="F1708" s="31" t="s">
        <v>1696</v>
      </c>
      <c r="G1708" s="32" t="s">
        <v>4911</v>
      </c>
      <c r="H1708" s="7"/>
      <c r="I1708" s="35" t="s">
        <v>5</v>
      </c>
      <c r="O1708">
        <f t="shared" si="2"/>
        <v>1</v>
      </c>
      <c r="P1708" s="34" t="str">
        <f t="shared" si="3"/>
        <v>HIGH</v>
      </c>
    </row>
    <row r="1709" spans="1:16" ht="12" customHeight="1">
      <c r="A1709" s="4" t="s">
        <v>4678</v>
      </c>
      <c r="B1709" s="17">
        <v>96</v>
      </c>
      <c r="C1709" s="29"/>
      <c r="D1709" s="30" t="s">
        <v>4912</v>
      </c>
      <c r="E1709" s="29"/>
      <c r="F1709" s="31" t="s">
        <v>1696</v>
      </c>
      <c r="G1709" s="32" t="s">
        <v>4913</v>
      </c>
      <c r="H1709" s="7"/>
      <c r="I1709" s="35" t="s">
        <v>5</v>
      </c>
      <c r="O1709">
        <f t="shared" si="2"/>
        <v>1</v>
      </c>
      <c r="P1709" s="34" t="str">
        <f t="shared" si="3"/>
        <v>HIGH</v>
      </c>
    </row>
    <row r="1710" spans="1:16" ht="12" customHeight="1">
      <c r="A1710" s="4" t="s">
        <v>4678</v>
      </c>
      <c r="B1710" s="17">
        <v>97</v>
      </c>
      <c r="C1710" s="29"/>
      <c r="D1710" s="30" t="s">
        <v>4914</v>
      </c>
      <c r="E1710" s="29"/>
      <c r="F1710" s="31" t="s">
        <v>1696</v>
      </c>
      <c r="G1710" s="32" t="s">
        <v>4915</v>
      </c>
      <c r="H1710" s="7"/>
      <c r="I1710" s="35" t="s">
        <v>5</v>
      </c>
      <c r="O1710">
        <f t="shared" si="2"/>
        <v>1</v>
      </c>
      <c r="P1710" s="34" t="str">
        <f t="shared" si="3"/>
        <v>HIGH</v>
      </c>
    </row>
    <row r="1711" spans="1:16" ht="12" customHeight="1">
      <c r="A1711" s="4" t="s">
        <v>4678</v>
      </c>
      <c r="B1711" s="17">
        <v>98</v>
      </c>
      <c r="C1711" s="29"/>
      <c r="D1711" s="30" t="s">
        <v>4916</v>
      </c>
      <c r="E1711" s="29"/>
      <c r="F1711" s="31" t="s">
        <v>1696</v>
      </c>
      <c r="G1711" s="32" t="s">
        <v>4917</v>
      </c>
      <c r="H1711" s="7"/>
      <c r="I1711" s="35" t="s">
        <v>5</v>
      </c>
      <c r="O1711">
        <f t="shared" si="2"/>
        <v>1</v>
      </c>
      <c r="P1711" s="34" t="str">
        <f t="shared" si="3"/>
        <v>HIGH</v>
      </c>
    </row>
    <row r="1712" spans="1:16" ht="12" customHeight="1">
      <c r="A1712" s="4" t="s">
        <v>4678</v>
      </c>
      <c r="B1712" s="17">
        <v>99</v>
      </c>
      <c r="C1712" s="29"/>
      <c r="D1712" s="30" t="s">
        <v>4918</v>
      </c>
      <c r="E1712" s="29"/>
      <c r="F1712" s="31" t="s">
        <v>1696</v>
      </c>
      <c r="G1712" s="32" t="s">
        <v>4919</v>
      </c>
      <c r="H1712" s="7"/>
      <c r="I1712" s="35" t="s">
        <v>5</v>
      </c>
      <c r="O1712">
        <f t="shared" si="2"/>
        <v>1</v>
      </c>
      <c r="P1712" s="34" t="str">
        <f t="shared" si="3"/>
        <v>HIGH</v>
      </c>
    </row>
    <row r="1713" spans="1:16" ht="12" customHeight="1">
      <c r="A1713" s="4" t="s">
        <v>4678</v>
      </c>
      <c r="B1713" s="17">
        <v>100</v>
      </c>
      <c r="C1713" s="29"/>
      <c r="D1713" s="30" t="s">
        <v>4920</v>
      </c>
      <c r="E1713" s="29"/>
      <c r="F1713" s="31" t="s">
        <v>1696</v>
      </c>
      <c r="G1713" s="32" t="s">
        <v>4921</v>
      </c>
      <c r="H1713" s="7"/>
      <c r="I1713" s="35" t="s">
        <v>5</v>
      </c>
      <c r="O1713">
        <f t="shared" si="2"/>
        <v>1</v>
      </c>
      <c r="P1713" s="34" t="str">
        <f t="shared" si="3"/>
        <v>HIGH</v>
      </c>
    </row>
    <row r="1714" spans="1:16" ht="12" customHeight="1">
      <c r="A1714" s="4" t="s">
        <v>4678</v>
      </c>
      <c r="B1714" s="17">
        <v>101</v>
      </c>
      <c r="C1714" s="29"/>
      <c r="D1714" s="30" t="s">
        <v>4922</v>
      </c>
      <c r="E1714" s="29"/>
      <c r="F1714" s="31" t="s">
        <v>1696</v>
      </c>
      <c r="G1714" s="32" t="s">
        <v>4921</v>
      </c>
      <c r="H1714" s="7"/>
      <c r="I1714" s="35" t="s">
        <v>5</v>
      </c>
      <c r="O1714">
        <f t="shared" si="2"/>
        <v>1</v>
      </c>
      <c r="P1714" s="34" t="str">
        <f t="shared" si="3"/>
        <v>HIGH</v>
      </c>
    </row>
    <row r="1715" spans="1:16" ht="12" customHeight="1">
      <c r="A1715" s="4" t="s">
        <v>4678</v>
      </c>
      <c r="B1715" s="17">
        <v>102</v>
      </c>
      <c r="C1715" s="29"/>
      <c r="D1715" s="30" t="s">
        <v>4923</v>
      </c>
      <c r="E1715" s="29"/>
      <c r="F1715" s="31" t="s">
        <v>1696</v>
      </c>
      <c r="G1715" s="32" t="s">
        <v>4924</v>
      </c>
      <c r="H1715" s="7"/>
      <c r="I1715" s="35" t="s">
        <v>5</v>
      </c>
      <c r="O1715">
        <f t="shared" si="2"/>
        <v>1</v>
      </c>
      <c r="P1715" s="34" t="str">
        <f t="shared" si="3"/>
        <v>HIGH</v>
      </c>
    </row>
    <row r="1716" spans="1:16" ht="12" customHeight="1">
      <c r="A1716" s="4" t="s">
        <v>4678</v>
      </c>
      <c r="B1716" s="17">
        <v>103</v>
      </c>
      <c r="C1716" s="29"/>
      <c r="D1716" s="30" t="s">
        <v>4925</v>
      </c>
      <c r="E1716" s="29"/>
      <c r="F1716" s="31" t="s">
        <v>1696</v>
      </c>
      <c r="G1716" s="32" t="s">
        <v>4926</v>
      </c>
      <c r="H1716" s="7"/>
      <c r="I1716" s="35" t="s">
        <v>5</v>
      </c>
      <c r="O1716">
        <f t="shared" si="2"/>
        <v>1</v>
      </c>
      <c r="P1716" s="34" t="str">
        <f t="shared" si="3"/>
        <v>HIGH</v>
      </c>
    </row>
    <row r="1717" spans="1:16" ht="12" customHeight="1">
      <c r="A1717" s="4" t="s">
        <v>4678</v>
      </c>
      <c r="B1717" s="17">
        <v>104</v>
      </c>
      <c r="C1717" s="29"/>
      <c r="D1717" s="30" t="s">
        <v>4927</v>
      </c>
      <c r="E1717" s="29"/>
      <c r="F1717" s="31" t="s">
        <v>1696</v>
      </c>
      <c r="G1717" s="32" t="s">
        <v>4928</v>
      </c>
      <c r="H1717" s="7"/>
      <c r="I1717" s="35" t="s">
        <v>5</v>
      </c>
      <c r="O1717">
        <f t="shared" si="2"/>
        <v>1</v>
      </c>
      <c r="P1717" s="34" t="str">
        <f t="shared" si="3"/>
        <v>HIGH</v>
      </c>
    </row>
    <row r="1718" spans="1:16" ht="12" customHeight="1">
      <c r="A1718" s="4" t="s">
        <v>4678</v>
      </c>
      <c r="B1718" s="17">
        <v>105</v>
      </c>
      <c r="C1718" s="29"/>
      <c r="D1718" s="30" t="s">
        <v>4929</v>
      </c>
      <c r="E1718" s="29"/>
      <c r="F1718" s="31" t="s">
        <v>1696</v>
      </c>
      <c r="G1718" s="32" t="s">
        <v>4930</v>
      </c>
      <c r="H1718" s="7"/>
      <c r="I1718" s="35" t="s">
        <v>5</v>
      </c>
      <c r="O1718">
        <f t="shared" si="2"/>
        <v>1</v>
      </c>
      <c r="P1718" s="34" t="str">
        <f t="shared" si="3"/>
        <v>HIGH</v>
      </c>
    </row>
    <row r="1719" spans="1:16" ht="12" customHeight="1">
      <c r="A1719" s="4" t="s">
        <v>4678</v>
      </c>
      <c r="B1719" s="17">
        <v>106</v>
      </c>
      <c r="C1719" s="17">
        <v>1150</v>
      </c>
      <c r="D1719" s="30" t="s">
        <v>4931</v>
      </c>
      <c r="E1719" s="17" t="s">
        <v>4932</v>
      </c>
      <c r="F1719" s="31" t="s">
        <v>796</v>
      </c>
      <c r="G1719" s="36" t="s">
        <v>4932</v>
      </c>
      <c r="H1719" s="7"/>
      <c r="I1719" s="35" t="s">
        <v>4933</v>
      </c>
      <c r="O1719">
        <f t="shared" si="2"/>
        <v>2</v>
      </c>
      <c r="P1719" s="34" t="str">
        <f t="shared" si="3"/>
        <v>HIGH</v>
      </c>
    </row>
    <row r="1720" spans="1:16" ht="12" customHeight="1">
      <c r="A1720" s="4" t="s">
        <v>4678</v>
      </c>
      <c r="B1720" s="17">
        <v>107</v>
      </c>
      <c r="C1720" s="29"/>
      <c r="D1720" s="30" t="s">
        <v>4934</v>
      </c>
      <c r="E1720" s="29"/>
      <c r="F1720" s="31" t="s">
        <v>1696</v>
      </c>
      <c r="G1720" s="32" t="s">
        <v>4935</v>
      </c>
      <c r="H1720" s="7"/>
      <c r="I1720" s="35" t="s">
        <v>4936</v>
      </c>
      <c r="O1720">
        <f t="shared" si="2"/>
        <v>1</v>
      </c>
      <c r="P1720" s="34" t="str">
        <f t="shared" si="3"/>
        <v>HIGH</v>
      </c>
    </row>
    <row r="1721" spans="1:16" ht="12" customHeight="1">
      <c r="A1721" s="4" t="s">
        <v>4678</v>
      </c>
      <c r="B1721" s="17">
        <v>108</v>
      </c>
      <c r="C1721" s="29"/>
      <c r="D1721" s="30" t="s">
        <v>4937</v>
      </c>
      <c r="E1721" s="29"/>
      <c r="F1721" s="31" t="s">
        <v>1696</v>
      </c>
      <c r="G1721" s="32" t="s">
        <v>4935</v>
      </c>
      <c r="H1721" s="7"/>
      <c r="I1721" s="35" t="s">
        <v>4938</v>
      </c>
      <c r="O1721">
        <f t="shared" si="2"/>
        <v>1</v>
      </c>
      <c r="P1721" s="34" t="str">
        <f t="shared" si="3"/>
        <v>HIGH</v>
      </c>
    </row>
    <row r="1722" spans="1:16" ht="12" customHeight="1">
      <c r="A1722" s="4" t="s">
        <v>4678</v>
      </c>
      <c r="B1722" s="17">
        <v>110</v>
      </c>
      <c r="C1722" s="29"/>
      <c r="D1722" s="30" t="s">
        <v>4939</v>
      </c>
      <c r="E1722" s="29"/>
      <c r="F1722" s="31" t="s">
        <v>1696</v>
      </c>
      <c r="G1722" s="32" t="s">
        <v>4940</v>
      </c>
      <c r="H1722" s="7"/>
      <c r="I1722" s="35" t="s">
        <v>5</v>
      </c>
      <c r="O1722">
        <f t="shared" si="2"/>
        <v>1</v>
      </c>
      <c r="P1722" s="34" t="str">
        <f t="shared" si="3"/>
        <v>HIGH</v>
      </c>
    </row>
    <row r="1723" spans="1:16" ht="12" customHeight="1">
      <c r="A1723" s="4" t="s">
        <v>4678</v>
      </c>
      <c r="B1723" s="17">
        <v>111</v>
      </c>
      <c r="C1723" s="29"/>
      <c r="D1723" s="30" t="s">
        <v>4941</v>
      </c>
      <c r="E1723" s="29"/>
      <c r="F1723" s="31" t="s">
        <v>1696</v>
      </c>
      <c r="G1723" s="32" t="s">
        <v>4942</v>
      </c>
      <c r="H1723" s="7"/>
      <c r="I1723" s="35" t="s">
        <v>5</v>
      </c>
      <c r="O1723">
        <f t="shared" si="2"/>
        <v>1</v>
      </c>
      <c r="P1723" s="34" t="str">
        <f t="shared" si="3"/>
        <v>HIGH</v>
      </c>
    </row>
    <row r="1724" spans="1:16" ht="12" customHeight="1">
      <c r="A1724" s="4" t="s">
        <v>4678</v>
      </c>
      <c r="B1724" s="17">
        <v>112</v>
      </c>
      <c r="C1724" s="29"/>
      <c r="D1724" s="30" t="s">
        <v>4943</v>
      </c>
      <c r="E1724" s="29"/>
      <c r="F1724" s="31" t="s">
        <v>1696</v>
      </c>
      <c r="G1724" s="32" t="s">
        <v>4944</v>
      </c>
      <c r="H1724" s="7"/>
      <c r="I1724" s="35" t="s">
        <v>5</v>
      </c>
      <c r="O1724">
        <f t="shared" si="2"/>
        <v>1</v>
      </c>
      <c r="P1724" s="34" t="str">
        <f t="shared" si="3"/>
        <v>HIGH</v>
      </c>
    </row>
    <row r="1725" spans="1:16" ht="12" customHeight="1">
      <c r="A1725" s="4" t="s">
        <v>4678</v>
      </c>
      <c r="B1725" s="17">
        <v>113</v>
      </c>
      <c r="C1725" s="29"/>
      <c r="D1725" s="30" t="s">
        <v>4945</v>
      </c>
      <c r="E1725" s="29"/>
      <c r="F1725" s="31" t="s">
        <v>1696</v>
      </c>
      <c r="G1725" s="32" t="s">
        <v>4946</v>
      </c>
      <c r="H1725" s="7"/>
      <c r="I1725" s="35" t="s">
        <v>5</v>
      </c>
      <c r="O1725">
        <f t="shared" si="2"/>
        <v>1</v>
      </c>
      <c r="P1725" s="34" t="str">
        <f t="shared" si="3"/>
        <v>HIGH</v>
      </c>
    </row>
    <row r="1726" spans="1:16" ht="12" customHeight="1">
      <c r="A1726" s="4" t="s">
        <v>4678</v>
      </c>
      <c r="B1726" s="17">
        <v>114</v>
      </c>
      <c r="C1726" s="29"/>
      <c r="D1726" s="30" t="s">
        <v>4947</v>
      </c>
      <c r="E1726" s="29"/>
      <c r="F1726" s="31" t="s">
        <v>1696</v>
      </c>
      <c r="G1726" s="32" t="s">
        <v>4948</v>
      </c>
      <c r="H1726" s="7"/>
      <c r="I1726" s="35" t="s">
        <v>5</v>
      </c>
      <c r="O1726">
        <f t="shared" si="2"/>
        <v>1</v>
      </c>
      <c r="P1726" s="34" t="str">
        <f t="shared" si="3"/>
        <v>HIGH</v>
      </c>
    </row>
    <row r="1727" spans="1:16" ht="12" customHeight="1">
      <c r="A1727" s="4" t="s">
        <v>4678</v>
      </c>
      <c r="B1727" s="17">
        <v>115</v>
      </c>
      <c r="C1727" s="29"/>
      <c r="D1727" s="30" t="s">
        <v>4949</v>
      </c>
      <c r="E1727" s="29"/>
      <c r="F1727" s="31" t="s">
        <v>1696</v>
      </c>
      <c r="G1727" s="32" t="s">
        <v>4950</v>
      </c>
      <c r="H1727" s="7"/>
      <c r="I1727" s="35" t="s">
        <v>5</v>
      </c>
      <c r="O1727">
        <f t="shared" si="2"/>
        <v>1</v>
      </c>
      <c r="P1727" s="34" t="str">
        <f t="shared" si="3"/>
        <v>HIGH</v>
      </c>
    </row>
    <row r="1728" spans="1:16" ht="12" customHeight="1">
      <c r="A1728" s="4" t="s">
        <v>4678</v>
      </c>
      <c r="B1728" s="17">
        <v>116</v>
      </c>
      <c r="C1728" s="29"/>
      <c r="D1728" s="30" t="s">
        <v>4951</v>
      </c>
      <c r="E1728" s="29"/>
      <c r="F1728" s="31" t="s">
        <v>1696</v>
      </c>
      <c r="G1728" s="32" t="s">
        <v>4952</v>
      </c>
      <c r="H1728" s="7"/>
      <c r="I1728" s="35" t="s">
        <v>5</v>
      </c>
      <c r="O1728">
        <f t="shared" si="2"/>
        <v>1</v>
      </c>
      <c r="P1728" s="34" t="str">
        <f t="shared" si="3"/>
        <v>HIGH</v>
      </c>
    </row>
    <row r="1729" spans="1:16" ht="12" customHeight="1">
      <c r="A1729" s="4" t="s">
        <v>4678</v>
      </c>
      <c r="B1729" s="17">
        <v>117</v>
      </c>
      <c r="C1729" s="29"/>
      <c r="D1729" s="30" t="s">
        <v>4953</v>
      </c>
      <c r="E1729" s="29"/>
      <c r="F1729" s="31" t="s">
        <v>1696</v>
      </c>
      <c r="G1729" s="32" t="s">
        <v>4954</v>
      </c>
      <c r="H1729" s="7"/>
      <c r="I1729" s="35" t="s">
        <v>4955</v>
      </c>
      <c r="O1729">
        <f t="shared" si="2"/>
        <v>1</v>
      </c>
      <c r="P1729" s="34" t="str">
        <f t="shared" si="3"/>
        <v>HIGH</v>
      </c>
    </row>
    <row r="1730" spans="1:16" ht="12" customHeight="1">
      <c r="A1730" s="4" t="s">
        <v>4678</v>
      </c>
      <c r="B1730" s="17">
        <v>118</v>
      </c>
      <c r="C1730" s="85" t="s">
        <v>4956</v>
      </c>
      <c r="D1730" s="30" t="s">
        <v>28</v>
      </c>
      <c r="E1730" s="29"/>
      <c r="F1730" s="31" t="s">
        <v>1696</v>
      </c>
      <c r="G1730" s="32" t="s">
        <v>4957</v>
      </c>
      <c r="H1730" s="7" t="s">
        <v>4958</v>
      </c>
      <c r="I1730" s="35" t="s">
        <v>5</v>
      </c>
      <c r="O1730">
        <f t="shared" si="2"/>
        <v>1</v>
      </c>
      <c r="P1730" s="34" t="str">
        <f t="shared" si="3"/>
        <v>HIGH</v>
      </c>
    </row>
    <row r="1731" spans="1:16" ht="12" customHeight="1">
      <c r="A1731" s="4" t="s">
        <v>4678</v>
      </c>
      <c r="B1731" s="17">
        <v>119</v>
      </c>
      <c r="C1731" s="17" t="s">
        <v>67</v>
      </c>
      <c r="D1731" s="30" t="s">
        <v>4959</v>
      </c>
      <c r="E1731" s="29"/>
      <c r="F1731" s="31" t="s">
        <v>1696</v>
      </c>
      <c r="G1731" s="32" t="s">
        <v>4960</v>
      </c>
      <c r="H1731" s="7"/>
      <c r="I1731" s="35" t="s">
        <v>5</v>
      </c>
      <c r="O1731">
        <f t="shared" si="2"/>
        <v>1</v>
      </c>
      <c r="P1731" s="34" t="str">
        <f t="shared" si="3"/>
        <v>HIGH</v>
      </c>
    </row>
    <row r="1732" spans="1:16" ht="12" customHeight="1">
      <c r="A1732" s="4" t="s">
        <v>4678</v>
      </c>
      <c r="B1732" s="17">
        <v>120</v>
      </c>
      <c r="C1732" s="29"/>
      <c r="D1732" s="30" t="s">
        <v>4961</v>
      </c>
      <c r="E1732" s="29"/>
      <c r="F1732" s="31" t="s">
        <v>1696</v>
      </c>
      <c r="G1732" s="32" t="s">
        <v>4962</v>
      </c>
      <c r="H1732" s="7"/>
      <c r="I1732" s="35" t="s">
        <v>5</v>
      </c>
      <c r="O1732">
        <f t="shared" si="2"/>
        <v>1</v>
      </c>
      <c r="P1732" s="34" t="str">
        <f t="shared" si="3"/>
        <v>HIGH</v>
      </c>
    </row>
    <row r="1733" spans="1:16" ht="12" customHeight="1">
      <c r="A1733" s="4" t="s">
        <v>4678</v>
      </c>
      <c r="B1733" s="17">
        <v>121</v>
      </c>
      <c r="C1733" s="29"/>
      <c r="D1733" s="30" t="s">
        <v>4963</v>
      </c>
      <c r="E1733" s="29"/>
      <c r="F1733" s="31" t="s">
        <v>1696</v>
      </c>
      <c r="G1733" s="32" t="s">
        <v>4964</v>
      </c>
      <c r="H1733" s="7"/>
      <c r="I1733" s="35" t="s">
        <v>5</v>
      </c>
      <c r="O1733">
        <f t="shared" si="2"/>
        <v>1</v>
      </c>
      <c r="P1733" s="34" t="str">
        <f t="shared" si="3"/>
        <v>HIGH</v>
      </c>
    </row>
    <row r="1734" spans="1:16" ht="12" customHeight="1">
      <c r="A1734" s="4" t="s">
        <v>4678</v>
      </c>
      <c r="B1734" s="17">
        <v>122</v>
      </c>
      <c r="C1734" s="29"/>
      <c r="D1734" s="30" t="s">
        <v>4965</v>
      </c>
      <c r="E1734" s="29"/>
      <c r="F1734" s="31" t="s">
        <v>1696</v>
      </c>
      <c r="G1734" s="32" t="s">
        <v>4966</v>
      </c>
      <c r="H1734" s="7"/>
      <c r="I1734" s="35" t="s">
        <v>5</v>
      </c>
      <c r="O1734">
        <f t="shared" si="2"/>
        <v>1</v>
      </c>
      <c r="P1734" s="34" t="str">
        <f t="shared" si="3"/>
        <v>HIGH</v>
      </c>
    </row>
    <row r="1735" spans="1:16" ht="12" customHeight="1">
      <c r="A1735" s="4" t="s">
        <v>4678</v>
      </c>
      <c r="B1735" s="17">
        <v>123</v>
      </c>
      <c r="C1735" s="29"/>
      <c r="D1735" s="30" t="s">
        <v>4967</v>
      </c>
      <c r="E1735" s="29"/>
      <c r="F1735" s="31" t="s">
        <v>1696</v>
      </c>
      <c r="G1735" s="32" t="s">
        <v>4968</v>
      </c>
      <c r="H1735" s="7"/>
      <c r="I1735" s="35" t="s">
        <v>5</v>
      </c>
      <c r="O1735">
        <f t="shared" si="2"/>
        <v>1</v>
      </c>
      <c r="P1735" s="34" t="str">
        <f t="shared" si="3"/>
        <v>HIGH</v>
      </c>
    </row>
    <row r="1736" spans="1:16" ht="12" customHeight="1">
      <c r="A1736" s="4" t="s">
        <v>4678</v>
      </c>
      <c r="B1736" s="17">
        <v>124</v>
      </c>
      <c r="C1736" s="17">
        <v>1157</v>
      </c>
      <c r="D1736" s="30" t="s">
        <v>4969</v>
      </c>
      <c r="E1736" s="17" t="s">
        <v>4970</v>
      </c>
      <c r="F1736" s="31" t="s">
        <v>2387</v>
      </c>
      <c r="G1736" s="32" t="s">
        <v>4970</v>
      </c>
      <c r="H1736" s="7"/>
      <c r="I1736" s="35" t="s">
        <v>4971</v>
      </c>
      <c r="O1736">
        <f t="shared" si="2"/>
        <v>2</v>
      </c>
      <c r="P1736" s="34" t="str">
        <f t="shared" si="3"/>
        <v>HIGH</v>
      </c>
    </row>
    <row r="1737" spans="1:16" ht="12" customHeight="1">
      <c r="A1737" s="4" t="s">
        <v>4678</v>
      </c>
      <c r="B1737" s="17">
        <v>126</v>
      </c>
      <c r="C1737" s="29"/>
      <c r="D1737" s="30" t="s">
        <v>4972</v>
      </c>
      <c r="E1737" s="29"/>
      <c r="F1737" s="31" t="s">
        <v>1696</v>
      </c>
      <c r="G1737" s="32" t="s">
        <v>4973</v>
      </c>
      <c r="H1737" s="7"/>
      <c r="I1737" s="35" t="s">
        <v>5</v>
      </c>
      <c r="O1737">
        <f t="shared" si="2"/>
        <v>1</v>
      </c>
      <c r="P1737" s="34" t="str">
        <f t="shared" si="3"/>
        <v>HIGH</v>
      </c>
    </row>
    <row r="1738" spans="1:16" ht="12" customHeight="1">
      <c r="A1738" s="4" t="s">
        <v>4678</v>
      </c>
      <c r="B1738" s="17">
        <v>127</v>
      </c>
      <c r="C1738" s="29"/>
      <c r="D1738" s="30" t="s">
        <v>4974</v>
      </c>
      <c r="E1738" s="29"/>
      <c r="F1738" s="31" t="s">
        <v>1696</v>
      </c>
      <c r="G1738" s="32" t="s">
        <v>4975</v>
      </c>
      <c r="H1738" s="7"/>
      <c r="I1738" s="35" t="s">
        <v>5</v>
      </c>
      <c r="O1738">
        <f t="shared" si="2"/>
        <v>1</v>
      </c>
      <c r="P1738" s="34" t="str">
        <f t="shared" si="3"/>
        <v>HIGH</v>
      </c>
    </row>
    <row r="1739" spans="1:16" ht="12" customHeight="1">
      <c r="A1739" s="4" t="s">
        <v>4678</v>
      </c>
      <c r="B1739" s="17">
        <v>128</v>
      </c>
      <c r="C1739" s="17">
        <v>1159</v>
      </c>
      <c r="D1739" s="30" t="s">
        <v>4976</v>
      </c>
      <c r="E1739" s="17" t="s">
        <v>4977</v>
      </c>
      <c r="F1739" s="31" t="s">
        <v>796</v>
      </c>
      <c r="G1739" s="32" t="s">
        <v>4978</v>
      </c>
      <c r="H1739" s="7"/>
      <c r="I1739" s="35" t="s">
        <v>4979</v>
      </c>
      <c r="O1739">
        <f t="shared" si="2"/>
        <v>2</v>
      </c>
      <c r="P1739" s="34" t="str">
        <f t="shared" si="3"/>
        <v>HIGH</v>
      </c>
    </row>
    <row r="1740" spans="1:16" ht="12" customHeight="1">
      <c r="A1740" s="4" t="s">
        <v>4678</v>
      </c>
      <c r="B1740" s="17">
        <v>129</v>
      </c>
      <c r="C1740" s="29"/>
      <c r="D1740" s="30" t="s">
        <v>4980</v>
      </c>
      <c r="E1740" s="29"/>
      <c r="F1740" s="31" t="s">
        <v>1696</v>
      </c>
      <c r="G1740" s="32" t="s">
        <v>4981</v>
      </c>
      <c r="H1740" s="7"/>
      <c r="I1740" s="35" t="s">
        <v>5</v>
      </c>
      <c r="O1740">
        <f t="shared" si="2"/>
        <v>1</v>
      </c>
      <c r="P1740" s="34" t="str">
        <f t="shared" si="3"/>
        <v>HIGH</v>
      </c>
    </row>
    <row r="1741" spans="1:16" ht="12" customHeight="1">
      <c r="A1741" s="4" t="s">
        <v>4678</v>
      </c>
      <c r="B1741" s="17">
        <v>130</v>
      </c>
      <c r="C1741" s="29"/>
      <c r="D1741" s="30" t="s">
        <v>28</v>
      </c>
      <c r="E1741" s="29"/>
      <c r="F1741" s="31" t="s">
        <v>4850</v>
      </c>
      <c r="G1741" s="36" t="s">
        <v>4982</v>
      </c>
      <c r="H1741" s="7" t="s">
        <v>4983</v>
      </c>
      <c r="I1741" s="35" t="s">
        <v>4984</v>
      </c>
      <c r="O1741">
        <f t="shared" si="2"/>
        <v>1</v>
      </c>
      <c r="P1741" s="34" t="str">
        <f t="shared" si="3"/>
        <v>HIGH</v>
      </c>
    </row>
    <row r="1742" spans="1:16" ht="12" customHeight="1">
      <c r="A1742" s="4" t="s">
        <v>4678</v>
      </c>
      <c r="B1742" s="17">
        <v>131</v>
      </c>
      <c r="C1742" s="17">
        <v>1168</v>
      </c>
      <c r="D1742" s="30" t="s">
        <v>4985</v>
      </c>
      <c r="E1742" s="17" t="s">
        <v>4986</v>
      </c>
      <c r="F1742" s="31" t="s">
        <v>796</v>
      </c>
      <c r="G1742" s="36" t="s">
        <v>4986</v>
      </c>
      <c r="H1742" s="35" t="s">
        <v>4987</v>
      </c>
      <c r="I1742" s="35" t="s">
        <v>4988</v>
      </c>
      <c r="O1742">
        <f t="shared" si="2"/>
        <v>2</v>
      </c>
      <c r="P1742" s="34" t="str">
        <f t="shared" si="3"/>
        <v>HIGH</v>
      </c>
    </row>
    <row r="1743" spans="1:16" ht="12" customHeight="1">
      <c r="A1743" s="4" t="s">
        <v>4678</v>
      </c>
      <c r="B1743" s="17">
        <v>132</v>
      </c>
      <c r="C1743" s="29"/>
      <c r="D1743" s="30" t="s">
        <v>28</v>
      </c>
      <c r="E1743" s="29"/>
      <c r="F1743" s="31" t="s">
        <v>1696</v>
      </c>
      <c r="G1743" s="32" t="s">
        <v>4989</v>
      </c>
      <c r="H1743" s="7" t="s">
        <v>4990</v>
      </c>
      <c r="I1743" s="35" t="s">
        <v>4991</v>
      </c>
      <c r="O1743">
        <f t="shared" si="2"/>
        <v>1</v>
      </c>
      <c r="P1743" s="34" t="str">
        <f t="shared" si="3"/>
        <v>HIGH</v>
      </c>
    </row>
    <row r="1744" spans="1:16" ht="12" customHeight="1">
      <c r="A1744" s="4" t="s">
        <v>4678</v>
      </c>
      <c r="B1744" s="17">
        <v>133</v>
      </c>
      <c r="C1744" s="29"/>
      <c r="D1744" s="30" t="s">
        <v>4992</v>
      </c>
      <c r="E1744" s="29"/>
      <c r="F1744" s="31" t="s">
        <v>1696</v>
      </c>
      <c r="G1744" s="32" t="s">
        <v>4993</v>
      </c>
      <c r="H1744" s="7" t="s">
        <v>4994</v>
      </c>
      <c r="I1744" s="35" t="s">
        <v>5</v>
      </c>
      <c r="O1744">
        <f t="shared" si="2"/>
        <v>1</v>
      </c>
      <c r="P1744" s="34" t="str">
        <f t="shared" si="3"/>
        <v>HIGH</v>
      </c>
    </row>
    <row r="1745" spans="1:16" ht="12" customHeight="1">
      <c r="A1745" s="4" t="s">
        <v>4678</v>
      </c>
      <c r="B1745" s="17">
        <v>134</v>
      </c>
      <c r="C1745" s="29"/>
      <c r="D1745" s="30" t="s">
        <v>28</v>
      </c>
      <c r="E1745" s="29"/>
      <c r="F1745" s="31" t="s">
        <v>1696</v>
      </c>
      <c r="G1745" s="32" t="s">
        <v>4995</v>
      </c>
      <c r="H1745" s="7" t="s">
        <v>4996</v>
      </c>
      <c r="I1745" s="35" t="s">
        <v>5</v>
      </c>
      <c r="O1745">
        <f t="shared" si="2"/>
        <v>1</v>
      </c>
      <c r="P1745" s="34" t="str">
        <f t="shared" si="3"/>
        <v>HIGH</v>
      </c>
    </row>
    <row r="1746" spans="1:16" ht="12" customHeight="1">
      <c r="A1746" s="4" t="s">
        <v>4678</v>
      </c>
      <c r="B1746" s="17">
        <v>135</v>
      </c>
      <c r="C1746" s="17" t="s">
        <v>67</v>
      </c>
      <c r="D1746" s="30" t="s">
        <v>4997</v>
      </c>
      <c r="E1746" s="29"/>
      <c r="F1746" s="31" t="s">
        <v>1696</v>
      </c>
      <c r="G1746" s="32" t="s">
        <v>4998</v>
      </c>
      <c r="H1746" s="7"/>
      <c r="I1746" s="35" t="s">
        <v>5</v>
      </c>
      <c r="O1746">
        <f t="shared" si="2"/>
        <v>1</v>
      </c>
      <c r="P1746" s="34" t="str">
        <f t="shared" si="3"/>
        <v>HIGH</v>
      </c>
    </row>
    <row r="1747" spans="1:16" ht="12" customHeight="1">
      <c r="A1747" s="4" t="s">
        <v>4678</v>
      </c>
      <c r="B1747" s="17">
        <v>136</v>
      </c>
      <c r="C1747" s="29"/>
      <c r="D1747" s="30" t="s">
        <v>28</v>
      </c>
      <c r="E1747" s="29"/>
      <c r="F1747" s="31" t="s">
        <v>1696</v>
      </c>
      <c r="G1747" s="32" t="s">
        <v>4999</v>
      </c>
      <c r="H1747" s="7" t="s">
        <v>5000</v>
      </c>
      <c r="I1747" s="35" t="s">
        <v>5</v>
      </c>
      <c r="O1747">
        <f t="shared" si="2"/>
        <v>1</v>
      </c>
      <c r="P1747" s="34" t="str">
        <f t="shared" si="3"/>
        <v>HIGH</v>
      </c>
    </row>
    <row r="1748" spans="1:16" ht="12" customHeight="1">
      <c r="A1748" s="4" t="s">
        <v>4678</v>
      </c>
      <c r="B1748" s="17">
        <v>137</v>
      </c>
      <c r="C1748" s="17" t="s">
        <v>67</v>
      </c>
      <c r="D1748" s="30" t="s">
        <v>5001</v>
      </c>
      <c r="E1748" s="29"/>
      <c r="F1748" s="31" t="s">
        <v>1696</v>
      </c>
      <c r="G1748" s="32" t="s">
        <v>5002</v>
      </c>
      <c r="H1748" s="7"/>
      <c r="I1748" s="35" t="s">
        <v>5</v>
      </c>
      <c r="O1748">
        <f t="shared" si="2"/>
        <v>1</v>
      </c>
      <c r="P1748" s="34" t="str">
        <f t="shared" si="3"/>
        <v>HIGH</v>
      </c>
    </row>
    <row r="1749" spans="1:16" ht="12" customHeight="1">
      <c r="A1749" s="4" t="s">
        <v>4678</v>
      </c>
      <c r="B1749" s="17">
        <v>138</v>
      </c>
      <c r="C1749" s="29"/>
      <c r="D1749" s="30" t="s">
        <v>5003</v>
      </c>
      <c r="E1749" s="29"/>
      <c r="F1749" s="31" t="s">
        <v>1696</v>
      </c>
      <c r="G1749" s="32" t="s">
        <v>5004</v>
      </c>
      <c r="H1749" s="7"/>
      <c r="I1749" s="35" t="s">
        <v>5</v>
      </c>
      <c r="O1749">
        <f t="shared" si="2"/>
        <v>1</v>
      </c>
      <c r="P1749" s="34" t="str">
        <f t="shared" si="3"/>
        <v>HIGH</v>
      </c>
    </row>
    <row r="1750" spans="1:16" ht="12" customHeight="1">
      <c r="A1750" s="4" t="s">
        <v>4678</v>
      </c>
      <c r="B1750" s="17">
        <v>139</v>
      </c>
      <c r="C1750" s="29"/>
      <c r="D1750" s="30" t="s">
        <v>5005</v>
      </c>
      <c r="E1750" s="29"/>
      <c r="F1750" s="31" t="s">
        <v>1696</v>
      </c>
      <c r="G1750" s="32" t="s">
        <v>5006</v>
      </c>
      <c r="H1750" s="7"/>
      <c r="I1750" s="35" t="s">
        <v>5007</v>
      </c>
      <c r="O1750">
        <f t="shared" si="2"/>
        <v>1</v>
      </c>
      <c r="P1750" s="34" t="str">
        <f t="shared" si="3"/>
        <v>HIGH</v>
      </c>
    </row>
    <row r="1751" spans="1:16" ht="12" customHeight="1">
      <c r="A1751" s="4" t="s">
        <v>4678</v>
      </c>
      <c r="B1751" s="17">
        <v>140</v>
      </c>
      <c r="C1751" s="29"/>
      <c r="D1751" s="30" t="s">
        <v>28</v>
      </c>
      <c r="E1751" s="29"/>
      <c r="F1751" s="31" t="s">
        <v>1696</v>
      </c>
      <c r="G1751" s="32" t="s">
        <v>5008</v>
      </c>
      <c r="H1751" s="7" t="s">
        <v>5009</v>
      </c>
      <c r="I1751" s="35" t="s">
        <v>5</v>
      </c>
      <c r="O1751">
        <f t="shared" si="2"/>
        <v>1</v>
      </c>
      <c r="P1751" s="34" t="str">
        <f t="shared" si="3"/>
        <v>HIGH</v>
      </c>
    </row>
    <row r="1752" spans="1:16" ht="12" customHeight="1">
      <c r="A1752" s="4" t="s">
        <v>4678</v>
      </c>
      <c r="B1752" s="17">
        <v>141</v>
      </c>
      <c r="C1752" s="17">
        <v>1165</v>
      </c>
      <c r="D1752" s="30" t="s">
        <v>5010</v>
      </c>
      <c r="E1752" s="17" t="s">
        <v>5011</v>
      </c>
      <c r="F1752" s="31" t="s">
        <v>2387</v>
      </c>
      <c r="G1752" s="32" t="s">
        <v>5012</v>
      </c>
      <c r="H1752" s="7"/>
      <c r="I1752" s="35" t="s">
        <v>5013</v>
      </c>
      <c r="O1752">
        <f t="shared" si="2"/>
        <v>2</v>
      </c>
      <c r="P1752" s="34" t="str">
        <f t="shared" si="3"/>
        <v>MEDIUM</v>
      </c>
    </row>
    <row r="1753" spans="1:16" ht="12" customHeight="1">
      <c r="A1753" s="4" t="s">
        <v>4678</v>
      </c>
      <c r="B1753" s="17">
        <v>142</v>
      </c>
      <c r="C1753" s="29"/>
      <c r="D1753" s="30" t="s">
        <v>28</v>
      </c>
      <c r="E1753" s="29"/>
      <c r="F1753" s="31" t="s">
        <v>1696</v>
      </c>
      <c r="G1753" s="32" t="s">
        <v>5014</v>
      </c>
      <c r="H1753" s="7" t="s">
        <v>5015</v>
      </c>
      <c r="I1753" s="35" t="s">
        <v>5016</v>
      </c>
      <c r="O1753">
        <f t="shared" si="2"/>
        <v>1</v>
      </c>
      <c r="P1753" s="34" t="str">
        <f t="shared" si="3"/>
        <v>HIGH</v>
      </c>
    </row>
    <row r="1754" spans="1:16" ht="12" customHeight="1">
      <c r="A1754" s="4" t="s">
        <v>4678</v>
      </c>
      <c r="B1754" s="17">
        <v>143</v>
      </c>
      <c r="C1754" s="17">
        <v>1170</v>
      </c>
      <c r="D1754" s="30" t="s">
        <v>5017</v>
      </c>
      <c r="E1754" s="17" t="s">
        <v>5018</v>
      </c>
      <c r="F1754" s="31" t="s">
        <v>796</v>
      </c>
      <c r="G1754" s="32" t="s">
        <v>5019</v>
      </c>
      <c r="H1754" s="7"/>
      <c r="I1754" s="35" t="s">
        <v>5020</v>
      </c>
      <c r="O1754">
        <f t="shared" si="2"/>
        <v>2</v>
      </c>
      <c r="P1754" s="34" t="str">
        <f t="shared" si="3"/>
        <v>HIGH</v>
      </c>
    </row>
    <row r="1755" spans="1:16" ht="12" customHeight="1">
      <c r="A1755" s="4" t="s">
        <v>4678</v>
      </c>
      <c r="B1755" s="17">
        <v>144</v>
      </c>
      <c r="C1755" s="29"/>
      <c r="D1755" s="30" t="s">
        <v>5021</v>
      </c>
      <c r="E1755" s="29"/>
      <c r="F1755" s="31" t="s">
        <v>1696</v>
      </c>
      <c r="G1755" s="32" t="s">
        <v>5022</v>
      </c>
      <c r="H1755" s="7"/>
      <c r="I1755" s="35" t="s">
        <v>5</v>
      </c>
      <c r="O1755">
        <f t="shared" si="2"/>
        <v>1</v>
      </c>
      <c r="P1755" s="34" t="str">
        <f t="shared" si="3"/>
        <v>HIGH</v>
      </c>
    </row>
    <row r="1756" spans="1:16" ht="12" customHeight="1">
      <c r="A1756" s="4" t="s">
        <v>4678</v>
      </c>
      <c r="B1756" s="17">
        <v>145</v>
      </c>
      <c r="C1756" s="29"/>
      <c r="D1756" s="30" t="s">
        <v>5023</v>
      </c>
      <c r="E1756" s="29"/>
      <c r="F1756" s="31" t="s">
        <v>1696</v>
      </c>
      <c r="G1756" s="32" t="s">
        <v>5024</v>
      </c>
      <c r="H1756" s="7"/>
      <c r="I1756" s="35" t="s">
        <v>5</v>
      </c>
      <c r="O1756">
        <f t="shared" si="2"/>
        <v>1</v>
      </c>
      <c r="P1756" s="34" t="str">
        <f t="shared" si="3"/>
        <v>HIGH</v>
      </c>
    </row>
    <row r="1757" spans="1:16" ht="12" customHeight="1">
      <c r="A1757" s="4" t="s">
        <v>4678</v>
      </c>
      <c r="B1757" s="17">
        <v>146</v>
      </c>
      <c r="C1757" s="29"/>
      <c r="D1757" s="30" t="s">
        <v>5025</v>
      </c>
      <c r="E1757" s="29"/>
      <c r="F1757" s="31" t="s">
        <v>1696</v>
      </c>
      <c r="G1757" s="32" t="s">
        <v>5026</v>
      </c>
      <c r="H1757" s="7"/>
      <c r="I1757" s="35" t="s">
        <v>5</v>
      </c>
      <c r="O1757">
        <f t="shared" si="2"/>
        <v>1</v>
      </c>
      <c r="P1757" s="34" t="str">
        <f t="shared" si="3"/>
        <v>HIGH</v>
      </c>
    </row>
    <row r="1758" spans="1:16" ht="12" customHeight="1">
      <c r="A1758" s="4" t="s">
        <v>4678</v>
      </c>
      <c r="B1758" s="17">
        <v>147</v>
      </c>
      <c r="C1758" s="29"/>
      <c r="D1758" s="30" t="s">
        <v>5027</v>
      </c>
      <c r="E1758" s="29"/>
      <c r="F1758" s="31" t="s">
        <v>1696</v>
      </c>
      <c r="G1758" s="36" t="s">
        <v>5028</v>
      </c>
      <c r="H1758" s="7"/>
      <c r="I1758" s="35" t="s">
        <v>5029</v>
      </c>
      <c r="O1758">
        <f t="shared" si="2"/>
        <v>1</v>
      </c>
      <c r="P1758" s="34" t="str">
        <f t="shared" si="3"/>
        <v>HIGH</v>
      </c>
    </row>
    <row r="1759" spans="1:16" ht="12" customHeight="1">
      <c r="A1759" s="4" t="s">
        <v>4678</v>
      </c>
      <c r="B1759" s="17">
        <v>148</v>
      </c>
      <c r="C1759" s="29"/>
      <c r="D1759" s="30" t="s">
        <v>5030</v>
      </c>
      <c r="E1759" s="29"/>
      <c r="F1759" s="31" t="s">
        <v>1696</v>
      </c>
      <c r="G1759" s="32" t="s">
        <v>5031</v>
      </c>
      <c r="H1759" s="7"/>
      <c r="I1759" s="35" t="s">
        <v>5</v>
      </c>
      <c r="O1759">
        <f t="shared" si="2"/>
        <v>1</v>
      </c>
      <c r="P1759" s="34" t="str">
        <f t="shared" si="3"/>
        <v>HIGH</v>
      </c>
    </row>
    <row r="1760" spans="1:16" ht="12" customHeight="1">
      <c r="A1760" s="4" t="s">
        <v>4678</v>
      </c>
      <c r="B1760" s="17">
        <v>149</v>
      </c>
      <c r="C1760" s="29"/>
      <c r="D1760" s="30" t="s">
        <v>5032</v>
      </c>
      <c r="E1760" s="29"/>
      <c r="F1760" s="31" t="s">
        <v>1696</v>
      </c>
      <c r="G1760" s="32" t="s">
        <v>5033</v>
      </c>
      <c r="H1760" s="7"/>
      <c r="I1760" s="35" t="s">
        <v>5</v>
      </c>
      <c r="O1760">
        <f t="shared" si="2"/>
        <v>1</v>
      </c>
      <c r="P1760" s="34" t="str">
        <f t="shared" si="3"/>
        <v>HIGH</v>
      </c>
    </row>
    <row r="1761" spans="1:16" ht="12" customHeight="1">
      <c r="A1761" s="4" t="s">
        <v>4678</v>
      </c>
      <c r="B1761" s="17">
        <v>150</v>
      </c>
      <c r="C1761" s="29"/>
      <c r="D1761" s="30" t="s">
        <v>5034</v>
      </c>
      <c r="E1761" s="29"/>
      <c r="F1761" s="31" t="s">
        <v>1696</v>
      </c>
      <c r="G1761" s="32" t="s">
        <v>5035</v>
      </c>
      <c r="H1761" s="7"/>
      <c r="I1761" s="35" t="s">
        <v>5</v>
      </c>
      <c r="O1761">
        <f t="shared" si="2"/>
        <v>1</v>
      </c>
      <c r="P1761" s="34" t="str">
        <f t="shared" si="3"/>
        <v>HIGH</v>
      </c>
    </row>
    <row r="1762" spans="1:16" ht="12" customHeight="1">
      <c r="A1762" s="4" t="s">
        <v>4678</v>
      </c>
      <c r="B1762" s="17">
        <v>151</v>
      </c>
      <c r="C1762" s="29"/>
      <c r="D1762" s="30" t="s">
        <v>5036</v>
      </c>
      <c r="E1762" s="29"/>
      <c r="F1762" s="31" t="s">
        <v>1696</v>
      </c>
      <c r="G1762" s="32" t="s">
        <v>5037</v>
      </c>
      <c r="H1762" s="7"/>
      <c r="I1762" s="35" t="s">
        <v>5</v>
      </c>
      <c r="O1762">
        <f t="shared" si="2"/>
        <v>1</v>
      </c>
      <c r="P1762" s="34" t="str">
        <f t="shared" si="3"/>
        <v>HIGH</v>
      </c>
    </row>
    <row r="1763" spans="1:16" ht="12" customHeight="1">
      <c r="A1763" s="4" t="s">
        <v>4678</v>
      </c>
      <c r="B1763" s="17">
        <v>152</v>
      </c>
      <c r="C1763" s="29"/>
      <c r="D1763" s="30" t="s">
        <v>5038</v>
      </c>
      <c r="E1763" s="29"/>
      <c r="F1763" s="31" t="s">
        <v>1696</v>
      </c>
      <c r="G1763" s="210" t="s">
        <v>19522</v>
      </c>
      <c r="H1763" s="7"/>
      <c r="I1763" s="35" t="s">
        <v>5</v>
      </c>
      <c r="O1763">
        <f t="shared" si="2"/>
        <v>1</v>
      </c>
      <c r="P1763" s="34" t="str">
        <f t="shared" si="3"/>
        <v>HIGH</v>
      </c>
    </row>
    <row r="1764" spans="1:16" ht="12" customHeight="1">
      <c r="A1764" s="4" t="s">
        <v>4678</v>
      </c>
      <c r="B1764" s="17">
        <v>153</v>
      </c>
      <c r="C1764" s="29"/>
      <c r="D1764" s="30" t="s">
        <v>28</v>
      </c>
      <c r="E1764" s="29"/>
      <c r="F1764" s="31" t="s">
        <v>1696</v>
      </c>
      <c r="G1764" s="32" t="s">
        <v>5039</v>
      </c>
      <c r="H1764" s="7" t="s">
        <v>5040</v>
      </c>
      <c r="I1764" s="35" t="s">
        <v>5</v>
      </c>
      <c r="O1764">
        <f t="shared" si="2"/>
        <v>1</v>
      </c>
      <c r="P1764" s="34" t="str">
        <f t="shared" si="3"/>
        <v>HIGH</v>
      </c>
    </row>
    <row r="1765" spans="1:16" ht="12" customHeight="1">
      <c r="A1765" s="4" t="s">
        <v>4678</v>
      </c>
      <c r="B1765" s="17">
        <v>154</v>
      </c>
      <c r="C1765" s="29"/>
      <c r="D1765" s="30" t="s">
        <v>5041</v>
      </c>
      <c r="E1765" s="29"/>
      <c r="F1765" s="31" t="s">
        <v>1696</v>
      </c>
      <c r="G1765" s="32" t="s">
        <v>5042</v>
      </c>
      <c r="H1765" s="7"/>
      <c r="I1765" s="35" t="s">
        <v>5</v>
      </c>
      <c r="O1765">
        <f t="shared" si="2"/>
        <v>1</v>
      </c>
      <c r="P1765" s="34" t="str">
        <f t="shared" si="3"/>
        <v>HIGH</v>
      </c>
    </row>
    <row r="1766" spans="1:16" ht="12" customHeight="1">
      <c r="A1766" s="4" t="s">
        <v>4678</v>
      </c>
      <c r="B1766" s="17">
        <v>155</v>
      </c>
      <c r="C1766" s="29"/>
      <c r="D1766" s="30" t="s">
        <v>5043</v>
      </c>
      <c r="E1766" s="29"/>
      <c r="F1766" s="31" t="s">
        <v>1696</v>
      </c>
      <c r="G1766" s="32" t="s">
        <v>5044</v>
      </c>
      <c r="H1766" s="7"/>
      <c r="I1766" s="35" t="s">
        <v>5</v>
      </c>
      <c r="O1766">
        <f t="shared" si="2"/>
        <v>1</v>
      </c>
      <c r="P1766" s="34" t="str">
        <f t="shared" si="3"/>
        <v>HIGH</v>
      </c>
    </row>
    <row r="1767" spans="1:16" ht="12" customHeight="1">
      <c r="A1767" s="4" t="s">
        <v>4678</v>
      </c>
      <c r="B1767" s="17">
        <v>156</v>
      </c>
      <c r="C1767" s="17">
        <v>1179</v>
      </c>
      <c r="D1767" s="30" t="s">
        <v>5045</v>
      </c>
      <c r="E1767" s="17" t="s">
        <v>5046</v>
      </c>
      <c r="F1767" s="31" t="s">
        <v>796</v>
      </c>
      <c r="G1767" s="32" t="s">
        <v>5047</v>
      </c>
      <c r="H1767" s="7"/>
      <c r="I1767" s="35" t="s">
        <v>5048</v>
      </c>
      <c r="O1767">
        <f t="shared" si="2"/>
        <v>2</v>
      </c>
      <c r="P1767" s="34" t="str">
        <f t="shared" si="3"/>
        <v>HIGH</v>
      </c>
    </row>
    <row r="1768" spans="1:16" ht="12" customHeight="1">
      <c r="A1768" s="4" t="s">
        <v>4678</v>
      </c>
      <c r="B1768" s="17">
        <v>157</v>
      </c>
      <c r="C1768" s="29"/>
      <c r="D1768" s="30" t="s">
        <v>5049</v>
      </c>
      <c r="E1768" s="29"/>
      <c r="F1768" s="31" t="s">
        <v>1696</v>
      </c>
      <c r="G1768" s="32" t="s">
        <v>5050</v>
      </c>
      <c r="H1768" s="7"/>
      <c r="I1768" s="35" t="s">
        <v>5</v>
      </c>
      <c r="O1768">
        <f t="shared" si="2"/>
        <v>1</v>
      </c>
      <c r="P1768" s="34" t="str">
        <f t="shared" si="3"/>
        <v>HIGH</v>
      </c>
    </row>
    <row r="1769" spans="1:16" ht="12" customHeight="1">
      <c r="A1769" s="4" t="s">
        <v>4678</v>
      </c>
      <c r="B1769" s="17">
        <v>158</v>
      </c>
      <c r="C1769" s="29"/>
      <c r="D1769" s="30" t="s">
        <v>5051</v>
      </c>
      <c r="E1769" s="29"/>
      <c r="F1769" s="31" t="s">
        <v>1696</v>
      </c>
      <c r="G1769" s="32" t="s">
        <v>5052</v>
      </c>
      <c r="H1769" s="7"/>
      <c r="I1769" s="35" t="s">
        <v>5</v>
      </c>
      <c r="O1769">
        <f t="shared" si="2"/>
        <v>1</v>
      </c>
      <c r="P1769" s="34" t="str">
        <f t="shared" si="3"/>
        <v>HIGH</v>
      </c>
    </row>
    <row r="1770" spans="1:16" ht="12" customHeight="1">
      <c r="A1770" s="4" t="s">
        <v>4678</v>
      </c>
      <c r="B1770" s="17">
        <v>159</v>
      </c>
      <c r="C1770" s="17">
        <v>1180</v>
      </c>
      <c r="D1770" s="30" t="s">
        <v>5053</v>
      </c>
      <c r="E1770" s="17" t="s">
        <v>5054</v>
      </c>
      <c r="F1770" s="31" t="s">
        <v>796</v>
      </c>
      <c r="G1770" s="32" t="s">
        <v>5055</v>
      </c>
      <c r="H1770" s="7"/>
      <c r="I1770" s="35" t="s">
        <v>5056</v>
      </c>
      <c r="O1770">
        <f t="shared" si="2"/>
        <v>2</v>
      </c>
      <c r="P1770" s="34" t="str">
        <f t="shared" si="3"/>
        <v>MEDIUM</v>
      </c>
    </row>
    <row r="1771" spans="1:16" ht="12" customHeight="1">
      <c r="A1771" s="4" t="s">
        <v>4678</v>
      </c>
      <c r="B1771" s="17">
        <v>160</v>
      </c>
      <c r="C1771" s="29"/>
      <c r="D1771" s="30" t="s">
        <v>5057</v>
      </c>
      <c r="E1771" s="29"/>
      <c r="F1771" s="31" t="s">
        <v>1696</v>
      </c>
      <c r="G1771" s="79" t="s">
        <v>19368</v>
      </c>
      <c r="H1771" s="7"/>
      <c r="I1771" s="35" t="s">
        <v>5</v>
      </c>
      <c r="O1771">
        <f t="shared" si="2"/>
        <v>1</v>
      </c>
      <c r="P1771" s="34" t="str">
        <f t="shared" si="3"/>
        <v>HIGH</v>
      </c>
    </row>
    <row r="1772" spans="1:16" ht="12" customHeight="1">
      <c r="A1772" s="4" t="s">
        <v>4678</v>
      </c>
      <c r="B1772" s="17">
        <v>161</v>
      </c>
      <c r="C1772" s="29"/>
      <c r="D1772" s="30" t="s">
        <v>28</v>
      </c>
      <c r="E1772" s="29"/>
      <c r="F1772" s="31" t="s">
        <v>1696</v>
      </c>
      <c r="G1772" s="32" t="s">
        <v>5058</v>
      </c>
      <c r="H1772" s="7" t="s">
        <v>5059</v>
      </c>
      <c r="I1772" s="35" t="s">
        <v>5</v>
      </c>
      <c r="O1772">
        <f t="shared" si="2"/>
        <v>1</v>
      </c>
      <c r="P1772" s="34" t="str">
        <f t="shared" si="3"/>
        <v>HIGH</v>
      </c>
    </row>
    <row r="1773" spans="1:16" ht="12" customHeight="1">
      <c r="A1773" s="4" t="s">
        <v>4678</v>
      </c>
      <c r="B1773" s="17">
        <v>162</v>
      </c>
      <c r="C1773" s="29"/>
      <c r="D1773" s="30" t="s">
        <v>5060</v>
      </c>
      <c r="E1773" s="17" t="s">
        <v>5061</v>
      </c>
      <c r="F1773" s="31" t="s">
        <v>796</v>
      </c>
      <c r="G1773" s="32" t="s">
        <v>5062</v>
      </c>
      <c r="H1773" s="7"/>
      <c r="I1773" s="35" t="s">
        <v>5063</v>
      </c>
      <c r="O1773">
        <f t="shared" si="2"/>
        <v>2</v>
      </c>
      <c r="P1773" s="34" t="str">
        <f t="shared" si="3"/>
        <v>HIGH</v>
      </c>
    </row>
    <row r="1774" spans="1:16" ht="12" customHeight="1">
      <c r="A1774" s="4" t="s">
        <v>4678</v>
      </c>
      <c r="B1774" s="17">
        <v>163</v>
      </c>
      <c r="C1774" s="29"/>
      <c r="D1774" s="30" t="s">
        <v>5064</v>
      </c>
      <c r="E1774" s="29"/>
      <c r="F1774" s="31" t="s">
        <v>1696</v>
      </c>
      <c r="G1774" s="32" t="s">
        <v>5065</v>
      </c>
      <c r="H1774" s="7"/>
      <c r="I1774" s="35" t="s">
        <v>5</v>
      </c>
      <c r="O1774">
        <f t="shared" si="2"/>
        <v>1</v>
      </c>
      <c r="P1774" s="34" t="str">
        <f t="shared" si="3"/>
        <v>HIGH</v>
      </c>
    </row>
    <row r="1775" spans="1:16" ht="12" customHeight="1">
      <c r="A1775" s="4" t="s">
        <v>4678</v>
      </c>
      <c r="B1775" s="17">
        <v>164</v>
      </c>
      <c r="C1775" s="29"/>
      <c r="D1775" s="30" t="s">
        <v>5066</v>
      </c>
      <c r="E1775" s="29"/>
      <c r="F1775" s="31" t="s">
        <v>1696</v>
      </c>
      <c r="G1775" s="32" t="s">
        <v>5067</v>
      </c>
      <c r="H1775" s="7"/>
      <c r="I1775" s="35" t="s">
        <v>5</v>
      </c>
      <c r="O1775">
        <f t="shared" si="2"/>
        <v>1</v>
      </c>
      <c r="P1775" s="34" t="str">
        <f t="shared" si="3"/>
        <v>HIGH</v>
      </c>
    </row>
    <row r="1776" spans="1:16" ht="12" customHeight="1">
      <c r="A1776" s="4" t="s">
        <v>4678</v>
      </c>
      <c r="B1776" s="17">
        <v>165</v>
      </c>
      <c r="C1776" s="29"/>
      <c r="D1776" s="30" t="s">
        <v>5068</v>
      </c>
      <c r="E1776" s="29"/>
      <c r="F1776" s="31" t="s">
        <v>1696</v>
      </c>
      <c r="G1776" s="32" t="s">
        <v>5069</v>
      </c>
      <c r="H1776" s="7"/>
      <c r="I1776" s="35" t="s">
        <v>5</v>
      </c>
      <c r="O1776">
        <f t="shared" si="2"/>
        <v>1</v>
      </c>
      <c r="P1776" s="34" t="str">
        <f t="shared" si="3"/>
        <v>HIGH</v>
      </c>
    </row>
    <row r="1777" spans="1:16" ht="12" customHeight="1">
      <c r="A1777" s="4" t="s">
        <v>4678</v>
      </c>
      <c r="B1777" s="17">
        <v>166</v>
      </c>
      <c r="C1777" s="29"/>
      <c r="D1777" s="30" t="s">
        <v>28</v>
      </c>
      <c r="E1777" s="29"/>
      <c r="F1777" s="31" t="s">
        <v>422</v>
      </c>
      <c r="G1777" s="32"/>
      <c r="H1777" s="7"/>
      <c r="I1777" s="7" t="s">
        <v>5070</v>
      </c>
      <c r="O1777">
        <f t="shared" si="2"/>
        <v>0</v>
      </c>
      <c r="P1777" s="34" t="str">
        <f t="shared" si="3"/>
        <v/>
      </c>
    </row>
    <row r="1778" spans="1:16" ht="12" customHeight="1">
      <c r="A1778" s="4" t="s">
        <v>4678</v>
      </c>
      <c r="B1778" s="17">
        <v>167</v>
      </c>
      <c r="C1778" s="29"/>
      <c r="D1778" s="30" t="s">
        <v>28</v>
      </c>
      <c r="E1778" s="29"/>
      <c r="F1778" s="31" t="s">
        <v>422</v>
      </c>
      <c r="G1778" s="32" t="s">
        <v>5071</v>
      </c>
      <c r="H1778" s="7" t="s">
        <v>5072</v>
      </c>
      <c r="I1778" s="7" t="s">
        <v>498</v>
      </c>
      <c r="O1778">
        <f t="shared" si="2"/>
        <v>1</v>
      </c>
      <c r="P1778" s="34" t="str">
        <f t="shared" si="3"/>
        <v>HIGH</v>
      </c>
    </row>
    <row r="1779" spans="1:16" ht="12" customHeight="1">
      <c r="A1779" s="4" t="s">
        <v>4678</v>
      </c>
      <c r="B1779" s="17">
        <v>168</v>
      </c>
      <c r="C1779" s="29"/>
      <c r="D1779" s="30" t="s">
        <v>5073</v>
      </c>
      <c r="E1779" s="29"/>
      <c r="F1779" s="31" t="s">
        <v>422</v>
      </c>
      <c r="G1779" s="32" t="s">
        <v>5074</v>
      </c>
      <c r="H1779" s="46"/>
      <c r="I1779" s="7" t="s">
        <v>498</v>
      </c>
      <c r="O1779">
        <f t="shared" si="2"/>
        <v>1</v>
      </c>
      <c r="P1779" s="34" t="str">
        <f t="shared" si="3"/>
        <v>HIGH</v>
      </c>
    </row>
    <row r="1780" spans="1:16" ht="12" customHeight="1">
      <c r="A1780" s="4" t="s">
        <v>4678</v>
      </c>
      <c r="B1780" s="17">
        <v>169</v>
      </c>
      <c r="C1780" s="29">
        <v>1185</v>
      </c>
      <c r="D1780" s="30" t="s">
        <v>28</v>
      </c>
      <c r="E1780" s="29"/>
      <c r="F1780" s="31" t="s">
        <v>422</v>
      </c>
      <c r="G1780" s="32" t="s">
        <v>5075</v>
      </c>
      <c r="H1780" s="46" t="s">
        <v>5076</v>
      </c>
      <c r="I1780" s="7" t="s">
        <v>5077</v>
      </c>
      <c r="O1780">
        <f t="shared" si="2"/>
        <v>1</v>
      </c>
      <c r="P1780" s="34" t="str">
        <f t="shared" si="3"/>
        <v>HIGH</v>
      </c>
    </row>
    <row r="1781" spans="1:16" ht="12" customHeight="1">
      <c r="A1781" s="4" t="s">
        <v>4678</v>
      </c>
      <c r="B1781" s="17">
        <v>170</v>
      </c>
      <c r="C1781" s="29">
        <v>1185</v>
      </c>
      <c r="D1781" s="30" t="s">
        <v>5076</v>
      </c>
      <c r="E1781" s="29"/>
      <c r="F1781" s="31" t="s">
        <v>422</v>
      </c>
      <c r="G1781" s="32" t="s">
        <v>5075</v>
      </c>
      <c r="H1781" s="46"/>
      <c r="I1781" s="7" t="s">
        <v>5078</v>
      </c>
      <c r="O1781">
        <f t="shared" si="2"/>
        <v>1</v>
      </c>
      <c r="P1781" s="34" t="str">
        <f t="shared" si="3"/>
        <v>HIGH</v>
      </c>
    </row>
    <row r="1782" spans="1:16" ht="12" customHeight="1">
      <c r="A1782" s="4" t="s">
        <v>4678</v>
      </c>
      <c r="B1782" s="17">
        <v>171</v>
      </c>
      <c r="C1782" s="29"/>
      <c r="D1782" s="30" t="s">
        <v>5079</v>
      </c>
      <c r="E1782" s="29"/>
      <c r="F1782" s="31" t="s">
        <v>422</v>
      </c>
      <c r="G1782" s="32" t="s">
        <v>5080</v>
      </c>
      <c r="H1782" s="46"/>
      <c r="I1782" s="7" t="s">
        <v>498</v>
      </c>
      <c r="O1782">
        <f t="shared" si="2"/>
        <v>1</v>
      </c>
      <c r="P1782" s="34" t="str">
        <f t="shared" si="3"/>
        <v>HIGH</v>
      </c>
    </row>
    <row r="1783" spans="1:16" ht="12" customHeight="1">
      <c r="A1783" s="4" t="s">
        <v>4678</v>
      </c>
      <c r="B1783" s="17">
        <v>172</v>
      </c>
      <c r="C1783" s="17" t="s">
        <v>67</v>
      </c>
      <c r="D1783" s="30" t="s">
        <v>28</v>
      </c>
      <c r="E1783" s="29"/>
      <c r="F1783" s="31" t="s">
        <v>5081</v>
      </c>
      <c r="G1783" s="32" t="s">
        <v>5082</v>
      </c>
      <c r="H1783" s="7" t="s">
        <v>5083</v>
      </c>
      <c r="I1783" s="35" t="s">
        <v>5084</v>
      </c>
      <c r="O1783">
        <f t="shared" si="2"/>
        <v>1</v>
      </c>
      <c r="P1783" s="34" t="str">
        <f t="shared" si="3"/>
        <v>HIGH</v>
      </c>
    </row>
    <row r="1784" spans="1:16" ht="12" customHeight="1">
      <c r="A1784" s="4" t="s">
        <v>4678</v>
      </c>
      <c r="B1784" s="17">
        <v>173</v>
      </c>
      <c r="C1784" s="29"/>
      <c r="D1784" s="30" t="s">
        <v>5085</v>
      </c>
      <c r="E1784" s="29"/>
      <c r="F1784" s="31" t="s">
        <v>422</v>
      </c>
      <c r="G1784" s="32" t="s">
        <v>5086</v>
      </c>
      <c r="H1784" s="46"/>
      <c r="I1784" s="7" t="s">
        <v>5087</v>
      </c>
      <c r="O1784">
        <f t="shared" si="2"/>
        <v>1</v>
      </c>
      <c r="P1784" s="34" t="str">
        <f t="shared" si="3"/>
        <v/>
      </c>
    </row>
    <row r="1785" spans="1:16" ht="12" customHeight="1">
      <c r="A1785" s="4" t="s">
        <v>4678</v>
      </c>
      <c r="B1785" s="17">
        <v>174</v>
      </c>
      <c r="C1785" s="29"/>
      <c r="D1785" s="30" t="s">
        <v>5088</v>
      </c>
      <c r="E1785" s="29"/>
      <c r="F1785" s="31" t="s">
        <v>1696</v>
      </c>
      <c r="G1785" s="32" t="s">
        <v>5089</v>
      </c>
      <c r="H1785" s="7"/>
      <c r="I1785" s="35" t="s">
        <v>5</v>
      </c>
      <c r="O1785">
        <f t="shared" si="2"/>
        <v>1</v>
      </c>
      <c r="P1785" s="34" t="str">
        <f t="shared" si="3"/>
        <v>HIGH</v>
      </c>
    </row>
    <row r="1786" spans="1:16" ht="12" customHeight="1">
      <c r="A1786" s="4" t="s">
        <v>4678</v>
      </c>
      <c r="B1786" s="17">
        <v>175</v>
      </c>
      <c r="C1786" s="17" t="s">
        <v>67</v>
      </c>
      <c r="D1786" s="30" t="s">
        <v>28</v>
      </c>
      <c r="E1786" s="29"/>
      <c r="F1786" s="31" t="s">
        <v>1696</v>
      </c>
      <c r="G1786" s="32" t="s">
        <v>5090</v>
      </c>
      <c r="H1786" s="7" t="s">
        <v>5091</v>
      </c>
      <c r="I1786" s="35" t="s">
        <v>5092</v>
      </c>
      <c r="O1786">
        <f t="shared" si="2"/>
        <v>1</v>
      </c>
      <c r="P1786" s="34" t="str">
        <f t="shared" si="3"/>
        <v>HIGH</v>
      </c>
    </row>
    <row r="1787" spans="1:16" ht="12" customHeight="1">
      <c r="A1787" s="4" t="s">
        <v>4678</v>
      </c>
      <c r="B1787" s="17">
        <v>176</v>
      </c>
      <c r="C1787" s="29"/>
      <c r="D1787" s="30" t="s">
        <v>5093</v>
      </c>
      <c r="E1787" s="29"/>
      <c r="F1787" s="31" t="s">
        <v>422</v>
      </c>
      <c r="G1787" s="32" t="s">
        <v>5094</v>
      </c>
      <c r="H1787" s="46"/>
      <c r="I1787" s="7" t="s">
        <v>498</v>
      </c>
      <c r="O1787">
        <f t="shared" si="2"/>
        <v>1</v>
      </c>
      <c r="P1787" s="34" t="str">
        <f t="shared" si="3"/>
        <v>HIGH</v>
      </c>
    </row>
    <row r="1788" spans="1:16" ht="12" customHeight="1">
      <c r="A1788" s="4" t="s">
        <v>4678</v>
      </c>
      <c r="B1788" s="17">
        <v>177</v>
      </c>
      <c r="C1788" s="29"/>
      <c r="D1788" s="30" t="s">
        <v>5095</v>
      </c>
      <c r="E1788" s="29"/>
      <c r="F1788" s="31" t="s">
        <v>422</v>
      </c>
      <c r="G1788" s="32" t="s">
        <v>5096</v>
      </c>
      <c r="H1788" s="46"/>
      <c r="I1788" s="7"/>
      <c r="O1788">
        <f t="shared" si="2"/>
        <v>1</v>
      </c>
      <c r="P1788" s="34" t="str">
        <f t="shared" si="3"/>
        <v/>
      </c>
    </row>
    <row r="1789" spans="1:16" ht="12" customHeight="1">
      <c r="A1789" s="4" t="s">
        <v>4678</v>
      </c>
      <c r="B1789" s="17">
        <v>178</v>
      </c>
      <c r="C1789" s="17">
        <v>1203</v>
      </c>
      <c r="D1789" s="30" t="s">
        <v>5097</v>
      </c>
      <c r="E1789" s="17" t="s">
        <v>5098</v>
      </c>
      <c r="F1789" s="31" t="s">
        <v>796</v>
      </c>
      <c r="G1789" s="32" t="s">
        <v>5099</v>
      </c>
      <c r="H1789" s="7"/>
      <c r="I1789" s="35" t="s">
        <v>5100</v>
      </c>
      <c r="O1789">
        <f t="shared" si="2"/>
        <v>2</v>
      </c>
      <c r="P1789" s="34" t="str">
        <f t="shared" si="3"/>
        <v>MEDIUM</v>
      </c>
    </row>
    <row r="1790" spans="1:16" ht="12" customHeight="1">
      <c r="A1790" s="4" t="s">
        <v>4678</v>
      </c>
      <c r="B1790" s="17">
        <v>179</v>
      </c>
      <c r="C1790" s="29"/>
      <c r="D1790" s="30" t="s">
        <v>28</v>
      </c>
      <c r="E1790" s="29"/>
      <c r="F1790" s="31" t="s">
        <v>1696</v>
      </c>
      <c r="G1790" s="32" t="s">
        <v>5101</v>
      </c>
      <c r="H1790" s="7" t="s">
        <v>5102</v>
      </c>
      <c r="I1790" s="35" t="s">
        <v>5</v>
      </c>
      <c r="O1790">
        <f t="shared" si="2"/>
        <v>1</v>
      </c>
      <c r="P1790" s="34" t="str">
        <f t="shared" si="3"/>
        <v>HIGH</v>
      </c>
    </row>
    <row r="1791" spans="1:16" ht="12" customHeight="1">
      <c r="A1791" s="4" t="s">
        <v>4678</v>
      </c>
      <c r="B1791" s="17">
        <v>180</v>
      </c>
      <c r="C1791" s="29"/>
      <c r="D1791" s="30" t="s">
        <v>5103</v>
      </c>
      <c r="E1791" s="29"/>
      <c r="F1791" s="31" t="s">
        <v>422</v>
      </c>
      <c r="G1791" s="32" t="s">
        <v>5104</v>
      </c>
      <c r="H1791" s="46"/>
      <c r="I1791" s="7" t="s">
        <v>5105</v>
      </c>
      <c r="O1791">
        <f t="shared" si="2"/>
        <v>1</v>
      </c>
      <c r="P1791" s="34" t="str">
        <f t="shared" si="3"/>
        <v/>
      </c>
    </row>
    <row r="1792" spans="1:16" ht="12" customHeight="1">
      <c r="A1792" s="4" t="s">
        <v>4678</v>
      </c>
      <c r="B1792" s="17">
        <v>181</v>
      </c>
      <c r="C1792" s="29"/>
      <c r="D1792" s="30" t="s">
        <v>5106</v>
      </c>
      <c r="E1792" s="29"/>
      <c r="F1792" s="31" t="s">
        <v>422</v>
      </c>
      <c r="G1792" s="32" t="s">
        <v>5107</v>
      </c>
      <c r="H1792" s="41"/>
      <c r="I1792" s="7" t="s">
        <v>5108</v>
      </c>
      <c r="O1792">
        <f t="shared" si="2"/>
        <v>1</v>
      </c>
      <c r="P1792" s="34" t="str">
        <f t="shared" si="3"/>
        <v/>
      </c>
    </row>
    <row r="1793" spans="1:16" ht="12" customHeight="1">
      <c r="A1793" s="4" t="s">
        <v>4678</v>
      </c>
      <c r="B1793" s="17">
        <v>182</v>
      </c>
      <c r="C1793" s="29"/>
      <c r="D1793" s="30" t="s">
        <v>5109</v>
      </c>
      <c r="E1793" s="29"/>
      <c r="F1793" s="31" t="s">
        <v>422</v>
      </c>
      <c r="G1793" s="32" t="s">
        <v>5110</v>
      </c>
      <c r="H1793" s="41"/>
      <c r="I1793" s="7" t="s">
        <v>5111</v>
      </c>
      <c r="O1793">
        <f t="shared" si="2"/>
        <v>1</v>
      </c>
      <c r="P1793" s="34" t="str">
        <f t="shared" si="3"/>
        <v>HIGH</v>
      </c>
    </row>
    <row r="1794" spans="1:16" ht="12" customHeight="1">
      <c r="A1794" s="4" t="s">
        <v>4678</v>
      </c>
      <c r="B1794" s="17">
        <v>183</v>
      </c>
      <c r="C1794" s="29"/>
      <c r="D1794" s="30" t="s">
        <v>5112</v>
      </c>
      <c r="E1794" s="29"/>
      <c r="F1794" s="31" t="s">
        <v>422</v>
      </c>
      <c r="G1794" s="32" t="s">
        <v>5113</v>
      </c>
      <c r="H1794" s="41"/>
      <c r="I1794" s="7" t="s">
        <v>498</v>
      </c>
      <c r="O1794">
        <f t="shared" si="2"/>
        <v>1</v>
      </c>
      <c r="P1794" s="34" t="str">
        <f t="shared" si="3"/>
        <v>HIGH</v>
      </c>
    </row>
    <row r="1795" spans="1:16" ht="12" customHeight="1">
      <c r="A1795" s="4" t="s">
        <v>4678</v>
      </c>
      <c r="B1795" s="17">
        <v>184</v>
      </c>
      <c r="C1795" s="29"/>
      <c r="D1795" s="30" t="s">
        <v>5114</v>
      </c>
      <c r="E1795" s="29"/>
      <c r="F1795" s="31" t="s">
        <v>422</v>
      </c>
      <c r="G1795" s="32" t="s">
        <v>5115</v>
      </c>
      <c r="H1795" s="41"/>
      <c r="I1795" s="7" t="s">
        <v>5116</v>
      </c>
      <c r="O1795">
        <f t="shared" si="2"/>
        <v>1</v>
      </c>
      <c r="P1795" s="34" t="str">
        <f t="shared" si="3"/>
        <v>HIGH</v>
      </c>
    </row>
    <row r="1796" spans="1:16" ht="12" customHeight="1">
      <c r="A1796" s="4" t="s">
        <v>4678</v>
      </c>
      <c r="B1796" s="17">
        <v>185</v>
      </c>
      <c r="C1796" s="17" t="s">
        <v>67</v>
      </c>
      <c r="D1796" s="30" t="s">
        <v>28</v>
      </c>
      <c r="E1796" s="29"/>
      <c r="F1796" s="31" t="s">
        <v>422</v>
      </c>
      <c r="G1796" s="32" t="s">
        <v>5117</v>
      </c>
      <c r="H1796" s="7" t="s">
        <v>5118</v>
      </c>
      <c r="I1796" s="7" t="s">
        <v>5119</v>
      </c>
      <c r="O1796">
        <f t="shared" si="2"/>
        <v>1</v>
      </c>
      <c r="P1796" s="34" t="str">
        <f t="shared" si="3"/>
        <v>MEDIUM</v>
      </c>
    </row>
    <row r="1797" spans="1:16" ht="12" customHeight="1">
      <c r="A1797" s="4" t="s">
        <v>4678</v>
      </c>
      <c r="B1797" s="17">
        <v>186</v>
      </c>
      <c r="C1797" s="29"/>
      <c r="D1797" s="30" t="s">
        <v>5120</v>
      </c>
      <c r="E1797" s="29"/>
      <c r="F1797" s="31" t="s">
        <v>422</v>
      </c>
      <c r="G1797" s="32" t="s">
        <v>5121</v>
      </c>
      <c r="H1797" s="41"/>
      <c r="I1797" s="7" t="s">
        <v>5122</v>
      </c>
      <c r="O1797">
        <f t="shared" si="2"/>
        <v>1</v>
      </c>
      <c r="P1797" s="34" t="str">
        <f t="shared" si="3"/>
        <v>MEDIUM</v>
      </c>
    </row>
    <row r="1798" spans="1:16" ht="12" customHeight="1">
      <c r="A1798" s="4" t="s">
        <v>4678</v>
      </c>
      <c r="B1798" s="17">
        <v>187</v>
      </c>
      <c r="C1798" s="29"/>
      <c r="D1798" s="30" t="s">
        <v>5123</v>
      </c>
      <c r="E1798" s="29"/>
      <c r="F1798" s="31" t="s">
        <v>422</v>
      </c>
      <c r="G1798" s="32" t="s">
        <v>5124</v>
      </c>
      <c r="H1798" s="41"/>
      <c r="I1798" s="35" t="s">
        <v>2202</v>
      </c>
      <c r="O1798">
        <f t="shared" si="2"/>
        <v>1</v>
      </c>
      <c r="P1798" s="34" t="str">
        <f t="shared" si="3"/>
        <v>HIGH</v>
      </c>
    </row>
    <row r="1799" spans="1:16" ht="12" customHeight="1">
      <c r="A1799" s="4" t="s">
        <v>4678</v>
      </c>
      <c r="B1799" s="17">
        <v>188</v>
      </c>
      <c r="C1799" s="29"/>
      <c r="D1799" s="30" t="s">
        <v>5125</v>
      </c>
      <c r="E1799" s="29"/>
      <c r="F1799" s="31" t="s">
        <v>422</v>
      </c>
      <c r="G1799" s="32" t="s">
        <v>5126</v>
      </c>
      <c r="H1799" s="41"/>
      <c r="I1799" s="7" t="s">
        <v>5127</v>
      </c>
      <c r="O1799">
        <f t="shared" si="2"/>
        <v>1</v>
      </c>
      <c r="P1799" s="34" t="str">
        <f t="shared" si="3"/>
        <v>HIGH</v>
      </c>
    </row>
    <row r="1800" spans="1:16" ht="12" customHeight="1">
      <c r="A1800" s="4" t="s">
        <v>4678</v>
      </c>
      <c r="B1800" s="17">
        <v>189</v>
      </c>
      <c r="C1800" s="29"/>
      <c r="D1800" s="30" t="s">
        <v>28</v>
      </c>
      <c r="E1800" s="29"/>
      <c r="F1800" s="31" t="s">
        <v>422</v>
      </c>
      <c r="G1800" s="32" t="s">
        <v>5128</v>
      </c>
      <c r="H1800" s="7" t="s">
        <v>5129</v>
      </c>
      <c r="I1800" s="7" t="s">
        <v>5130</v>
      </c>
      <c r="O1800">
        <f t="shared" si="2"/>
        <v>1</v>
      </c>
      <c r="P1800" s="34" t="str">
        <f t="shared" si="3"/>
        <v>HIGH</v>
      </c>
    </row>
    <row r="1801" spans="1:16" ht="12" customHeight="1">
      <c r="A1801" s="4" t="s">
        <v>4678</v>
      </c>
      <c r="B1801" s="17">
        <v>190</v>
      </c>
      <c r="C1801" s="17" t="s">
        <v>67</v>
      </c>
      <c r="D1801" s="30" t="s">
        <v>5131</v>
      </c>
      <c r="E1801" s="29"/>
      <c r="F1801" s="31" t="s">
        <v>5081</v>
      </c>
      <c r="G1801" s="36" t="s">
        <v>5132</v>
      </c>
      <c r="H1801" s="41"/>
      <c r="I1801" s="35" t="s">
        <v>5133</v>
      </c>
      <c r="O1801">
        <f t="shared" si="2"/>
        <v>1</v>
      </c>
      <c r="P1801" s="34" t="str">
        <f t="shared" si="3"/>
        <v>HIGH</v>
      </c>
    </row>
    <row r="1802" spans="1:16" ht="12" customHeight="1">
      <c r="A1802" s="4" t="s">
        <v>4678</v>
      </c>
      <c r="B1802" s="17">
        <v>191</v>
      </c>
      <c r="C1802" s="17"/>
      <c r="D1802" s="30" t="s">
        <v>5134</v>
      </c>
      <c r="E1802" s="29"/>
      <c r="F1802" s="31" t="s">
        <v>422</v>
      </c>
      <c r="G1802" s="32" t="s">
        <v>5135</v>
      </c>
      <c r="H1802" s="41"/>
      <c r="I1802" s="7" t="s">
        <v>5136</v>
      </c>
      <c r="O1802">
        <f t="shared" si="2"/>
        <v>1</v>
      </c>
      <c r="P1802" s="34" t="str">
        <f t="shared" si="3"/>
        <v>HIGH</v>
      </c>
    </row>
    <row r="1803" spans="1:16" ht="12" customHeight="1">
      <c r="A1803" s="4" t="s">
        <v>4678</v>
      </c>
      <c r="B1803" s="17">
        <v>192</v>
      </c>
      <c r="C1803" s="29">
        <v>1200</v>
      </c>
      <c r="D1803" s="30" t="s">
        <v>5137</v>
      </c>
      <c r="E1803" s="29"/>
      <c r="F1803" s="31" t="s">
        <v>422</v>
      </c>
      <c r="G1803" s="32" t="s">
        <v>5138</v>
      </c>
      <c r="H1803" s="41"/>
      <c r="I1803" s="7" t="s">
        <v>5139</v>
      </c>
      <c r="O1803">
        <f t="shared" si="2"/>
        <v>1</v>
      </c>
      <c r="P1803" s="34" t="str">
        <f t="shared" si="3"/>
        <v>HIGH</v>
      </c>
    </row>
    <row r="1804" spans="1:16" ht="12" customHeight="1">
      <c r="A1804" s="4" t="s">
        <v>4678</v>
      </c>
      <c r="B1804" s="17">
        <v>193</v>
      </c>
      <c r="C1804" s="29"/>
      <c r="D1804" s="30" t="s">
        <v>5140</v>
      </c>
      <c r="E1804" s="29"/>
      <c r="F1804" s="31" t="s">
        <v>1696</v>
      </c>
      <c r="G1804" s="32" t="s">
        <v>5141</v>
      </c>
      <c r="H1804" s="7"/>
      <c r="I1804" s="35" t="s">
        <v>5</v>
      </c>
      <c r="O1804">
        <f t="shared" si="2"/>
        <v>1</v>
      </c>
      <c r="P1804" s="34" t="str">
        <f t="shared" si="3"/>
        <v>HIGH</v>
      </c>
    </row>
    <row r="1805" spans="1:16" ht="12" customHeight="1">
      <c r="A1805" s="4" t="s">
        <v>4678</v>
      </c>
      <c r="B1805" s="17">
        <v>194</v>
      </c>
      <c r="C1805" s="17">
        <v>1207</v>
      </c>
      <c r="D1805" s="30" t="s">
        <v>5142</v>
      </c>
      <c r="E1805" s="17" t="s">
        <v>5143</v>
      </c>
      <c r="F1805" s="31" t="s">
        <v>422</v>
      </c>
      <c r="G1805" s="32" t="s">
        <v>5144</v>
      </c>
      <c r="H1805" s="41"/>
      <c r="I1805" s="35" t="s">
        <v>2202</v>
      </c>
      <c r="O1805">
        <f t="shared" si="2"/>
        <v>2</v>
      </c>
      <c r="P1805" s="34" t="str">
        <f t="shared" si="3"/>
        <v>HIGH</v>
      </c>
    </row>
    <row r="1806" spans="1:16" ht="12" customHeight="1">
      <c r="A1806" s="4" t="s">
        <v>4678</v>
      </c>
      <c r="B1806" s="17">
        <v>195</v>
      </c>
      <c r="C1806" s="29"/>
      <c r="D1806" s="30" t="s">
        <v>5145</v>
      </c>
      <c r="E1806" s="29"/>
      <c r="F1806" s="31" t="s">
        <v>1696</v>
      </c>
      <c r="G1806" s="32" t="s">
        <v>5146</v>
      </c>
      <c r="H1806" s="7"/>
      <c r="I1806" s="35" t="s">
        <v>5</v>
      </c>
      <c r="O1806">
        <f t="shared" si="2"/>
        <v>1</v>
      </c>
      <c r="P1806" s="34" t="str">
        <f t="shared" si="3"/>
        <v>HIGH</v>
      </c>
    </row>
    <row r="1807" spans="1:16" ht="12" customHeight="1">
      <c r="A1807" s="4" t="s">
        <v>4678</v>
      </c>
      <c r="B1807" s="17">
        <v>196</v>
      </c>
      <c r="C1807" s="29"/>
      <c r="D1807" s="30" t="s">
        <v>5147</v>
      </c>
      <c r="E1807" s="29"/>
      <c r="F1807" s="31" t="s">
        <v>422</v>
      </c>
      <c r="G1807" s="32" t="s">
        <v>5148</v>
      </c>
      <c r="H1807" s="46"/>
      <c r="I1807" s="7" t="s">
        <v>5149</v>
      </c>
      <c r="O1807">
        <f t="shared" si="2"/>
        <v>1</v>
      </c>
      <c r="P1807" s="34" t="str">
        <f t="shared" si="3"/>
        <v>HIGH</v>
      </c>
    </row>
    <row r="1808" spans="1:16" ht="12" customHeight="1">
      <c r="A1808" s="4" t="s">
        <v>4678</v>
      </c>
      <c r="B1808" s="17">
        <v>197</v>
      </c>
      <c r="C1808" s="29"/>
      <c r="D1808" s="30" t="s">
        <v>5150</v>
      </c>
      <c r="E1808" s="29"/>
      <c r="F1808" s="31" t="s">
        <v>5081</v>
      </c>
      <c r="G1808" s="32" t="s">
        <v>5151</v>
      </c>
      <c r="H1808" s="46"/>
      <c r="I1808" s="35" t="s">
        <v>5152</v>
      </c>
      <c r="O1808">
        <f t="shared" si="2"/>
        <v>1</v>
      </c>
      <c r="P1808" s="34" t="str">
        <f t="shared" si="3"/>
        <v>HIGH</v>
      </c>
    </row>
    <row r="1809" spans="1:16" ht="12" customHeight="1">
      <c r="A1809" s="4" t="s">
        <v>4678</v>
      </c>
      <c r="B1809" s="17">
        <v>198</v>
      </c>
      <c r="C1809" s="29"/>
      <c r="D1809" s="30" t="s">
        <v>5153</v>
      </c>
      <c r="E1809" s="29"/>
      <c r="F1809" s="31" t="s">
        <v>5081</v>
      </c>
      <c r="G1809" s="32" t="s">
        <v>5154</v>
      </c>
      <c r="H1809" s="46"/>
      <c r="I1809" s="35" t="s">
        <v>5155</v>
      </c>
      <c r="O1809">
        <f t="shared" si="2"/>
        <v>1</v>
      </c>
      <c r="P1809" s="34" t="str">
        <f t="shared" si="3"/>
        <v>HIGH</v>
      </c>
    </row>
    <row r="1810" spans="1:16" ht="12" customHeight="1">
      <c r="A1810" s="4" t="s">
        <v>4678</v>
      </c>
      <c r="B1810" s="17">
        <v>199</v>
      </c>
      <c r="C1810" s="29" t="s">
        <v>19466</v>
      </c>
      <c r="D1810" s="30" t="s">
        <v>5156</v>
      </c>
      <c r="E1810" s="29"/>
      <c r="F1810" s="31" t="s">
        <v>422</v>
      </c>
      <c r="G1810" s="36" t="s">
        <v>5157</v>
      </c>
      <c r="H1810" s="7"/>
      <c r="I1810" s="35" t="s">
        <v>5158</v>
      </c>
      <c r="O1810">
        <f t="shared" si="2"/>
        <v>1</v>
      </c>
      <c r="P1810" s="34" t="str">
        <f t="shared" si="3"/>
        <v>HIGH</v>
      </c>
    </row>
    <row r="1811" spans="1:16" ht="12" customHeight="1">
      <c r="A1811" s="4" t="s">
        <v>4678</v>
      </c>
      <c r="B1811" s="17">
        <v>200</v>
      </c>
      <c r="C1811" s="29"/>
      <c r="D1811" s="30" t="s">
        <v>19505</v>
      </c>
      <c r="E1811" s="29"/>
      <c r="F1811" s="31" t="s">
        <v>422</v>
      </c>
      <c r="G1811" s="32" t="s">
        <v>5159</v>
      </c>
      <c r="H1811" s="41"/>
      <c r="I1811" s="7" t="s">
        <v>5160</v>
      </c>
      <c r="O1811">
        <f t="shared" si="2"/>
        <v>1</v>
      </c>
      <c r="P1811" s="34" t="str">
        <f t="shared" si="3"/>
        <v>HIGH</v>
      </c>
    </row>
    <row r="1812" spans="1:16" ht="12" customHeight="1">
      <c r="A1812" s="4" t="s">
        <v>4678</v>
      </c>
      <c r="B1812" s="17">
        <v>201</v>
      </c>
      <c r="C1812" s="29"/>
      <c r="D1812" s="30" t="s">
        <v>5161</v>
      </c>
      <c r="E1812" s="29"/>
      <c r="F1812" s="31" t="s">
        <v>1696</v>
      </c>
      <c r="G1812" s="36" t="s">
        <v>5162</v>
      </c>
      <c r="H1812" s="7"/>
      <c r="I1812" s="35" t="s">
        <v>5163</v>
      </c>
      <c r="O1812">
        <f t="shared" si="2"/>
        <v>1</v>
      </c>
      <c r="P1812" s="34" t="str">
        <f t="shared" si="3"/>
        <v>HIGH</v>
      </c>
    </row>
    <row r="1813" spans="1:16" ht="12" customHeight="1">
      <c r="A1813" s="4" t="s">
        <v>4678</v>
      </c>
      <c r="B1813" s="17">
        <v>202</v>
      </c>
      <c r="C1813" s="29"/>
      <c r="D1813" s="30" t="s">
        <v>5164</v>
      </c>
      <c r="E1813" s="29"/>
      <c r="F1813" s="31" t="s">
        <v>1696</v>
      </c>
      <c r="G1813" s="32" t="s">
        <v>5165</v>
      </c>
      <c r="H1813" s="7"/>
      <c r="I1813" s="35" t="s">
        <v>5</v>
      </c>
      <c r="O1813">
        <f t="shared" si="2"/>
        <v>1</v>
      </c>
      <c r="P1813" s="34" t="str">
        <f t="shared" si="3"/>
        <v>HIGH</v>
      </c>
    </row>
    <row r="1814" spans="1:16" ht="12" customHeight="1">
      <c r="A1814" s="4" t="s">
        <v>4678</v>
      </c>
      <c r="B1814" s="17">
        <v>203</v>
      </c>
      <c r="C1814" s="29" t="s">
        <v>19504</v>
      </c>
      <c r="D1814" s="30" t="s">
        <v>5166</v>
      </c>
      <c r="E1814" s="29"/>
      <c r="F1814" s="31" t="s">
        <v>1696</v>
      </c>
      <c r="G1814" s="32" t="s">
        <v>5167</v>
      </c>
      <c r="H1814" s="7" t="s">
        <v>5168</v>
      </c>
      <c r="I1814" s="35" t="s">
        <v>5169</v>
      </c>
      <c r="O1814">
        <f t="shared" si="2"/>
        <v>1</v>
      </c>
      <c r="P1814" s="34" t="str">
        <f t="shared" si="3"/>
        <v>HIGH</v>
      </c>
    </row>
    <row r="1815" spans="1:16" ht="12" customHeight="1">
      <c r="A1815" s="4" t="s">
        <v>4678</v>
      </c>
      <c r="B1815" s="17">
        <v>204</v>
      </c>
      <c r="C1815" s="29"/>
      <c r="D1815" s="30" t="s">
        <v>5166</v>
      </c>
      <c r="E1815" s="29"/>
      <c r="F1815" s="31" t="s">
        <v>422</v>
      </c>
      <c r="G1815" s="32" t="s">
        <v>5167</v>
      </c>
      <c r="H1815" s="46" t="s">
        <v>5170</v>
      </c>
      <c r="I1815" s="35" t="s">
        <v>5171</v>
      </c>
      <c r="O1815">
        <f t="shared" si="2"/>
        <v>1</v>
      </c>
      <c r="P1815" s="34" t="str">
        <f t="shared" si="3"/>
        <v>HIGH</v>
      </c>
    </row>
    <row r="1816" spans="1:16" ht="12" customHeight="1">
      <c r="A1816" s="4" t="s">
        <v>4678</v>
      </c>
      <c r="B1816" s="17">
        <v>205</v>
      </c>
      <c r="C1816" s="29"/>
      <c r="D1816" s="30" t="s">
        <v>5172</v>
      </c>
      <c r="E1816" s="29"/>
      <c r="F1816" s="31" t="s">
        <v>1696</v>
      </c>
      <c r="G1816" s="36" t="s">
        <v>5173</v>
      </c>
      <c r="H1816" s="7"/>
      <c r="I1816" s="35" t="s">
        <v>5174</v>
      </c>
      <c r="O1816">
        <f t="shared" si="2"/>
        <v>1</v>
      </c>
      <c r="P1816" s="34" t="str">
        <f t="shared" si="3"/>
        <v>HIGH</v>
      </c>
    </row>
    <row r="1817" spans="1:16" ht="12" customHeight="1">
      <c r="A1817" s="4" t="s">
        <v>4678</v>
      </c>
      <c r="B1817" s="17">
        <v>206</v>
      </c>
      <c r="C1817" s="17" t="s">
        <v>67</v>
      </c>
      <c r="D1817" s="30" t="s">
        <v>28</v>
      </c>
      <c r="E1817" s="29"/>
      <c r="F1817" s="31" t="s">
        <v>5081</v>
      </c>
      <c r="G1817" s="36" t="s">
        <v>5175</v>
      </c>
      <c r="H1817" s="7" t="s">
        <v>5176</v>
      </c>
      <c r="I1817" s="35" t="s">
        <v>5177</v>
      </c>
      <c r="O1817">
        <f t="shared" si="2"/>
        <v>1</v>
      </c>
      <c r="P1817" s="34" t="str">
        <f t="shared" si="3"/>
        <v>HIGH</v>
      </c>
    </row>
    <row r="1818" spans="1:16" ht="12" customHeight="1">
      <c r="A1818" s="4" t="s">
        <v>4678</v>
      </c>
      <c r="B1818" s="17">
        <v>207</v>
      </c>
      <c r="C1818" s="29"/>
      <c r="D1818" s="30" t="s">
        <v>5178</v>
      </c>
      <c r="E1818" s="29"/>
      <c r="F1818" s="31" t="s">
        <v>5081</v>
      </c>
      <c r="G1818" s="36" t="s">
        <v>5175</v>
      </c>
      <c r="H1818" s="7" t="s">
        <v>5179</v>
      </c>
      <c r="I1818" s="35" t="s">
        <v>5177</v>
      </c>
      <c r="O1818">
        <f t="shared" si="2"/>
        <v>1</v>
      </c>
      <c r="P1818" s="34" t="str">
        <f t="shared" si="3"/>
        <v>HIGH</v>
      </c>
    </row>
    <row r="1819" spans="1:16" ht="12" customHeight="1">
      <c r="A1819" s="4" t="s">
        <v>4678</v>
      </c>
      <c r="B1819" s="17">
        <v>208</v>
      </c>
      <c r="C1819" s="17" t="s">
        <v>67</v>
      </c>
      <c r="D1819" s="30" t="s">
        <v>5180</v>
      </c>
      <c r="E1819" s="29"/>
      <c r="F1819" s="31" t="s">
        <v>422</v>
      </c>
      <c r="G1819" s="32" t="s">
        <v>5181</v>
      </c>
      <c r="H1819" s="41"/>
      <c r="I1819" s="7" t="s">
        <v>5182</v>
      </c>
      <c r="O1819">
        <f t="shared" si="2"/>
        <v>1</v>
      </c>
      <c r="P1819" s="34" t="str">
        <f t="shared" si="3"/>
        <v>HIGH</v>
      </c>
    </row>
    <row r="1820" spans="1:16" ht="12" customHeight="1">
      <c r="A1820" s="4" t="s">
        <v>4678</v>
      </c>
      <c r="B1820" s="17">
        <v>209</v>
      </c>
      <c r="C1820" s="17">
        <v>1189</v>
      </c>
      <c r="D1820" s="30" t="s">
        <v>5183</v>
      </c>
      <c r="E1820" s="17" t="s">
        <v>5184</v>
      </c>
      <c r="F1820" s="31" t="s">
        <v>796</v>
      </c>
      <c r="G1820" s="32" t="s">
        <v>5185</v>
      </c>
      <c r="H1820" s="7"/>
      <c r="I1820" s="35" t="s">
        <v>5186</v>
      </c>
      <c r="O1820">
        <f t="shared" si="2"/>
        <v>2</v>
      </c>
      <c r="P1820" s="34" t="str">
        <f t="shared" si="3"/>
        <v>HIGH</v>
      </c>
    </row>
    <row r="1821" spans="1:16" ht="12" customHeight="1">
      <c r="A1821" s="4" t="s">
        <v>4678</v>
      </c>
      <c r="B1821" s="17">
        <v>210</v>
      </c>
      <c r="C1821" s="29"/>
      <c r="D1821" s="30" t="s">
        <v>28</v>
      </c>
      <c r="E1821" s="29"/>
      <c r="F1821" s="31" t="s">
        <v>5081</v>
      </c>
      <c r="G1821" s="32" t="s">
        <v>5187</v>
      </c>
      <c r="H1821" s="7" t="s">
        <v>5188</v>
      </c>
      <c r="I1821" s="35" t="s">
        <v>5189</v>
      </c>
      <c r="O1821">
        <f t="shared" si="2"/>
        <v>1</v>
      </c>
      <c r="P1821" s="34" t="str">
        <f t="shared" si="3"/>
        <v>HIGH</v>
      </c>
    </row>
    <row r="1822" spans="1:16" ht="12" customHeight="1">
      <c r="A1822" s="4" t="s">
        <v>4678</v>
      </c>
      <c r="B1822" s="17">
        <v>211</v>
      </c>
      <c r="C1822" s="29"/>
      <c r="D1822" s="30" t="s">
        <v>5190</v>
      </c>
      <c r="E1822" s="29"/>
      <c r="F1822" s="31" t="s">
        <v>422</v>
      </c>
      <c r="G1822" s="32" t="s">
        <v>5191</v>
      </c>
      <c r="H1822" s="46"/>
      <c r="I1822" s="7" t="s">
        <v>5192</v>
      </c>
      <c r="O1822">
        <f t="shared" si="2"/>
        <v>1</v>
      </c>
      <c r="P1822" s="34" t="str">
        <f t="shared" si="3"/>
        <v>HIGH</v>
      </c>
    </row>
    <row r="1823" spans="1:16" ht="12" customHeight="1">
      <c r="A1823" s="4" t="s">
        <v>4678</v>
      </c>
      <c r="B1823" s="17">
        <v>212</v>
      </c>
      <c r="C1823" s="29"/>
      <c r="D1823" s="30" t="s">
        <v>5193</v>
      </c>
      <c r="E1823" s="29"/>
      <c r="F1823" s="31" t="s">
        <v>1696</v>
      </c>
      <c r="G1823" s="32" t="s">
        <v>5194</v>
      </c>
      <c r="H1823" s="7"/>
      <c r="I1823" s="35" t="s">
        <v>5192</v>
      </c>
      <c r="O1823">
        <f t="shared" si="2"/>
        <v>1</v>
      </c>
      <c r="P1823" s="34" t="str">
        <f t="shared" si="3"/>
        <v>HIGH</v>
      </c>
    </row>
    <row r="1824" spans="1:16" ht="12" customHeight="1">
      <c r="A1824" s="4" t="s">
        <v>4678</v>
      </c>
      <c r="B1824" s="17">
        <v>213</v>
      </c>
      <c r="C1824" s="29"/>
      <c r="D1824" s="30" t="s">
        <v>28</v>
      </c>
      <c r="E1824" s="29"/>
      <c r="F1824" s="31" t="s">
        <v>1696</v>
      </c>
      <c r="G1824" s="32" t="s">
        <v>5195</v>
      </c>
      <c r="H1824" s="7" t="s">
        <v>5196</v>
      </c>
      <c r="I1824" s="35" t="s">
        <v>5192</v>
      </c>
      <c r="O1824">
        <f t="shared" si="2"/>
        <v>1</v>
      </c>
      <c r="P1824" s="34" t="str">
        <f t="shared" si="3"/>
        <v>HIGH</v>
      </c>
    </row>
    <row r="1825" spans="1:16" ht="12" customHeight="1">
      <c r="A1825" s="4" t="s">
        <v>4678</v>
      </c>
      <c r="B1825" s="17">
        <v>214</v>
      </c>
      <c r="C1825" s="29"/>
      <c r="D1825" s="30" t="s">
        <v>5197</v>
      </c>
      <c r="E1825" s="17" t="s">
        <v>5198</v>
      </c>
      <c r="F1825" s="31" t="s">
        <v>796</v>
      </c>
      <c r="G1825" s="32" t="s">
        <v>5199</v>
      </c>
      <c r="H1825" s="7"/>
      <c r="I1825" s="35" t="s">
        <v>5200</v>
      </c>
      <c r="O1825">
        <f t="shared" si="2"/>
        <v>2</v>
      </c>
      <c r="P1825" s="34" t="str">
        <f t="shared" si="3"/>
        <v>HIGH</v>
      </c>
    </row>
    <row r="1826" spans="1:16" ht="12" customHeight="1">
      <c r="A1826" s="4" t="s">
        <v>4678</v>
      </c>
      <c r="B1826" s="17">
        <v>215</v>
      </c>
      <c r="C1826" s="17">
        <v>1212</v>
      </c>
      <c r="D1826" s="30" t="s">
        <v>5201</v>
      </c>
      <c r="E1826" s="17" t="s">
        <v>5202</v>
      </c>
      <c r="F1826" s="31" t="s">
        <v>2387</v>
      </c>
      <c r="G1826" s="32" t="s">
        <v>5203</v>
      </c>
      <c r="H1826" s="7"/>
      <c r="I1826" s="35" t="s">
        <v>5204</v>
      </c>
      <c r="O1826">
        <f t="shared" si="2"/>
        <v>2</v>
      </c>
      <c r="P1826" s="34" t="str">
        <f t="shared" si="3"/>
        <v>HIGH</v>
      </c>
    </row>
    <row r="1827" spans="1:16" ht="12" customHeight="1">
      <c r="A1827" s="4" t="s">
        <v>4678</v>
      </c>
      <c r="B1827" s="17">
        <v>216</v>
      </c>
      <c r="C1827" s="29"/>
      <c r="D1827" s="30" t="s">
        <v>5205</v>
      </c>
      <c r="E1827" s="29"/>
      <c r="F1827" s="31" t="s">
        <v>1696</v>
      </c>
      <c r="G1827" s="32" t="s">
        <v>5206</v>
      </c>
      <c r="H1827" s="7"/>
      <c r="I1827" s="35" t="s">
        <v>5092</v>
      </c>
      <c r="O1827">
        <f t="shared" si="2"/>
        <v>1</v>
      </c>
      <c r="P1827" s="34" t="str">
        <f t="shared" si="3"/>
        <v>HIGH</v>
      </c>
    </row>
    <row r="1828" spans="1:16" ht="12" customHeight="1">
      <c r="A1828" s="4" t="s">
        <v>4678</v>
      </c>
      <c r="B1828" s="17">
        <v>217</v>
      </c>
      <c r="C1828" s="29"/>
      <c r="D1828" s="30" t="s">
        <v>5207</v>
      </c>
      <c r="E1828" s="29"/>
      <c r="F1828" s="31" t="s">
        <v>1696</v>
      </c>
      <c r="G1828" s="32" t="s">
        <v>5208</v>
      </c>
      <c r="H1828" s="7"/>
      <c r="I1828" s="35" t="s">
        <v>5209</v>
      </c>
      <c r="O1828">
        <f t="shared" si="2"/>
        <v>1</v>
      </c>
      <c r="P1828" s="34" t="str">
        <f t="shared" si="3"/>
        <v>HIGH</v>
      </c>
    </row>
    <row r="1829" spans="1:16" ht="12" customHeight="1">
      <c r="A1829" s="4" t="s">
        <v>4678</v>
      </c>
      <c r="B1829" s="17">
        <v>218</v>
      </c>
      <c r="C1829" s="29"/>
      <c r="D1829" s="30" t="s">
        <v>5210</v>
      </c>
      <c r="E1829" s="29"/>
      <c r="F1829" s="31" t="s">
        <v>1696</v>
      </c>
      <c r="G1829" s="32" t="s">
        <v>5211</v>
      </c>
      <c r="H1829" s="7"/>
      <c r="I1829" s="35" t="s">
        <v>5092</v>
      </c>
      <c r="O1829">
        <f t="shared" si="2"/>
        <v>1</v>
      </c>
      <c r="P1829" s="34" t="str">
        <f t="shared" si="3"/>
        <v>HIGH</v>
      </c>
    </row>
    <row r="1830" spans="1:16" ht="12" customHeight="1">
      <c r="A1830" s="4" t="s">
        <v>4678</v>
      </c>
      <c r="B1830" s="17">
        <v>219</v>
      </c>
      <c r="C1830" s="29"/>
      <c r="D1830" s="30" t="s">
        <v>5212</v>
      </c>
      <c r="E1830" s="29"/>
      <c r="F1830" s="31" t="s">
        <v>1696</v>
      </c>
      <c r="G1830" s="32" t="s">
        <v>5213</v>
      </c>
      <c r="H1830" s="7"/>
      <c r="I1830" s="35" t="s">
        <v>5092</v>
      </c>
      <c r="O1830">
        <f t="shared" si="2"/>
        <v>1</v>
      </c>
      <c r="P1830" s="34" t="str">
        <f t="shared" si="3"/>
        <v>HIGH</v>
      </c>
    </row>
    <row r="1831" spans="1:16" ht="12" customHeight="1">
      <c r="A1831" s="4" t="s">
        <v>4678</v>
      </c>
      <c r="B1831" s="17">
        <v>220</v>
      </c>
      <c r="C1831" s="29"/>
      <c r="D1831" s="30" t="s">
        <v>28</v>
      </c>
      <c r="E1831" s="29"/>
      <c r="F1831" s="31" t="s">
        <v>1696</v>
      </c>
      <c r="G1831" s="32" t="s">
        <v>5214</v>
      </c>
      <c r="H1831" s="7" t="s">
        <v>5215</v>
      </c>
      <c r="I1831" s="35" t="s">
        <v>5092</v>
      </c>
      <c r="O1831">
        <f t="shared" si="2"/>
        <v>1</v>
      </c>
      <c r="P1831" s="34" t="str">
        <f t="shared" si="3"/>
        <v>HIGH</v>
      </c>
    </row>
    <row r="1832" spans="1:16" ht="12" customHeight="1">
      <c r="A1832" s="4" t="s">
        <v>4678</v>
      </c>
      <c r="B1832" s="17">
        <v>221</v>
      </c>
      <c r="C1832" s="29"/>
      <c r="D1832" s="30" t="s">
        <v>5216</v>
      </c>
      <c r="E1832" s="29"/>
      <c r="F1832" s="31" t="s">
        <v>1696</v>
      </c>
      <c r="G1832" s="32" t="s">
        <v>5217</v>
      </c>
      <c r="H1832" s="7"/>
      <c r="I1832" s="35" t="s">
        <v>5092</v>
      </c>
      <c r="O1832">
        <f t="shared" si="2"/>
        <v>1</v>
      </c>
      <c r="P1832" s="34" t="str">
        <f t="shared" si="3"/>
        <v>HIGH</v>
      </c>
    </row>
    <row r="1833" spans="1:16" ht="12" customHeight="1">
      <c r="A1833" s="4" t="s">
        <v>4678</v>
      </c>
      <c r="B1833" s="17">
        <v>222</v>
      </c>
      <c r="C1833" s="85" t="s">
        <v>5218</v>
      </c>
      <c r="D1833" s="30" t="s">
        <v>5219</v>
      </c>
      <c r="E1833" s="17" t="s">
        <v>5220</v>
      </c>
      <c r="F1833" s="31" t="s">
        <v>796</v>
      </c>
      <c r="G1833" s="32" t="s">
        <v>5221</v>
      </c>
      <c r="H1833" s="7"/>
      <c r="I1833" s="35" t="s">
        <v>5222</v>
      </c>
      <c r="O1833">
        <f t="shared" si="2"/>
        <v>2</v>
      </c>
      <c r="P1833" s="34" t="str">
        <f t="shared" si="3"/>
        <v>HIGH</v>
      </c>
    </row>
    <row r="1834" spans="1:16" ht="12" customHeight="1">
      <c r="A1834" s="4" t="s">
        <v>4678</v>
      </c>
      <c r="B1834" s="17">
        <v>223</v>
      </c>
      <c r="C1834" s="29"/>
      <c r="D1834" s="30" t="s">
        <v>5223</v>
      </c>
      <c r="E1834" s="29"/>
      <c r="F1834" s="31" t="s">
        <v>1696</v>
      </c>
      <c r="G1834" s="32" t="s">
        <v>5224</v>
      </c>
      <c r="H1834" s="7"/>
      <c r="I1834" s="35" t="s">
        <v>5092</v>
      </c>
      <c r="O1834">
        <f t="shared" si="2"/>
        <v>1</v>
      </c>
      <c r="P1834" s="34" t="str">
        <f t="shared" si="3"/>
        <v>HIGH</v>
      </c>
    </row>
    <row r="1835" spans="1:16" ht="12" customHeight="1">
      <c r="A1835" s="4" t="s">
        <v>4678</v>
      </c>
      <c r="B1835" s="17">
        <v>224</v>
      </c>
      <c r="C1835" s="29"/>
      <c r="D1835" s="30" t="s">
        <v>5225</v>
      </c>
      <c r="E1835" s="29"/>
      <c r="F1835" s="31" t="s">
        <v>1696</v>
      </c>
      <c r="G1835" s="32" t="s">
        <v>5226</v>
      </c>
      <c r="H1835" s="7"/>
      <c r="I1835" s="35" t="s">
        <v>5092</v>
      </c>
      <c r="O1835">
        <f t="shared" si="2"/>
        <v>1</v>
      </c>
      <c r="P1835" s="34" t="str">
        <f t="shared" si="3"/>
        <v>HIGH</v>
      </c>
    </row>
    <row r="1836" spans="1:16" ht="12" customHeight="1">
      <c r="A1836" s="4" t="s">
        <v>4678</v>
      </c>
      <c r="B1836" s="17">
        <v>225</v>
      </c>
      <c r="C1836" s="29"/>
      <c r="D1836" s="30" t="s">
        <v>5227</v>
      </c>
      <c r="E1836" s="29"/>
      <c r="F1836" s="31" t="s">
        <v>1696</v>
      </c>
      <c r="G1836" s="79" t="s">
        <v>19369</v>
      </c>
      <c r="H1836" s="7"/>
      <c r="I1836" s="35" t="s">
        <v>5092</v>
      </c>
      <c r="O1836">
        <f t="shared" si="2"/>
        <v>1</v>
      </c>
      <c r="P1836" s="34" t="str">
        <f t="shared" si="3"/>
        <v>HIGH</v>
      </c>
    </row>
    <row r="1837" spans="1:16" ht="12" customHeight="1">
      <c r="A1837" s="4" t="s">
        <v>4678</v>
      </c>
      <c r="B1837" s="17">
        <v>226</v>
      </c>
      <c r="C1837" s="29"/>
      <c r="D1837" s="30" t="s">
        <v>5228</v>
      </c>
      <c r="E1837" s="29"/>
      <c r="F1837" s="31" t="s">
        <v>1696</v>
      </c>
      <c r="G1837" s="32" t="s">
        <v>5229</v>
      </c>
      <c r="H1837" s="7"/>
      <c r="I1837" s="35" t="s">
        <v>5092</v>
      </c>
      <c r="O1837">
        <f t="shared" si="2"/>
        <v>1</v>
      </c>
      <c r="P1837" s="34" t="str">
        <f t="shared" si="3"/>
        <v>HIGH</v>
      </c>
    </row>
    <row r="1838" spans="1:16" ht="12" customHeight="1">
      <c r="A1838" s="4" t="s">
        <v>4678</v>
      </c>
      <c r="B1838" s="17">
        <v>227</v>
      </c>
      <c r="C1838" s="29"/>
      <c r="D1838" s="30" t="s">
        <v>5230</v>
      </c>
      <c r="E1838" s="29"/>
      <c r="F1838" s="31" t="s">
        <v>1696</v>
      </c>
      <c r="G1838" s="32" t="s">
        <v>5231</v>
      </c>
      <c r="H1838" s="7"/>
      <c r="I1838" s="35" t="s">
        <v>5092</v>
      </c>
      <c r="O1838">
        <f t="shared" si="2"/>
        <v>1</v>
      </c>
      <c r="P1838" s="34" t="str">
        <f t="shared" si="3"/>
        <v>HIGH</v>
      </c>
    </row>
    <row r="1839" spans="1:16" ht="12" customHeight="1">
      <c r="A1839" s="4" t="s">
        <v>4678</v>
      </c>
      <c r="B1839" s="17">
        <v>228</v>
      </c>
      <c r="C1839" s="29"/>
      <c r="D1839" s="30" t="s">
        <v>5232</v>
      </c>
      <c r="E1839" s="29"/>
      <c r="F1839" s="31" t="s">
        <v>1696</v>
      </c>
      <c r="G1839" s="32" t="s">
        <v>5233</v>
      </c>
      <c r="H1839" s="7"/>
      <c r="I1839" s="35" t="s">
        <v>5092</v>
      </c>
      <c r="O1839">
        <f t="shared" si="2"/>
        <v>1</v>
      </c>
      <c r="P1839" s="34" t="str">
        <f t="shared" si="3"/>
        <v>HIGH</v>
      </c>
    </row>
    <row r="1840" spans="1:16" ht="12" customHeight="1">
      <c r="A1840" s="4" t="s">
        <v>4678</v>
      </c>
      <c r="B1840" s="17">
        <v>229</v>
      </c>
      <c r="C1840" s="29"/>
      <c r="D1840" s="30" t="s">
        <v>5234</v>
      </c>
      <c r="E1840" s="29"/>
      <c r="F1840" s="31" t="s">
        <v>1696</v>
      </c>
      <c r="G1840" s="32" t="s">
        <v>5235</v>
      </c>
      <c r="H1840" s="7"/>
      <c r="I1840" s="35" t="s">
        <v>5092</v>
      </c>
      <c r="O1840">
        <f t="shared" si="2"/>
        <v>1</v>
      </c>
      <c r="P1840" s="34" t="str">
        <f t="shared" si="3"/>
        <v>HIGH</v>
      </c>
    </row>
    <row r="1841" spans="1:16" ht="12" customHeight="1">
      <c r="A1841" s="4" t="s">
        <v>4678</v>
      </c>
      <c r="B1841" s="17">
        <v>230</v>
      </c>
      <c r="C1841" s="29"/>
      <c r="D1841" s="30" t="s">
        <v>5236</v>
      </c>
      <c r="E1841" s="17" t="s">
        <v>5237</v>
      </c>
      <c r="F1841" s="31" t="s">
        <v>796</v>
      </c>
      <c r="G1841" s="17" t="s">
        <v>5237</v>
      </c>
      <c r="H1841" s="7"/>
      <c r="I1841" s="35" t="s">
        <v>5238</v>
      </c>
      <c r="O1841">
        <f t="shared" si="2"/>
        <v>2</v>
      </c>
      <c r="P1841" s="34" t="str">
        <f t="shared" si="3"/>
        <v>HIGH</v>
      </c>
    </row>
    <row r="1842" spans="1:16" ht="12" customHeight="1">
      <c r="A1842" s="4" t="s">
        <v>4678</v>
      </c>
      <c r="B1842" s="17">
        <v>231</v>
      </c>
      <c r="C1842" s="29"/>
      <c r="D1842" s="30" t="s">
        <v>5239</v>
      </c>
      <c r="E1842" s="29"/>
      <c r="F1842" s="31" t="s">
        <v>1696</v>
      </c>
      <c r="G1842" s="32" t="s">
        <v>5240</v>
      </c>
      <c r="H1842" s="7"/>
      <c r="I1842" s="35" t="s">
        <v>5092</v>
      </c>
      <c r="O1842">
        <f t="shared" si="2"/>
        <v>1</v>
      </c>
      <c r="P1842" s="34" t="str">
        <f t="shared" si="3"/>
        <v>HIGH</v>
      </c>
    </row>
    <row r="1843" spans="1:16" ht="12" customHeight="1">
      <c r="A1843" s="4" t="s">
        <v>4678</v>
      </c>
      <c r="B1843" s="17">
        <v>232</v>
      </c>
      <c r="C1843" s="17">
        <v>1219</v>
      </c>
      <c r="D1843" s="30" t="s">
        <v>5241</v>
      </c>
      <c r="E1843" s="17" t="s">
        <v>5242</v>
      </c>
      <c r="F1843" s="31" t="s">
        <v>796</v>
      </c>
      <c r="G1843" s="32" t="s">
        <v>5243</v>
      </c>
      <c r="H1843" s="7"/>
      <c r="I1843" s="35" t="s">
        <v>5244</v>
      </c>
      <c r="O1843">
        <f t="shared" si="2"/>
        <v>2</v>
      </c>
      <c r="P1843" s="34" t="str">
        <f t="shared" si="3"/>
        <v>HIGH</v>
      </c>
    </row>
    <row r="1844" spans="1:16" ht="12" customHeight="1">
      <c r="A1844" s="4" t="s">
        <v>4678</v>
      </c>
      <c r="B1844" s="17">
        <v>233</v>
      </c>
      <c r="C1844" s="29"/>
      <c r="D1844" s="30" t="s">
        <v>5245</v>
      </c>
      <c r="E1844" s="29"/>
      <c r="F1844" s="31" t="s">
        <v>1696</v>
      </c>
      <c r="G1844" s="32" t="s">
        <v>5246</v>
      </c>
      <c r="H1844" s="7"/>
      <c r="I1844" s="35" t="s">
        <v>5092</v>
      </c>
      <c r="O1844">
        <f t="shared" si="2"/>
        <v>1</v>
      </c>
      <c r="P1844" s="34" t="str">
        <f t="shared" si="3"/>
        <v>HIGH</v>
      </c>
    </row>
    <row r="1845" spans="1:16" ht="12" customHeight="1">
      <c r="A1845" s="4" t="s">
        <v>4678</v>
      </c>
      <c r="B1845" s="17">
        <v>234</v>
      </c>
      <c r="C1845" s="17">
        <v>1220</v>
      </c>
      <c r="D1845" s="30" t="s">
        <v>5247</v>
      </c>
      <c r="E1845" s="17" t="s">
        <v>5248</v>
      </c>
      <c r="F1845" s="31" t="s">
        <v>796</v>
      </c>
      <c r="G1845" s="32" t="s">
        <v>5249</v>
      </c>
      <c r="H1845" s="7"/>
      <c r="I1845" s="35" t="s">
        <v>5250</v>
      </c>
      <c r="O1845">
        <f t="shared" si="2"/>
        <v>2</v>
      </c>
      <c r="P1845" s="34" t="str">
        <f t="shared" si="3"/>
        <v>HIGH</v>
      </c>
    </row>
    <row r="1846" spans="1:16" ht="12" customHeight="1">
      <c r="A1846" s="4" t="s">
        <v>4678</v>
      </c>
      <c r="B1846" s="17">
        <v>235</v>
      </c>
      <c r="C1846" s="29"/>
      <c r="D1846" s="30" t="s">
        <v>5251</v>
      </c>
      <c r="E1846" s="29"/>
      <c r="F1846" s="31" t="s">
        <v>1696</v>
      </c>
      <c r="G1846" s="32" t="s">
        <v>5252</v>
      </c>
      <c r="H1846" s="7"/>
      <c r="I1846" s="35" t="s">
        <v>5092</v>
      </c>
      <c r="O1846">
        <f t="shared" si="2"/>
        <v>1</v>
      </c>
      <c r="P1846" s="34" t="str">
        <f t="shared" si="3"/>
        <v>HIGH</v>
      </c>
    </row>
    <row r="1847" spans="1:16" ht="12" customHeight="1">
      <c r="A1847" s="4" t="s">
        <v>4678</v>
      </c>
      <c r="B1847" s="17">
        <v>236</v>
      </c>
      <c r="C1847" s="29"/>
      <c r="D1847" s="30" t="s">
        <v>5253</v>
      </c>
      <c r="E1847" s="29"/>
      <c r="F1847" s="31" t="s">
        <v>1696</v>
      </c>
      <c r="G1847" s="32" t="s">
        <v>5254</v>
      </c>
      <c r="H1847" s="7"/>
      <c r="I1847" s="35" t="s">
        <v>5092</v>
      </c>
      <c r="O1847">
        <f t="shared" si="2"/>
        <v>1</v>
      </c>
      <c r="P1847" s="34" t="str">
        <f t="shared" si="3"/>
        <v>HIGH</v>
      </c>
    </row>
    <row r="1848" spans="1:16" ht="12" customHeight="1">
      <c r="A1848" s="4" t="s">
        <v>4678</v>
      </c>
      <c r="B1848" s="17">
        <v>237</v>
      </c>
      <c r="C1848" s="29"/>
      <c r="D1848" s="30" t="s">
        <v>5255</v>
      </c>
      <c r="E1848" s="29"/>
      <c r="F1848" s="31" t="s">
        <v>1696</v>
      </c>
      <c r="G1848" s="32" t="s">
        <v>5256</v>
      </c>
      <c r="H1848" s="7"/>
      <c r="I1848" s="35" t="s">
        <v>5257</v>
      </c>
      <c r="O1848">
        <f t="shared" si="2"/>
        <v>1</v>
      </c>
      <c r="P1848" s="34" t="str">
        <f t="shared" si="3"/>
        <v>HIGH</v>
      </c>
    </row>
    <row r="1849" spans="1:16" ht="12" customHeight="1">
      <c r="A1849" s="4" t="s">
        <v>4678</v>
      </c>
      <c r="B1849" s="17">
        <v>238</v>
      </c>
      <c r="C1849" s="29"/>
      <c r="D1849" s="30" t="s">
        <v>5258</v>
      </c>
      <c r="E1849" s="29"/>
      <c r="F1849" s="31" t="s">
        <v>4850</v>
      </c>
      <c r="G1849" s="36" t="s">
        <v>5259</v>
      </c>
      <c r="H1849" s="7"/>
      <c r="I1849" s="35" t="s">
        <v>5260</v>
      </c>
      <c r="O1849">
        <f t="shared" si="2"/>
        <v>1</v>
      </c>
      <c r="P1849" s="34" t="str">
        <f t="shared" si="3"/>
        <v>HIGH</v>
      </c>
    </row>
    <row r="1850" spans="1:16" ht="12" customHeight="1">
      <c r="A1850" s="4" t="s">
        <v>4678</v>
      </c>
      <c r="B1850" s="17">
        <v>239</v>
      </c>
      <c r="C1850" s="29"/>
      <c r="D1850" s="30" t="s">
        <v>5261</v>
      </c>
      <c r="E1850" s="29"/>
      <c r="F1850" s="31" t="s">
        <v>1696</v>
      </c>
      <c r="G1850" s="32" t="s">
        <v>5262</v>
      </c>
      <c r="H1850" s="7"/>
      <c r="I1850" s="35" t="s">
        <v>5</v>
      </c>
      <c r="O1850">
        <f t="shared" si="2"/>
        <v>1</v>
      </c>
      <c r="P1850" s="34" t="str">
        <f t="shared" si="3"/>
        <v>HIGH</v>
      </c>
    </row>
    <row r="1851" spans="1:16" ht="12" customHeight="1">
      <c r="A1851" s="4" t="s">
        <v>4678</v>
      </c>
      <c r="B1851" s="17">
        <v>240</v>
      </c>
      <c r="C1851" s="29"/>
      <c r="D1851" s="30" t="s">
        <v>5263</v>
      </c>
      <c r="E1851" s="29"/>
      <c r="F1851" s="31" t="s">
        <v>1696</v>
      </c>
      <c r="G1851" s="32" t="s">
        <v>5264</v>
      </c>
      <c r="H1851" s="7"/>
      <c r="I1851" s="35" t="s">
        <v>5</v>
      </c>
      <c r="O1851">
        <f t="shared" si="2"/>
        <v>1</v>
      </c>
      <c r="P1851" s="34" t="str">
        <f t="shared" si="3"/>
        <v>HIGH</v>
      </c>
    </row>
    <row r="1852" spans="1:16" ht="12" customHeight="1">
      <c r="A1852" s="4" t="s">
        <v>5265</v>
      </c>
      <c r="B1852" s="17">
        <v>1</v>
      </c>
      <c r="C1852" s="29"/>
      <c r="D1852" s="30" t="s">
        <v>28</v>
      </c>
      <c r="E1852" s="29"/>
      <c r="F1852" s="31" t="s">
        <v>1395</v>
      </c>
      <c r="G1852" s="32" t="s">
        <v>5266</v>
      </c>
      <c r="H1852" s="7" t="s">
        <v>5267</v>
      </c>
      <c r="I1852" s="35" t="s">
        <v>5268</v>
      </c>
      <c r="O1852">
        <f t="shared" si="2"/>
        <v>1</v>
      </c>
      <c r="P1852" s="34" t="str">
        <f t="shared" si="3"/>
        <v>HIGH</v>
      </c>
    </row>
    <row r="1853" spans="1:16" ht="12" customHeight="1">
      <c r="A1853" s="4" t="s">
        <v>5265</v>
      </c>
      <c r="B1853" s="17">
        <v>2</v>
      </c>
      <c r="C1853" s="29"/>
      <c r="D1853" s="30" t="s">
        <v>5269</v>
      </c>
      <c r="E1853" s="29"/>
      <c r="F1853" s="31" t="s">
        <v>1395</v>
      </c>
      <c r="G1853" s="32" t="s">
        <v>5270</v>
      </c>
      <c r="H1853" s="7" t="s">
        <v>5271</v>
      </c>
      <c r="I1853" s="35" t="s">
        <v>424</v>
      </c>
      <c r="O1853">
        <f t="shared" si="2"/>
        <v>1</v>
      </c>
      <c r="P1853" s="34" t="str">
        <f t="shared" si="3"/>
        <v>HIGH</v>
      </c>
    </row>
    <row r="1854" spans="1:16" ht="12" customHeight="1">
      <c r="A1854" s="4" t="s">
        <v>5265</v>
      </c>
      <c r="B1854" s="17">
        <v>3</v>
      </c>
      <c r="C1854" s="29"/>
      <c r="D1854" s="30" t="s">
        <v>5272</v>
      </c>
      <c r="E1854" s="29"/>
      <c r="F1854" s="31" t="s">
        <v>1395</v>
      </c>
      <c r="G1854" s="32" t="s">
        <v>5273</v>
      </c>
      <c r="H1854" s="7"/>
      <c r="I1854" s="35" t="s">
        <v>424</v>
      </c>
      <c r="O1854">
        <f t="shared" si="2"/>
        <v>1</v>
      </c>
      <c r="P1854" s="34" t="str">
        <f t="shared" si="3"/>
        <v>HIGH</v>
      </c>
    </row>
    <row r="1855" spans="1:16" ht="12" customHeight="1">
      <c r="A1855" s="4" t="s">
        <v>5265</v>
      </c>
      <c r="B1855" s="17">
        <v>4</v>
      </c>
      <c r="C1855" s="29"/>
      <c r="D1855" s="30" t="s">
        <v>28</v>
      </c>
      <c r="E1855" s="29"/>
      <c r="F1855" s="31" t="s">
        <v>1395</v>
      </c>
      <c r="G1855" s="32" t="s">
        <v>5274</v>
      </c>
      <c r="H1855" s="7" t="s">
        <v>5275</v>
      </c>
      <c r="I1855" s="35" t="s">
        <v>424</v>
      </c>
      <c r="O1855">
        <f t="shared" si="2"/>
        <v>1</v>
      </c>
      <c r="P1855" s="34" t="str">
        <f t="shared" si="3"/>
        <v>HIGH</v>
      </c>
    </row>
    <row r="1856" spans="1:16" ht="12" customHeight="1">
      <c r="A1856" s="4" t="s">
        <v>5265</v>
      </c>
      <c r="B1856" s="17">
        <v>5</v>
      </c>
      <c r="C1856" s="29"/>
      <c r="D1856" s="30" t="s">
        <v>28</v>
      </c>
      <c r="E1856" s="29"/>
      <c r="F1856" s="31" t="s">
        <v>1395</v>
      </c>
      <c r="G1856" s="32" t="s">
        <v>5276</v>
      </c>
      <c r="H1856" s="7" t="s">
        <v>5277</v>
      </c>
      <c r="I1856" s="35" t="s">
        <v>5278</v>
      </c>
      <c r="O1856">
        <f t="shared" si="2"/>
        <v>1</v>
      </c>
      <c r="P1856" s="34" t="str">
        <f t="shared" si="3"/>
        <v>HIGH</v>
      </c>
    </row>
    <row r="1857" spans="1:16" ht="12" customHeight="1">
      <c r="A1857" s="4" t="s">
        <v>5265</v>
      </c>
      <c r="B1857" s="17">
        <v>6</v>
      </c>
      <c r="C1857" s="29"/>
      <c r="D1857" s="30" t="s">
        <v>5279</v>
      </c>
      <c r="E1857" s="29"/>
      <c r="F1857" s="31" t="s">
        <v>1395</v>
      </c>
      <c r="G1857" s="32" t="s">
        <v>5280</v>
      </c>
      <c r="H1857" s="7"/>
      <c r="I1857" s="35" t="s">
        <v>424</v>
      </c>
      <c r="O1857">
        <f t="shared" si="2"/>
        <v>1</v>
      </c>
      <c r="P1857" s="34" t="str">
        <f t="shared" si="3"/>
        <v>HIGH</v>
      </c>
    </row>
    <row r="1858" spans="1:16" ht="12" customHeight="1">
      <c r="A1858" s="4" t="s">
        <v>5265</v>
      </c>
      <c r="B1858" s="17">
        <v>7</v>
      </c>
      <c r="C1858" s="29"/>
      <c r="D1858" s="30" t="s">
        <v>5281</v>
      </c>
      <c r="E1858" s="29"/>
      <c r="F1858" s="31" t="s">
        <v>1395</v>
      </c>
      <c r="G1858" s="32" t="s">
        <v>5282</v>
      </c>
      <c r="H1858" s="7"/>
      <c r="I1858" s="35" t="s">
        <v>424</v>
      </c>
      <c r="O1858">
        <f t="shared" si="2"/>
        <v>1</v>
      </c>
      <c r="P1858" s="34" t="str">
        <f t="shared" si="3"/>
        <v>HIGH</v>
      </c>
    </row>
    <row r="1859" spans="1:16" ht="12" customHeight="1">
      <c r="A1859" s="4" t="s">
        <v>5265</v>
      </c>
      <c r="B1859" s="17">
        <v>8</v>
      </c>
      <c r="C1859" s="29"/>
      <c r="D1859" s="30" t="s">
        <v>5283</v>
      </c>
      <c r="E1859" s="29"/>
      <c r="F1859" s="31" t="s">
        <v>1395</v>
      </c>
      <c r="G1859" s="32" t="s">
        <v>5284</v>
      </c>
      <c r="H1859" s="7"/>
      <c r="I1859" s="35" t="s">
        <v>424</v>
      </c>
      <c r="O1859">
        <f t="shared" si="2"/>
        <v>1</v>
      </c>
      <c r="P1859" s="34" t="str">
        <f t="shared" si="3"/>
        <v>HIGH</v>
      </c>
    </row>
    <row r="1860" spans="1:16" ht="12" customHeight="1">
      <c r="A1860" s="4" t="s">
        <v>5265</v>
      </c>
      <c r="B1860" s="17">
        <v>9</v>
      </c>
      <c r="C1860" s="29"/>
      <c r="D1860" s="30" t="s">
        <v>5285</v>
      </c>
      <c r="E1860" s="29"/>
      <c r="F1860" s="31" t="s">
        <v>1395</v>
      </c>
      <c r="G1860" s="32" t="s">
        <v>5286</v>
      </c>
      <c r="H1860" s="7" t="s">
        <v>5287</v>
      </c>
      <c r="I1860" s="35" t="s">
        <v>424</v>
      </c>
      <c r="O1860">
        <f t="shared" si="2"/>
        <v>1</v>
      </c>
      <c r="P1860" s="34" t="str">
        <f t="shared" si="3"/>
        <v>HIGH</v>
      </c>
    </row>
    <row r="1861" spans="1:16" ht="12" customHeight="1">
      <c r="A1861" s="4" t="s">
        <v>5265</v>
      </c>
      <c r="B1861" s="17">
        <v>10</v>
      </c>
      <c r="C1861" s="29"/>
      <c r="D1861" s="30" t="s">
        <v>28</v>
      </c>
      <c r="E1861" s="29"/>
      <c r="F1861" s="31" t="s">
        <v>1395</v>
      </c>
      <c r="G1861" s="32" t="s">
        <v>5288</v>
      </c>
      <c r="H1861" s="7" t="s">
        <v>5289</v>
      </c>
      <c r="I1861" s="35" t="s">
        <v>5290</v>
      </c>
      <c r="O1861">
        <f t="shared" si="2"/>
        <v>1</v>
      </c>
      <c r="P1861" s="34" t="str">
        <f t="shared" si="3"/>
        <v>HIGH</v>
      </c>
    </row>
    <row r="1862" spans="1:16" ht="12" customHeight="1">
      <c r="A1862" s="4" t="s">
        <v>5265</v>
      </c>
      <c r="B1862" s="17">
        <v>11</v>
      </c>
      <c r="C1862" s="29"/>
      <c r="D1862" s="30" t="s">
        <v>5291</v>
      </c>
      <c r="E1862" s="29"/>
      <c r="F1862" s="31" t="s">
        <v>1395</v>
      </c>
      <c r="G1862" s="32" t="s">
        <v>5292</v>
      </c>
      <c r="H1862" s="7"/>
      <c r="I1862" s="35" t="s">
        <v>424</v>
      </c>
      <c r="O1862">
        <f t="shared" si="2"/>
        <v>1</v>
      </c>
      <c r="P1862" s="34" t="str">
        <f t="shared" si="3"/>
        <v>HIGH</v>
      </c>
    </row>
    <row r="1863" spans="1:16" ht="12" customHeight="1">
      <c r="A1863" s="4" t="s">
        <v>5265</v>
      </c>
      <c r="B1863" s="17">
        <v>12</v>
      </c>
      <c r="C1863" s="17">
        <v>1329</v>
      </c>
      <c r="D1863" s="30" t="s">
        <v>5293</v>
      </c>
      <c r="E1863" s="29"/>
      <c r="F1863" s="31" t="s">
        <v>1395</v>
      </c>
      <c r="G1863" s="32" t="s">
        <v>5294</v>
      </c>
      <c r="H1863" s="7"/>
      <c r="I1863" s="35" t="s">
        <v>424</v>
      </c>
      <c r="O1863">
        <f t="shared" si="2"/>
        <v>1</v>
      </c>
      <c r="P1863" s="34" t="str">
        <f t="shared" si="3"/>
        <v>HIGH</v>
      </c>
    </row>
    <row r="1864" spans="1:16" ht="12" customHeight="1">
      <c r="A1864" s="4" t="s">
        <v>5265</v>
      </c>
      <c r="B1864" s="17">
        <v>13</v>
      </c>
      <c r="C1864" s="29"/>
      <c r="D1864" s="30" t="s">
        <v>5295</v>
      </c>
      <c r="E1864" s="29"/>
      <c r="F1864" s="31" t="s">
        <v>1395</v>
      </c>
      <c r="G1864" s="32" t="s">
        <v>5296</v>
      </c>
      <c r="H1864" s="7"/>
      <c r="I1864" s="35" t="s">
        <v>424</v>
      </c>
      <c r="O1864">
        <f t="shared" si="2"/>
        <v>1</v>
      </c>
      <c r="P1864" s="34" t="str">
        <f t="shared" si="3"/>
        <v>HIGH</v>
      </c>
    </row>
    <row r="1865" spans="1:16" ht="12" customHeight="1">
      <c r="A1865" s="4" t="s">
        <v>5265</v>
      </c>
      <c r="B1865" s="17">
        <v>14</v>
      </c>
      <c r="C1865" s="29"/>
      <c r="D1865" s="30" t="s">
        <v>5297</v>
      </c>
      <c r="E1865" s="29"/>
      <c r="F1865" s="31" t="s">
        <v>1395</v>
      </c>
      <c r="G1865" s="32" t="s">
        <v>5298</v>
      </c>
      <c r="H1865" s="7"/>
      <c r="I1865" s="35" t="s">
        <v>424</v>
      </c>
      <c r="O1865">
        <f t="shared" si="2"/>
        <v>1</v>
      </c>
      <c r="P1865" s="34" t="str">
        <f t="shared" si="3"/>
        <v>HIGH</v>
      </c>
    </row>
    <row r="1866" spans="1:16" ht="12" customHeight="1">
      <c r="A1866" s="4" t="s">
        <v>5265</v>
      </c>
      <c r="B1866" s="17">
        <v>15</v>
      </c>
      <c r="C1866" s="29"/>
      <c r="D1866" s="30" t="s">
        <v>28</v>
      </c>
      <c r="E1866" s="29"/>
      <c r="F1866" s="31" t="s">
        <v>1395</v>
      </c>
      <c r="G1866" s="32" t="s">
        <v>5299</v>
      </c>
      <c r="H1866" s="7" t="s">
        <v>5300</v>
      </c>
      <c r="I1866" s="37" t="s">
        <v>5301</v>
      </c>
      <c r="O1866">
        <f t="shared" si="2"/>
        <v>1</v>
      </c>
      <c r="P1866" s="34" t="str">
        <f t="shared" si="3"/>
        <v>LOW</v>
      </c>
    </row>
    <row r="1867" spans="1:16" ht="12" customHeight="1">
      <c r="A1867" s="4" t="s">
        <v>5265</v>
      </c>
      <c r="B1867" s="17">
        <v>16</v>
      </c>
      <c r="C1867" s="29"/>
      <c r="D1867" s="30" t="s">
        <v>5302</v>
      </c>
      <c r="E1867" s="29"/>
      <c r="F1867" s="31" t="s">
        <v>1395</v>
      </c>
      <c r="G1867" s="32" t="s">
        <v>5303</v>
      </c>
      <c r="H1867" s="7"/>
      <c r="I1867" s="35" t="s">
        <v>424</v>
      </c>
      <c r="O1867">
        <f t="shared" si="2"/>
        <v>1</v>
      </c>
      <c r="P1867" s="34" t="str">
        <f t="shared" si="3"/>
        <v>HIGH</v>
      </c>
    </row>
    <row r="1868" spans="1:16" ht="12" customHeight="1">
      <c r="A1868" s="4" t="s">
        <v>5265</v>
      </c>
      <c r="B1868" s="17">
        <v>17</v>
      </c>
      <c r="C1868" s="29"/>
      <c r="D1868" s="30" t="s">
        <v>5304</v>
      </c>
      <c r="E1868" s="29"/>
      <c r="F1868" s="31" t="s">
        <v>1395</v>
      </c>
      <c r="G1868" s="32" t="s">
        <v>5305</v>
      </c>
      <c r="H1868" s="7"/>
      <c r="I1868" s="35" t="s">
        <v>424</v>
      </c>
      <c r="O1868">
        <f t="shared" si="2"/>
        <v>1</v>
      </c>
      <c r="P1868" s="34" t="str">
        <f t="shared" si="3"/>
        <v>HIGH</v>
      </c>
    </row>
    <row r="1869" spans="1:16" ht="12" customHeight="1">
      <c r="A1869" s="4" t="s">
        <v>5265</v>
      </c>
      <c r="B1869" s="17">
        <v>18</v>
      </c>
      <c r="C1869" s="29"/>
      <c r="D1869" s="30" t="s">
        <v>5306</v>
      </c>
      <c r="E1869" s="29"/>
      <c r="F1869" s="31" t="s">
        <v>1395</v>
      </c>
      <c r="G1869" s="32" t="s">
        <v>5307</v>
      </c>
      <c r="H1869" s="7"/>
      <c r="I1869" s="35" t="s">
        <v>424</v>
      </c>
      <c r="O1869">
        <f t="shared" si="2"/>
        <v>1</v>
      </c>
      <c r="P1869" s="34" t="str">
        <f t="shared" si="3"/>
        <v>HIGH</v>
      </c>
    </row>
    <row r="1870" spans="1:16" ht="12" customHeight="1">
      <c r="A1870" s="4" t="s">
        <v>5265</v>
      </c>
      <c r="B1870" s="17">
        <v>19</v>
      </c>
      <c r="C1870" s="29"/>
      <c r="D1870" s="30" t="s">
        <v>5308</v>
      </c>
      <c r="E1870" s="29"/>
      <c r="F1870" s="31" t="s">
        <v>1395</v>
      </c>
      <c r="G1870" s="32" t="s">
        <v>5309</v>
      </c>
      <c r="H1870" s="7"/>
      <c r="I1870" s="35" t="s">
        <v>5310</v>
      </c>
      <c r="O1870">
        <f t="shared" si="2"/>
        <v>1</v>
      </c>
      <c r="P1870" s="34" t="str">
        <f t="shared" si="3"/>
        <v>HIGH</v>
      </c>
    </row>
    <row r="1871" spans="1:16" ht="12" customHeight="1">
      <c r="A1871" s="4" t="s">
        <v>5265</v>
      </c>
      <c r="B1871" s="17">
        <v>20</v>
      </c>
      <c r="C1871" s="29"/>
      <c r="D1871" s="30" t="s">
        <v>5311</v>
      </c>
      <c r="E1871" s="29"/>
      <c r="F1871" s="31" t="s">
        <v>1395</v>
      </c>
      <c r="G1871" s="32" t="s">
        <v>5312</v>
      </c>
      <c r="H1871" s="7"/>
      <c r="I1871" s="35" t="s">
        <v>424</v>
      </c>
      <c r="O1871">
        <f t="shared" si="2"/>
        <v>1</v>
      </c>
      <c r="P1871" s="34" t="str">
        <f t="shared" si="3"/>
        <v>HIGH</v>
      </c>
    </row>
    <row r="1872" spans="1:16" ht="12" customHeight="1">
      <c r="A1872" s="4" t="s">
        <v>5265</v>
      </c>
      <c r="B1872" s="17">
        <v>21</v>
      </c>
      <c r="C1872" s="29"/>
      <c r="D1872" s="30" t="s">
        <v>5313</v>
      </c>
      <c r="E1872" s="29"/>
      <c r="F1872" s="31" t="s">
        <v>1395</v>
      </c>
      <c r="G1872" s="32" t="s">
        <v>5314</v>
      </c>
      <c r="H1872" s="7" t="s">
        <v>5315</v>
      </c>
      <c r="I1872" s="35" t="s">
        <v>424</v>
      </c>
      <c r="O1872">
        <f t="shared" si="2"/>
        <v>1</v>
      </c>
      <c r="P1872" s="34" t="str">
        <f t="shared" si="3"/>
        <v>HIGH</v>
      </c>
    </row>
    <row r="1873" spans="1:16" ht="12" customHeight="1">
      <c r="A1873" s="4" t="s">
        <v>5265</v>
      </c>
      <c r="B1873" s="17">
        <v>22</v>
      </c>
      <c r="C1873" s="29"/>
      <c r="D1873" s="30" t="s">
        <v>5316</v>
      </c>
      <c r="E1873" s="29"/>
      <c r="F1873" s="31" t="s">
        <v>1395</v>
      </c>
      <c r="G1873" s="32" t="s">
        <v>5317</v>
      </c>
      <c r="H1873" s="7"/>
      <c r="I1873" s="35" t="s">
        <v>424</v>
      </c>
      <c r="O1873">
        <f t="shared" si="2"/>
        <v>1</v>
      </c>
      <c r="P1873" s="34" t="str">
        <f t="shared" si="3"/>
        <v>HIGH</v>
      </c>
    </row>
    <row r="1874" spans="1:16" ht="12" customHeight="1">
      <c r="A1874" s="4" t="s">
        <v>5265</v>
      </c>
      <c r="B1874" s="17">
        <v>23</v>
      </c>
      <c r="C1874" s="29"/>
      <c r="D1874" s="30" t="s">
        <v>28</v>
      </c>
      <c r="E1874" s="29"/>
      <c r="F1874" s="31" t="s">
        <v>1395</v>
      </c>
      <c r="G1874" s="32" t="s">
        <v>5318</v>
      </c>
      <c r="H1874" s="7" t="s">
        <v>5319</v>
      </c>
      <c r="I1874" s="35" t="s">
        <v>5320</v>
      </c>
      <c r="O1874">
        <f t="shared" si="2"/>
        <v>1</v>
      </c>
      <c r="P1874" s="34" t="str">
        <f t="shared" si="3"/>
        <v>HIGH</v>
      </c>
    </row>
    <row r="1875" spans="1:16" ht="12" customHeight="1">
      <c r="A1875" s="4" t="s">
        <v>5265</v>
      </c>
      <c r="B1875" s="17">
        <v>24</v>
      </c>
      <c r="C1875" s="29"/>
      <c r="D1875" s="30" t="s">
        <v>5321</v>
      </c>
      <c r="E1875" s="29"/>
      <c r="F1875" s="31" t="s">
        <v>1395</v>
      </c>
      <c r="G1875" s="32" t="s">
        <v>5322</v>
      </c>
      <c r="H1875" s="7"/>
      <c r="I1875" s="35" t="s">
        <v>424</v>
      </c>
      <c r="O1875">
        <f t="shared" si="2"/>
        <v>1</v>
      </c>
      <c r="P1875" s="34" t="str">
        <f t="shared" si="3"/>
        <v>HIGH</v>
      </c>
    </row>
    <row r="1876" spans="1:16" ht="12" customHeight="1">
      <c r="A1876" s="4" t="s">
        <v>5265</v>
      </c>
      <c r="B1876" s="17">
        <v>25</v>
      </c>
      <c r="C1876" s="17">
        <v>1324</v>
      </c>
      <c r="D1876" s="30" t="s">
        <v>5323</v>
      </c>
      <c r="E1876" s="17" t="s">
        <v>5324</v>
      </c>
      <c r="F1876" s="31" t="s">
        <v>796</v>
      </c>
      <c r="G1876" s="32" t="s">
        <v>5325</v>
      </c>
      <c r="H1876" s="7"/>
      <c r="I1876" s="35" t="s">
        <v>5326</v>
      </c>
      <c r="O1876">
        <f t="shared" si="2"/>
        <v>2</v>
      </c>
      <c r="P1876" s="34" t="str">
        <f t="shared" si="3"/>
        <v>HIGH</v>
      </c>
    </row>
    <row r="1877" spans="1:16" ht="12" customHeight="1">
      <c r="A1877" s="4" t="s">
        <v>5265</v>
      </c>
      <c r="B1877" s="17">
        <v>26</v>
      </c>
      <c r="C1877" s="29"/>
      <c r="D1877" s="30" t="s">
        <v>5327</v>
      </c>
      <c r="E1877" s="29"/>
      <c r="F1877" s="31" t="s">
        <v>1395</v>
      </c>
      <c r="G1877" s="32" t="s">
        <v>5328</v>
      </c>
      <c r="H1877" s="7"/>
      <c r="I1877" s="35" t="s">
        <v>424</v>
      </c>
      <c r="O1877">
        <f t="shared" si="2"/>
        <v>1</v>
      </c>
      <c r="P1877" s="34" t="str">
        <f t="shared" si="3"/>
        <v>HIGH</v>
      </c>
    </row>
    <row r="1878" spans="1:16" ht="12" customHeight="1">
      <c r="A1878" s="4" t="s">
        <v>5265</v>
      </c>
      <c r="B1878" s="17">
        <v>27</v>
      </c>
      <c r="C1878" s="29"/>
      <c r="D1878" s="30" t="s">
        <v>5329</v>
      </c>
      <c r="E1878" s="29"/>
      <c r="F1878" s="31" t="s">
        <v>1395</v>
      </c>
      <c r="G1878" s="32" t="s">
        <v>5330</v>
      </c>
      <c r="H1878" s="7"/>
      <c r="I1878" s="37" t="s">
        <v>5331</v>
      </c>
      <c r="O1878">
        <f t="shared" si="2"/>
        <v>1</v>
      </c>
      <c r="P1878" s="34" t="str">
        <f t="shared" si="3"/>
        <v>LOW</v>
      </c>
    </row>
    <row r="1879" spans="1:16" ht="12" customHeight="1">
      <c r="A1879" s="4" t="s">
        <v>5265</v>
      </c>
      <c r="B1879" s="17">
        <v>28</v>
      </c>
      <c r="C1879" s="29"/>
      <c r="D1879" s="30" t="s">
        <v>5332</v>
      </c>
      <c r="E1879" s="29"/>
      <c r="F1879" s="31" t="s">
        <v>1395</v>
      </c>
      <c r="G1879" s="32" t="s">
        <v>5333</v>
      </c>
      <c r="H1879" s="7"/>
      <c r="I1879" s="35" t="s">
        <v>424</v>
      </c>
      <c r="O1879">
        <f t="shared" si="2"/>
        <v>1</v>
      </c>
      <c r="P1879" s="34" t="str">
        <f t="shared" si="3"/>
        <v>HIGH</v>
      </c>
    </row>
    <row r="1880" spans="1:16" ht="12" customHeight="1">
      <c r="A1880" s="4" t="s">
        <v>5265</v>
      </c>
      <c r="B1880" s="17">
        <v>29</v>
      </c>
      <c r="C1880" s="29"/>
      <c r="D1880" s="30" t="s">
        <v>5332</v>
      </c>
      <c r="E1880" s="29"/>
      <c r="F1880" s="31" t="s">
        <v>1395</v>
      </c>
      <c r="G1880" s="32" t="s">
        <v>5333</v>
      </c>
      <c r="H1880" s="7"/>
      <c r="I1880" s="35" t="s">
        <v>424</v>
      </c>
      <c r="O1880">
        <f t="shared" si="2"/>
        <v>1</v>
      </c>
      <c r="P1880" s="34" t="str">
        <f t="shared" si="3"/>
        <v>HIGH</v>
      </c>
    </row>
    <row r="1881" spans="1:16" ht="12" customHeight="1">
      <c r="A1881" s="4" t="s">
        <v>5265</v>
      </c>
      <c r="B1881" s="17">
        <v>30</v>
      </c>
      <c r="C1881" s="29"/>
      <c r="D1881" s="30" t="s">
        <v>5334</v>
      </c>
      <c r="E1881" s="29"/>
      <c r="F1881" s="31" t="s">
        <v>1395</v>
      </c>
      <c r="G1881" s="32" t="s">
        <v>5335</v>
      </c>
      <c r="H1881" s="7"/>
      <c r="I1881" s="35" t="s">
        <v>5336</v>
      </c>
      <c r="O1881">
        <f t="shared" si="2"/>
        <v>1</v>
      </c>
      <c r="P1881" s="34" t="str">
        <f t="shared" si="3"/>
        <v>MEDIUM</v>
      </c>
    </row>
    <row r="1882" spans="1:16" ht="12" customHeight="1">
      <c r="A1882" s="4" t="s">
        <v>5265</v>
      </c>
      <c r="B1882" s="17">
        <v>31</v>
      </c>
      <c r="C1882" s="29"/>
      <c r="D1882" s="30" t="s">
        <v>5337</v>
      </c>
      <c r="E1882" s="29"/>
      <c r="F1882" s="31" t="s">
        <v>1395</v>
      </c>
      <c r="G1882" s="32" t="s">
        <v>5338</v>
      </c>
      <c r="H1882" s="7"/>
      <c r="I1882" s="35" t="s">
        <v>424</v>
      </c>
      <c r="O1882">
        <f t="shared" si="2"/>
        <v>1</v>
      </c>
      <c r="P1882" s="34" t="str">
        <f t="shared" si="3"/>
        <v>HIGH</v>
      </c>
    </row>
    <row r="1883" spans="1:16" ht="12" customHeight="1">
      <c r="A1883" s="4" t="s">
        <v>5265</v>
      </c>
      <c r="B1883" s="17">
        <v>32</v>
      </c>
      <c r="C1883" s="29"/>
      <c r="D1883" s="30" t="s">
        <v>5337</v>
      </c>
      <c r="E1883" s="29"/>
      <c r="F1883" s="31" t="s">
        <v>1395</v>
      </c>
      <c r="G1883" s="32" t="s">
        <v>5338</v>
      </c>
      <c r="H1883" s="7"/>
      <c r="I1883" s="35" t="s">
        <v>424</v>
      </c>
      <c r="O1883">
        <f t="shared" si="2"/>
        <v>1</v>
      </c>
      <c r="P1883" s="34" t="str">
        <f t="shared" si="3"/>
        <v>HIGH</v>
      </c>
    </row>
    <row r="1884" spans="1:16" ht="12" customHeight="1">
      <c r="A1884" s="4" t="s">
        <v>5265</v>
      </c>
      <c r="B1884" s="17">
        <v>33</v>
      </c>
      <c r="C1884" s="29"/>
      <c r="D1884" s="30" t="s">
        <v>5339</v>
      </c>
      <c r="E1884" s="29"/>
      <c r="F1884" s="31" t="s">
        <v>1395</v>
      </c>
      <c r="G1884" s="32" t="s">
        <v>5340</v>
      </c>
      <c r="H1884" s="7"/>
      <c r="I1884" s="35" t="s">
        <v>424</v>
      </c>
      <c r="O1884">
        <f t="shared" si="2"/>
        <v>1</v>
      </c>
      <c r="P1884" s="34" t="str">
        <f t="shared" si="3"/>
        <v>HIGH</v>
      </c>
    </row>
    <row r="1885" spans="1:16" ht="12" customHeight="1">
      <c r="A1885" s="4" t="s">
        <v>5265</v>
      </c>
      <c r="B1885" s="17">
        <v>34</v>
      </c>
      <c r="C1885" s="29"/>
      <c r="D1885" s="30" t="s">
        <v>5341</v>
      </c>
      <c r="E1885" s="29"/>
      <c r="F1885" s="31" t="s">
        <v>1395</v>
      </c>
      <c r="G1885" s="32" t="s">
        <v>5342</v>
      </c>
      <c r="H1885" s="7"/>
      <c r="I1885" s="35" t="s">
        <v>424</v>
      </c>
      <c r="O1885">
        <f t="shared" si="2"/>
        <v>1</v>
      </c>
      <c r="P1885" s="34" t="str">
        <f t="shared" si="3"/>
        <v>HIGH</v>
      </c>
    </row>
    <row r="1886" spans="1:16" ht="12" customHeight="1">
      <c r="A1886" s="4" t="s">
        <v>5265</v>
      </c>
      <c r="B1886" s="17">
        <v>35</v>
      </c>
      <c r="C1886" s="29"/>
      <c r="D1886" s="30" t="s">
        <v>28</v>
      </c>
      <c r="E1886" s="29"/>
      <c r="F1886" s="31" t="s">
        <v>1395</v>
      </c>
      <c r="G1886" s="32" t="s">
        <v>5343</v>
      </c>
      <c r="H1886" s="7" t="s">
        <v>5344</v>
      </c>
      <c r="I1886" s="35" t="s">
        <v>5345</v>
      </c>
      <c r="O1886">
        <f t="shared" si="2"/>
        <v>1</v>
      </c>
      <c r="P1886" s="34" t="str">
        <f t="shared" si="3"/>
        <v>HIGH</v>
      </c>
    </row>
    <row r="1887" spans="1:16" ht="12" customHeight="1">
      <c r="A1887" s="4" t="s">
        <v>5265</v>
      </c>
      <c r="B1887" s="17">
        <v>36</v>
      </c>
      <c r="C1887" s="29"/>
      <c r="D1887" s="30" t="s">
        <v>28</v>
      </c>
      <c r="E1887" s="29"/>
      <c r="F1887" s="31" t="s">
        <v>1395</v>
      </c>
      <c r="G1887" s="32" t="s">
        <v>5346</v>
      </c>
      <c r="H1887" s="7" t="s">
        <v>5347</v>
      </c>
      <c r="I1887" s="35" t="s">
        <v>424</v>
      </c>
      <c r="O1887">
        <f t="shared" si="2"/>
        <v>1</v>
      </c>
      <c r="P1887" s="34" t="str">
        <f t="shared" si="3"/>
        <v>HIGH</v>
      </c>
    </row>
    <row r="1888" spans="1:16" ht="12" customHeight="1">
      <c r="A1888" s="4" t="s">
        <v>5265</v>
      </c>
      <c r="B1888" s="17">
        <v>37</v>
      </c>
      <c r="C1888" s="29"/>
      <c r="D1888" s="30" t="s">
        <v>5348</v>
      </c>
      <c r="E1888" s="29"/>
      <c r="F1888" s="31" t="s">
        <v>1395</v>
      </c>
      <c r="G1888" s="32" t="s">
        <v>5349</v>
      </c>
      <c r="H1888" s="7"/>
      <c r="I1888" s="35" t="s">
        <v>424</v>
      </c>
      <c r="O1888">
        <f t="shared" si="2"/>
        <v>1</v>
      </c>
      <c r="P1888" s="34" t="str">
        <f t="shared" si="3"/>
        <v>HIGH</v>
      </c>
    </row>
    <row r="1889" spans="1:16" ht="12" customHeight="1">
      <c r="A1889" s="4" t="s">
        <v>5265</v>
      </c>
      <c r="B1889" s="17">
        <v>38</v>
      </c>
      <c r="C1889" s="29"/>
      <c r="D1889" s="30" t="s">
        <v>5350</v>
      </c>
      <c r="E1889" s="29"/>
      <c r="F1889" s="31" t="s">
        <v>1395</v>
      </c>
      <c r="G1889" s="32" t="s">
        <v>5351</v>
      </c>
      <c r="H1889" s="7"/>
      <c r="I1889" s="35" t="s">
        <v>5352</v>
      </c>
      <c r="O1889">
        <f t="shared" si="2"/>
        <v>1</v>
      </c>
      <c r="P1889" s="34" t="str">
        <f t="shared" si="3"/>
        <v>MEDIUM</v>
      </c>
    </row>
    <row r="1890" spans="1:16" ht="12" customHeight="1">
      <c r="A1890" s="4" t="s">
        <v>5265</v>
      </c>
      <c r="B1890" s="17">
        <v>39</v>
      </c>
      <c r="C1890" s="29"/>
      <c r="D1890" s="30" t="s">
        <v>5353</v>
      </c>
      <c r="E1890" s="29"/>
      <c r="F1890" s="31" t="s">
        <v>1395</v>
      </c>
      <c r="G1890" s="32" t="s">
        <v>5354</v>
      </c>
      <c r="H1890" s="7"/>
      <c r="I1890" s="35" t="s">
        <v>424</v>
      </c>
      <c r="O1890">
        <f t="shared" si="2"/>
        <v>1</v>
      </c>
      <c r="P1890" s="34" t="str">
        <f t="shared" si="3"/>
        <v>HIGH</v>
      </c>
    </row>
    <row r="1891" spans="1:16" ht="12" customHeight="1">
      <c r="A1891" s="4" t="s">
        <v>5265</v>
      </c>
      <c r="B1891" s="17">
        <v>40</v>
      </c>
      <c r="C1891" s="29"/>
      <c r="D1891" s="30" t="s">
        <v>28</v>
      </c>
      <c r="E1891" s="29"/>
      <c r="F1891" s="31" t="s">
        <v>1395</v>
      </c>
      <c r="G1891" s="32" t="s">
        <v>5355</v>
      </c>
      <c r="H1891" s="7" t="s">
        <v>5356</v>
      </c>
      <c r="I1891" s="35" t="s">
        <v>424</v>
      </c>
      <c r="O1891">
        <f t="shared" si="2"/>
        <v>1</v>
      </c>
      <c r="P1891" s="34" t="str">
        <f t="shared" si="3"/>
        <v>HIGH</v>
      </c>
    </row>
    <row r="1892" spans="1:16" ht="12" customHeight="1">
      <c r="A1892" s="4" t="s">
        <v>5265</v>
      </c>
      <c r="B1892" s="17">
        <v>41</v>
      </c>
      <c r="C1892" s="29"/>
      <c r="D1892" s="30" t="s">
        <v>5357</v>
      </c>
      <c r="E1892" s="29"/>
      <c r="F1892" s="31" t="s">
        <v>1395</v>
      </c>
      <c r="G1892" s="32" t="s">
        <v>5358</v>
      </c>
      <c r="H1892" s="7"/>
      <c r="I1892" s="35" t="s">
        <v>424</v>
      </c>
      <c r="O1892">
        <f t="shared" si="2"/>
        <v>1</v>
      </c>
      <c r="P1892" s="34" t="str">
        <f t="shared" si="3"/>
        <v>HIGH</v>
      </c>
    </row>
    <row r="1893" spans="1:16" ht="12" customHeight="1">
      <c r="A1893" s="4" t="s">
        <v>5265</v>
      </c>
      <c r="B1893" s="17">
        <v>42</v>
      </c>
      <c r="C1893" s="29"/>
      <c r="D1893" s="30" t="s">
        <v>5359</v>
      </c>
      <c r="E1893" s="29"/>
      <c r="F1893" s="31" t="s">
        <v>1395</v>
      </c>
      <c r="G1893" s="32" t="s">
        <v>5360</v>
      </c>
      <c r="H1893" s="7"/>
      <c r="I1893" s="35" t="s">
        <v>424</v>
      </c>
      <c r="O1893">
        <f t="shared" si="2"/>
        <v>1</v>
      </c>
      <c r="P1893" s="34" t="str">
        <f t="shared" si="3"/>
        <v>HIGH</v>
      </c>
    </row>
    <row r="1894" spans="1:16" ht="12" customHeight="1">
      <c r="A1894" s="4" t="s">
        <v>5265</v>
      </c>
      <c r="B1894" s="17">
        <v>43</v>
      </c>
      <c r="C1894" s="17"/>
      <c r="D1894" s="30" t="s">
        <v>28</v>
      </c>
      <c r="E1894" s="29"/>
      <c r="F1894" s="31" t="s">
        <v>1395</v>
      </c>
      <c r="G1894" s="32" t="s">
        <v>5361</v>
      </c>
      <c r="H1894" s="7" t="s">
        <v>5362</v>
      </c>
      <c r="I1894" s="35" t="s">
        <v>5363</v>
      </c>
      <c r="O1894">
        <f t="shared" si="2"/>
        <v>1</v>
      </c>
      <c r="P1894" s="34" t="str">
        <f t="shared" si="3"/>
        <v>MEDIUM</v>
      </c>
    </row>
    <row r="1895" spans="1:16" ht="12" customHeight="1">
      <c r="A1895" s="4" t="s">
        <v>5265</v>
      </c>
      <c r="B1895" s="17">
        <v>44</v>
      </c>
      <c r="C1895" s="29"/>
      <c r="D1895" s="30" t="s">
        <v>5364</v>
      </c>
      <c r="E1895" s="29"/>
      <c r="F1895" s="31" t="s">
        <v>1395</v>
      </c>
      <c r="G1895" s="32" t="s">
        <v>5365</v>
      </c>
      <c r="H1895" s="7"/>
      <c r="I1895" s="35" t="s">
        <v>424</v>
      </c>
      <c r="O1895">
        <f t="shared" si="2"/>
        <v>1</v>
      </c>
      <c r="P1895" s="34" t="str">
        <f t="shared" si="3"/>
        <v>HIGH</v>
      </c>
    </row>
    <row r="1896" spans="1:16" ht="12" customHeight="1">
      <c r="A1896" s="4" t="s">
        <v>5265</v>
      </c>
      <c r="B1896" s="17">
        <v>45</v>
      </c>
      <c r="C1896" s="29"/>
      <c r="D1896" s="30" t="s">
        <v>5366</v>
      </c>
      <c r="E1896" s="29"/>
      <c r="F1896" s="31" t="s">
        <v>1395</v>
      </c>
      <c r="G1896" s="32" t="s">
        <v>5367</v>
      </c>
      <c r="H1896" s="7"/>
      <c r="I1896" s="35" t="s">
        <v>424</v>
      </c>
      <c r="O1896">
        <f t="shared" si="2"/>
        <v>1</v>
      </c>
      <c r="P1896" s="34" t="str">
        <f t="shared" si="3"/>
        <v>HIGH</v>
      </c>
    </row>
    <row r="1897" spans="1:16" ht="12" customHeight="1">
      <c r="A1897" s="4" t="s">
        <v>5265</v>
      </c>
      <c r="B1897" s="17">
        <v>46</v>
      </c>
      <c r="C1897" s="29" t="s">
        <v>19486</v>
      </c>
      <c r="D1897" s="30" t="s">
        <v>5368</v>
      </c>
      <c r="E1897" s="29"/>
      <c r="F1897" s="31" t="s">
        <v>1395</v>
      </c>
      <c r="G1897" s="32" t="s">
        <v>5369</v>
      </c>
      <c r="H1897" s="7"/>
      <c r="I1897" s="35" t="s">
        <v>424</v>
      </c>
      <c r="O1897">
        <f t="shared" si="2"/>
        <v>1</v>
      </c>
      <c r="P1897" s="34" t="str">
        <f t="shared" si="3"/>
        <v>HIGH</v>
      </c>
    </row>
    <row r="1898" spans="1:16" ht="12" customHeight="1">
      <c r="A1898" s="4" t="s">
        <v>5265</v>
      </c>
      <c r="B1898" s="17">
        <v>47</v>
      </c>
      <c r="C1898" s="29"/>
      <c r="D1898" s="30" t="s">
        <v>5370</v>
      </c>
      <c r="E1898" s="29"/>
      <c r="F1898" s="31" t="s">
        <v>1395</v>
      </c>
      <c r="G1898" s="32" t="s">
        <v>5371</v>
      </c>
      <c r="H1898" s="7"/>
      <c r="I1898" s="35" t="s">
        <v>424</v>
      </c>
      <c r="O1898">
        <f t="shared" si="2"/>
        <v>1</v>
      </c>
      <c r="P1898" s="34" t="str">
        <f t="shared" si="3"/>
        <v>HIGH</v>
      </c>
    </row>
    <row r="1899" spans="1:16" ht="12" customHeight="1">
      <c r="A1899" s="4" t="s">
        <v>5265</v>
      </c>
      <c r="B1899" s="17">
        <v>48</v>
      </c>
      <c r="C1899" s="29"/>
      <c r="D1899" s="30" t="s">
        <v>28</v>
      </c>
      <c r="E1899" s="29"/>
      <c r="F1899" s="31" t="s">
        <v>1395</v>
      </c>
      <c r="G1899" s="32" t="s">
        <v>5372</v>
      </c>
      <c r="H1899" s="7" t="s">
        <v>5373</v>
      </c>
      <c r="I1899" s="35" t="s">
        <v>424</v>
      </c>
      <c r="O1899">
        <f t="shared" si="2"/>
        <v>1</v>
      </c>
      <c r="P1899" s="34" t="str">
        <f t="shared" si="3"/>
        <v>HIGH</v>
      </c>
    </row>
    <row r="1900" spans="1:16" ht="12" customHeight="1">
      <c r="A1900" s="4" t="s">
        <v>5265</v>
      </c>
      <c r="B1900" s="17">
        <v>49</v>
      </c>
      <c r="C1900" s="29"/>
      <c r="D1900" s="30" t="s">
        <v>5374</v>
      </c>
      <c r="E1900" s="29"/>
      <c r="F1900" s="31" t="s">
        <v>1395</v>
      </c>
      <c r="G1900" s="32" t="s">
        <v>5375</v>
      </c>
      <c r="H1900" s="7"/>
      <c r="I1900" s="35" t="s">
        <v>424</v>
      </c>
      <c r="O1900">
        <f t="shared" si="2"/>
        <v>1</v>
      </c>
      <c r="P1900" s="34" t="str">
        <f t="shared" si="3"/>
        <v>HIGH</v>
      </c>
    </row>
    <row r="1901" spans="1:16" ht="12" customHeight="1">
      <c r="A1901" s="4" t="s">
        <v>5265</v>
      </c>
      <c r="B1901" s="17">
        <v>50</v>
      </c>
      <c r="C1901" s="29"/>
      <c r="D1901" s="30" t="s">
        <v>5376</v>
      </c>
      <c r="E1901" s="29"/>
      <c r="F1901" s="31" t="s">
        <v>1395</v>
      </c>
      <c r="G1901" s="32" t="s">
        <v>5377</v>
      </c>
      <c r="H1901" s="7"/>
      <c r="I1901" s="35" t="s">
        <v>5378</v>
      </c>
      <c r="O1901">
        <f t="shared" si="2"/>
        <v>1</v>
      </c>
      <c r="P1901" s="34" t="str">
        <f t="shared" si="3"/>
        <v>MEDIUM</v>
      </c>
    </row>
    <row r="1902" spans="1:16" ht="12" customHeight="1">
      <c r="A1902" s="4" t="s">
        <v>5265</v>
      </c>
      <c r="B1902" s="17">
        <v>51</v>
      </c>
      <c r="C1902" s="29"/>
      <c r="D1902" s="30" t="s">
        <v>28</v>
      </c>
      <c r="E1902" s="29"/>
      <c r="F1902" s="31" t="s">
        <v>1395</v>
      </c>
      <c r="G1902" s="32" t="s">
        <v>5379</v>
      </c>
      <c r="H1902" s="7" t="s">
        <v>5380</v>
      </c>
      <c r="I1902" s="35" t="s">
        <v>5378</v>
      </c>
      <c r="O1902">
        <f t="shared" si="2"/>
        <v>1</v>
      </c>
      <c r="P1902" s="34" t="str">
        <f t="shared" si="3"/>
        <v>MEDIUM</v>
      </c>
    </row>
    <row r="1903" spans="1:16" ht="12" customHeight="1">
      <c r="A1903" s="4" t="s">
        <v>5265</v>
      </c>
      <c r="B1903" s="17">
        <v>52</v>
      </c>
      <c r="C1903" s="29"/>
      <c r="D1903" s="30" t="s">
        <v>28</v>
      </c>
      <c r="E1903" s="29"/>
      <c r="F1903" s="31" t="s">
        <v>1395</v>
      </c>
      <c r="G1903" s="32" t="s">
        <v>5381</v>
      </c>
      <c r="H1903" s="7" t="s">
        <v>5382</v>
      </c>
      <c r="I1903" s="35" t="s">
        <v>424</v>
      </c>
      <c r="O1903">
        <f t="shared" si="2"/>
        <v>1</v>
      </c>
      <c r="P1903" s="34" t="str">
        <f t="shared" si="3"/>
        <v>HIGH</v>
      </c>
    </row>
    <row r="1904" spans="1:16" ht="12" customHeight="1">
      <c r="A1904" s="4" t="s">
        <v>5265</v>
      </c>
      <c r="B1904" s="17">
        <v>53</v>
      </c>
      <c r="C1904" s="29"/>
      <c r="D1904" s="30" t="s">
        <v>5383</v>
      </c>
      <c r="E1904" s="29"/>
      <c r="F1904" s="31" t="s">
        <v>1395</v>
      </c>
      <c r="G1904" s="32" t="s">
        <v>5384</v>
      </c>
      <c r="H1904" s="7"/>
      <c r="I1904" s="35" t="s">
        <v>424</v>
      </c>
      <c r="O1904">
        <f t="shared" si="2"/>
        <v>1</v>
      </c>
      <c r="P1904" s="34" t="str">
        <f t="shared" si="3"/>
        <v>HIGH</v>
      </c>
    </row>
    <row r="1905" spans="1:16" ht="12" customHeight="1">
      <c r="A1905" s="4" t="s">
        <v>5265</v>
      </c>
      <c r="B1905" s="17">
        <v>54</v>
      </c>
      <c r="C1905" s="29"/>
      <c r="D1905" s="30" t="s">
        <v>5383</v>
      </c>
      <c r="E1905" s="29"/>
      <c r="F1905" s="31" t="s">
        <v>1395</v>
      </c>
      <c r="G1905" s="32" t="s">
        <v>5384</v>
      </c>
      <c r="H1905" s="7"/>
      <c r="I1905" s="35" t="s">
        <v>424</v>
      </c>
      <c r="O1905">
        <f t="shared" si="2"/>
        <v>1</v>
      </c>
      <c r="P1905" s="34" t="str">
        <f t="shared" si="3"/>
        <v>HIGH</v>
      </c>
    </row>
    <row r="1906" spans="1:16" ht="12" customHeight="1">
      <c r="A1906" s="4" t="s">
        <v>5265</v>
      </c>
      <c r="B1906" s="17">
        <v>55</v>
      </c>
      <c r="C1906" s="85" t="s">
        <v>5385</v>
      </c>
      <c r="D1906" s="30" t="s">
        <v>5386</v>
      </c>
      <c r="E1906" s="17" t="s">
        <v>5387</v>
      </c>
      <c r="F1906" s="31" t="s">
        <v>796</v>
      </c>
      <c r="G1906" s="32" t="s">
        <v>5388</v>
      </c>
      <c r="H1906" s="7"/>
      <c r="I1906" s="35" t="s">
        <v>5389</v>
      </c>
      <c r="O1906">
        <f t="shared" si="2"/>
        <v>2</v>
      </c>
      <c r="P1906" s="34" t="str">
        <f t="shared" si="3"/>
        <v>HIGH</v>
      </c>
    </row>
    <row r="1907" spans="1:16" ht="12" customHeight="1">
      <c r="A1907" s="4" t="s">
        <v>5265</v>
      </c>
      <c r="B1907" s="17">
        <v>56</v>
      </c>
      <c r="C1907" s="29"/>
      <c r="D1907" s="30" t="s">
        <v>5390</v>
      </c>
      <c r="E1907" s="29"/>
      <c r="F1907" s="31" t="s">
        <v>1395</v>
      </c>
      <c r="G1907" s="32" t="s">
        <v>5391</v>
      </c>
      <c r="H1907" s="7"/>
      <c r="I1907" s="35" t="s">
        <v>424</v>
      </c>
      <c r="O1907">
        <f t="shared" si="2"/>
        <v>1</v>
      </c>
      <c r="P1907" s="34" t="str">
        <f t="shared" si="3"/>
        <v>HIGH</v>
      </c>
    </row>
    <row r="1908" spans="1:16" ht="12" customHeight="1">
      <c r="A1908" s="4" t="s">
        <v>5265</v>
      </c>
      <c r="B1908" s="17">
        <v>57</v>
      </c>
      <c r="C1908" s="29"/>
      <c r="D1908" s="30" t="s">
        <v>5392</v>
      </c>
      <c r="E1908" s="29"/>
      <c r="F1908" s="31" t="s">
        <v>1395</v>
      </c>
      <c r="G1908" s="32" t="s">
        <v>5393</v>
      </c>
      <c r="H1908" s="7"/>
      <c r="I1908" s="35" t="s">
        <v>5394</v>
      </c>
      <c r="O1908">
        <f t="shared" si="2"/>
        <v>1</v>
      </c>
      <c r="P1908" s="34" t="str">
        <f t="shared" si="3"/>
        <v>HIGH</v>
      </c>
    </row>
    <row r="1909" spans="1:16" ht="12" customHeight="1">
      <c r="A1909" s="4" t="s">
        <v>5265</v>
      </c>
      <c r="B1909" s="17">
        <v>58</v>
      </c>
      <c r="C1909" s="29"/>
      <c r="D1909" s="30" t="s">
        <v>5395</v>
      </c>
      <c r="E1909" s="29"/>
      <c r="F1909" s="31" t="s">
        <v>1395</v>
      </c>
      <c r="G1909" s="32" t="s">
        <v>5396</v>
      </c>
      <c r="H1909" s="7"/>
      <c r="I1909" s="35" t="s">
        <v>424</v>
      </c>
      <c r="O1909">
        <f t="shared" si="2"/>
        <v>1</v>
      </c>
      <c r="P1909" s="34" t="str">
        <f t="shared" si="3"/>
        <v>HIGH</v>
      </c>
    </row>
    <row r="1910" spans="1:16" ht="12" customHeight="1">
      <c r="A1910" s="4" t="s">
        <v>5265</v>
      </c>
      <c r="B1910" s="17">
        <v>59</v>
      </c>
      <c r="C1910" s="29"/>
      <c r="D1910" s="30" t="s">
        <v>5397</v>
      </c>
      <c r="E1910" s="29"/>
      <c r="F1910" s="31" t="s">
        <v>1395</v>
      </c>
      <c r="G1910" s="32" t="s">
        <v>5398</v>
      </c>
      <c r="H1910" s="7"/>
      <c r="I1910" s="35" t="s">
        <v>424</v>
      </c>
      <c r="O1910">
        <f t="shared" si="2"/>
        <v>1</v>
      </c>
      <c r="P1910" s="34" t="str">
        <f t="shared" si="3"/>
        <v>HIGH</v>
      </c>
    </row>
    <row r="1911" spans="1:16" ht="12" customHeight="1">
      <c r="A1911" s="4" t="s">
        <v>5265</v>
      </c>
      <c r="B1911" s="17">
        <v>60</v>
      </c>
      <c r="C1911" s="29"/>
      <c r="D1911" s="30" t="s">
        <v>5399</v>
      </c>
      <c r="E1911" s="29"/>
      <c r="F1911" s="31" t="s">
        <v>1395</v>
      </c>
      <c r="G1911" s="32" t="s">
        <v>5400</v>
      </c>
      <c r="H1911" s="7"/>
      <c r="I1911" s="35" t="s">
        <v>424</v>
      </c>
      <c r="O1911">
        <f t="shared" si="2"/>
        <v>1</v>
      </c>
      <c r="P1911" s="34" t="str">
        <f t="shared" si="3"/>
        <v>HIGH</v>
      </c>
    </row>
    <row r="1912" spans="1:16" ht="12" customHeight="1">
      <c r="A1912" s="4" t="s">
        <v>5265</v>
      </c>
      <c r="B1912" s="17">
        <v>61</v>
      </c>
      <c r="C1912" s="29"/>
      <c r="D1912" s="30" t="s">
        <v>5401</v>
      </c>
      <c r="E1912" s="29"/>
      <c r="F1912" s="31" t="s">
        <v>1395</v>
      </c>
      <c r="G1912" s="32" t="s">
        <v>5402</v>
      </c>
      <c r="H1912" s="7"/>
      <c r="I1912" s="35" t="s">
        <v>424</v>
      </c>
      <c r="O1912">
        <f t="shared" si="2"/>
        <v>1</v>
      </c>
      <c r="P1912" s="34" t="str">
        <f t="shared" si="3"/>
        <v>HIGH</v>
      </c>
    </row>
    <row r="1913" spans="1:16" ht="12" customHeight="1">
      <c r="A1913" s="4" t="s">
        <v>5265</v>
      </c>
      <c r="B1913" s="17">
        <v>62</v>
      </c>
      <c r="C1913" s="29"/>
      <c r="D1913" s="30" t="s">
        <v>28</v>
      </c>
      <c r="E1913" s="29"/>
      <c r="F1913" s="31" t="s">
        <v>1395</v>
      </c>
      <c r="G1913" s="32" t="s">
        <v>5403</v>
      </c>
      <c r="H1913" s="7" t="s">
        <v>5404</v>
      </c>
      <c r="I1913" s="35" t="s">
        <v>5405</v>
      </c>
      <c r="O1913">
        <f t="shared" si="2"/>
        <v>1</v>
      </c>
      <c r="P1913" s="34" t="str">
        <f t="shared" si="3"/>
        <v>HIGH</v>
      </c>
    </row>
    <row r="1914" spans="1:16" ht="12" customHeight="1">
      <c r="A1914" s="4" t="s">
        <v>5265</v>
      </c>
      <c r="B1914" s="17">
        <v>63</v>
      </c>
      <c r="C1914" s="29"/>
      <c r="D1914" s="30" t="s">
        <v>5406</v>
      </c>
      <c r="E1914" s="29"/>
      <c r="F1914" s="31" t="s">
        <v>1395</v>
      </c>
      <c r="G1914" s="32" t="s">
        <v>5407</v>
      </c>
      <c r="H1914" s="7"/>
      <c r="I1914" s="35" t="s">
        <v>424</v>
      </c>
      <c r="O1914">
        <f t="shared" si="2"/>
        <v>1</v>
      </c>
      <c r="P1914" s="34" t="str">
        <f t="shared" si="3"/>
        <v>HIGH</v>
      </c>
    </row>
    <row r="1915" spans="1:16" ht="12" customHeight="1">
      <c r="A1915" s="4" t="s">
        <v>5265</v>
      </c>
      <c r="B1915" s="17">
        <v>64</v>
      </c>
      <c r="C1915" s="29"/>
      <c r="D1915" s="30" t="s">
        <v>5408</v>
      </c>
      <c r="E1915" s="29"/>
      <c r="F1915" s="31" t="s">
        <v>1395</v>
      </c>
      <c r="G1915" s="32" t="s">
        <v>5409</v>
      </c>
      <c r="H1915" s="7"/>
      <c r="I1915" s="35" t="s">
        <v>424</v>
      </c>
      <c r="O1915">
        <f t="shared" si="2"/>
        <v>1</v>
      </c>
      <c r="P1915" s="34" t="str">
        <f t="shared" si="3"/>
        <v>HIGH</v>
      </c>
    </row>
    <row r="1916" spans="1:16" ht="12" customHeight="1">
      <c r="A1916" s="4" t="s">
        <v>5265</v>
      </c>
      <c r="B1916" s="17">
        <v>65</v>
      </c>
      <c r="C1916" s="29"/>
      <c r="D1916" s="30" t="s">
        <v>28</v>
      </c>
      <c r="E1916" s="29"/>
      <c r="F1916" s="31" t="s">
        <v>1395</v>
      </c>
      <c r="G1916" s="32" t="s">
        <v>5410</v>
      </c>
      <c r="H1916" s="7" t="s">
        <v>5411</v>
      </c>
      <c r="I1916" s="35" t="s">
        <v>424</v>
      </c>
      <c r="O1916">
        <f t="shared" si="2"/>
        <v>1</v>
      </c>
      <c r="P1916" s="34" t="str">
        <f t="shared" si="3"/>
        <v>HIGH</v>
      </c>
    </row>
    <row r="1917" spans="1:16" ht="12" customHeight="1">
      <c r="A1917" s="4" t="s">
        <v>5265</v>
      </c>
      <c r="B1917" s="17">
        <v>66</v>
      </c>
      <c r="C1917" s="29"/>
      <c r="D1917" s="30" t="s">
        <v>5412</v>
      </c>
      <c r="E1917" s="29"/>
      <c r="F1917" s="31" t="s">
        <v>1395</v>
      </c>
      <c r="G1917" s="32" t="s">
        <v>5413</v>
      </c>
      <c r="H1917" s="7"/>
      <c r="I1917" s="35" t="s">
        <v>424</v>
      </c>
      <c r="O1917">
        <f t="shared" si="2"/>
        <v>1</v>
      </c>
      <c r="P1917" s="34" t="str">
        <f t="shared" si="3"/>
        <v>HIGH</v>
      </c>
    </row>
    <row r="1918" spans="1:16" ht="12" customHeight="1">
      <c r="A1918" s="4" t="s">
        <v>5265</v>
      </c>
      <c r="B1918" s="17">
        <v>67</v>
      </c>
      <c r="C1918" s="29"/>
      <c r="D1918" s="30" t="s">
        <v>28</v>
      </c>
      <c r="E1918" s="29"/>
      <c r="F1918" s="31" t="s">
        <v>1395</v>
      </c>
      <c r="G1918" s="32" t="s">
        <v>5414</v>
      </c>
      <c r="H1918" s="7" t="s">
        <v>5415</v>
      </c>
      <c r="I1918" s="35" t="s">
        <v>424</v>
      </c>
      <c r="O1918">
        <f t="shared" si="2"/>
        <v>1</v>
      </c>
      <c r="P1918" s="34" t="str">
        <f t="shared" si="3"/>
        <v>HIGH</v>
      </c>
    </row>
    <row r="1919" spans="1:16" ht="12" customHeight="1">
      <c r="A1919" s="4" t="s">
        <v>5265</v>
      </c>
      <c r="B1919" s="17">
        <v>68</v>
      </c>
      <c r="C1919" s="29"/>
      <c r="D1919" s="30" t="s">
        <v>5416</v>
      </c>
      <c r="E1919" s="29"/>
      <c r="F1919" s="31" t="s">
        <v>1395</v>
      </c>
      <c r="G1919" s="32" t="s">
        <v>5417</v>
      </c>
      <c r="H1919" s="7"/>
      <c r="I1919" s="35" t="s">
        <v>424</v>
      </c>
      <c r="O1919">
        <f t="shared" si="2"/>
        <v>1</v>
      </c>
      <c r="P1919" s="34" t="str">
        <f t="shared" si="3"/>
        <v>HIGH</v>
      </c>
    </row>
    <row r="1920" spans="1:16" ht="12" customHeight="1">
      <c r="A1920" s="4" t="s">
        <v>5265</v>
      </c>
      <c r="B1920" s="17">
        <v>69</v>
      </c>
      <c r="C1920" s="29"/>
      <c r="D1920" s="30" t="s">
        <v>5418</v>
      </c>
      <c r="E1920" s="29"/>
      <c r="F1920" s="31" t="s">
        <v>1395</v>
      </c>
      <c r="G1920" s="32" t="s">
        <v>5419</v>
      </c>
      <c r="H1920" s="7"/>
      <c r="I1920" s="35" t="s">
        <v>424</v>
      </c>
      <c r="O1920">
        <f t="shared" si="2"/>
        <v>1</v>
      </c>
      <c r="P1920" s="34" t="str">
        <f t="shared" si="3"/>
        <v>HIGH</v>
      </c>
    </row>
    <row r="1921" spans="1:16" ht="12" customHeight="1">
      <c r="A1921" s="4" t="s">
        <v>5265</v>
      </c>
      <c r="B1921" s="17">
        <v>70</v>
      </c>
      <c r="C1921" s="29"/>
      <c r="D1921" s="30" t="s">
        <v>5420</v>
      </c>
      <c r="E1921" s="29"/>
      <c r="F1921" s="31" t="s">
        <v>1395</v>
      </c>
      <c r="G1921" s="32" t="s">
        <v>5421</v>
      </c>
      <c r="H1921" s="7"/>
      <c r="I1921" s="35" t="s">
        <v>424</v>
      </c>
      <c r="O1921">
        <f t="shared" si="2"/>
        <v>1</v>
      </c>
      <c r="P1921" s="34" t="str">
        <f t="shared" si="3"/>
        <v>HIGH</v>
      </c>
    </row>
    <row r="1922" spans="1:16" ht="12" customHeight="1">
      <c r="A1922" s="4" t="s">
        <v>5265</v>
      </c>
      <c r="B1922" s="17">
        <v>71</v>
      </c>
      <c r="C1922" s="17">
        <v>1303</v>
      </c>
      <c r="D1922" s="30" t="s">
        <v>5422</v>
      </c>
      <c r="E1922" s="17" t="s">
        <v>5423</v>
      </c>
      <c r="F1922" s="31" t="s">
        <v>796</v>
      </c>
      <c r="G1922" s="32" t="s">
        <v>5424</v>
      </c>
      <c r="H1922" s="35" t="s">
        <v>5425</v>
      </c>
      <c r="I1922" s="35" t="s">
        <v>424</v>
      </c>
      <c r="O1922">
        <f t="shared" si="2"/>
        <v>2</v>
      </c>
      <c r="P1922" s="34" t="str">
        <f t="shared" si="3"/>
        <v>HIGH</v>
      </c>
    </row>
    <row r="1923" spans="1:16" ht="12" customHeight="1">
      <c r="A1923" s="4" t="s">
        <v>5265</v>
      </c>
      <c r="B1923" s="17">
        <v>72</v>
      </c>
      <c r="C1923" s="17"/>
      <c r="D1923" s="30" t="s">
        <v>5426</v>
      </c>
      <c r="E1923" s="17" t="s">
        <v>5427</v>
      </c>
      <c r="F1923" s="31" t="s">
        <v>1395</v>
      </c>
      <c r="G1923" s="32" t="s">
        <v>5428</v>
      </c>
      <c r="H1923" s="7" t="s">
        <v>5429</v>
      </c>
      <c r="I1923" s="35" t="s">
        <v>5430</v>
      </c>
      <c r="O1923">
        <f t="shared" si="2"/>
        <v>2</v>
      </c>
      <c r="P1923" s="34" t="str">
        <f t="shared" si="3"/>
        <v>HIGH</v>
      </c>
    </row>
    <row r="1924" spans="1:16" ht="12" customHeight="1">
      <c r="A1924" s="4" t="s">
        <v>5265</v>
      </c>
      <c r="B1924" s="17">
        <v>73</v>
      </c>
      <c r="C1924" s="29"/>
      <c r="D1924" s="30" t="s">
        <v>28</v>
      </c>
      <c r="E1924" s="29"/>
      <c r="F1924" s="31" t="s">
        <v>1395</v>
      </c>
      <c r="G1924" s="32" t="s">
        <v>5431</v>
      </c>
      <c r="H1924" s="7" t="s">
        <v>5432</v>
      </c>
      <c r="I1924" s="35" t="s">
        <v>424</v>
      </c>
      <c r="O1924">
        <f t="shared" si="2"/>
        <v>1</v>
      </c>
      <c r="P1924" s="34" t="str">
        <f t="shared" si="3"/>
        <v>HIGH</v>
      </c>
    </row>
    <row r="1925" spans="1:16" ht="12" customHeight="1">
      <c r="A1925" s="4" t="s">
        <v>5265</v>
      </c>
      <c r="B1925" s="17">
        <v>74</v>
      </c>
      <c r="C1925" s="29"/>
      <c r="D1925" s="30" t="s">
        <v>28</v>
      </c>
      <c r="E1925" s="29"/>
      <c r="F1925" s="31" t="s">
        <v>1395</v>
      </c>
      <c r="G1925" s="32" t="s">
        <v>5433</v>
      </c>
      <c r="H1925" s="7" t="s">
        <v>5434</v>
      </c>
      <c r="I1925" s="35" t="s">
        <v>424</v>
      </c>
      <c r="O1925">
        <f t="shared" si="2"/>
        <v>1</v>
      </c>
      <c r="P1925" s="34" t="str">
        <f t="shared" si="3"/>
        <v>HIGH</v>
      </c>
    </row>
    <row r="1926" spans="1:16" ht="12" customHeight="1">
      <c r="A1926" s="4" t="s">
        <v>5265</v>
      </c>
      <c r="B1926" s="17">
        <v>75</v>
      </c>
      <c r="C1926" s="29"/>
      <c r="D1926" s="30" t="s">
        <v>5435</v>
      </c>
      <c r="E1926" s="29"/>
      <c r="F1926" s="31" t="s">
        <v>1395</v>
      </c>
      <c r="G1926" s="32" t="s">
        <v>5433</v>
      </c>
      <c r="H1926" s="7" t="s">
        <v>5434</v>
      </c>
      <c r="I1926" s="35" t="s">
        <v>424</v>
      </c>
      <c r="O1926">
        <f t="shared" si="2"/>
        <v>1</v>
      </c>
      <c r="P1926" s="34" t="str">
        <f t="shared" si="3"/>
        <v>HIGH</v>
      </c>
    </row>
    <row r="1927" spans="1:16" ht="12" customHeight="1">
      <c r="A1927" s="4" t="s">
        <v>5265</v>
      </c>
      <c r="B1927" s="17">
        <v>76</v>
      </c>
      <c r="C1927" s="29"/>
      <c r="D1927" s="30" t="s">
        <v>5436</v>
      </c>
      <c r="E1927" s="29"/>
      <c r="F1927" s="31" t="s">
        <v>1395</v>
      </c>
      <c r="G1927" s="32" t="s">
        <v>5437</v>
      </c>
      <c r="H1927" s="7" t="s">
        <v>5438</v>
      </c>
      <c r="I1927" s="35" t="s">
        <v>5378</v>
      </c>
      <c r="O1927">
        <f t="shared" si="2"/>
        <v>1</v>
      </c>
      <c r="P1927" s="34" t="str">
        <f t="shared" si="3"/>
        <v>MEDIUM</v>
      </c>
    </row>
    <row r="1928" spans="1:16" ht="12" customHeight="1">
      <c r="A1928" s="4" t="s">
        <v>5265</v>
      </c>
      <c r="B1928" s="17">
        <v>77</v>
      </c>
      <c r="C1928" s="29"/>
      <c r="D1928" s="30" t="s">
        <v>5439</v>
      </c>
      <c r="E1928" s="29"/>
      <c r="F1928" s="31" t="s">
        <v>1395</v>
      </c>
      <c r="G1928" s="32" t="s">
        <v>5440</v>
      </c>
      <c r="H1928" s="7"/>
      <c r="I1928" s="35" t="s">
        <v>424</v>
      </c>
      <c r="O1928">
        <f t="shared" si="2"/>
        <v>1</v>
      </c>
      <c r="P1928" s="34" t="str">
        <f t="shared" si="3"/>
        <v>HIGH</v>
      </c>
    </row>
    <row r="1929" spans="1:16" ht="12" customHeight="1">
      <c r="A1929" s="4" t="s">
        <v>5265</v>
      </c>
      <c r="B1929" s="17">
        <v>78</v>
      </c>
      <c r="C1929" s="29"/>
      <c r="D1929" s="30" t="s">
        <v>5441</v>
      </c>
      <c r="E1929" s="29"/>
      <c r="F1929" s="31" t="s">
        <v>1395</v>
      </c>
      <c r="G1929" s="32" t="s">
        <v>5442</v>
      </c>
      <c r="H1929" s="7"/>
      <c r="I1929" s="35" t="s">
        <v>5443</v>
      </c>
      <c r="O1929">
        <f t="shared" si="2"/>
        <v>1</v>
      </c>
      <c r="P1929" s="34" t="str">
        <f t="shared" si="3"/>
        <v>HIGH</v>
      </c>
    </row>
    <row r="1930" spans="1:16" ht="12" customHeight="1">
      <c r="A1930" s="4" t="s">
        <v>5265</v>
      </c>
      <c r="B1930" s="17">
        <v>79</v>
      </c>
      <c r="C1930" s="29"/>
      <c r="D1930" s="30" t="s">
        <v>5444</v>
      </c>
      <c r="E1930" s="29"/>
      <c r="F1930" s="31" t="s">
        <v>1395</v>
      </c>
      <c r="G1930" s="32" t="s">
        <v>5445</v>
      </c>
      <c r="H1930" s="7"/>
      <c r="I1930" s="35" t="s">
        <v>424</v>
      </c>
      <c r="O1930">
        <f t="shared" si="2"/>
        <v>1</v>
      </c>
      <c r="P1930" s="34" t="str">
        <f t="shared" si="3"/>
        <v>HIGH</v>
      </c>
    </row>
    <row r="1931" spans="1:16" ht="12" customHeight="1">
      <c r="A1931" s="4" t="s">
        <v>5265</v>
      </c>
      <c r="B1931" s="17">
        <v>80</v>
      </c>
      <c r="C1931" s="29"/>
      <c r="D1931" s="30" t="s">
        <v>5446</v>
      </c>
      <c r="E1931" s="29"/>
      <c r="F1931" s="31" t="s">
        <v>1395</v>
      </c>
      <c r="G1931" s="32" t="s">
        <v>5447</v>
      </c>
      <c r="H1931" s="7"/>
      <c r="I1931" s="35" t="s">
        <v>424</v>
      </c>
      <c r="O1931">
        <f t="shared" si="2"/>
        <v>1</v>
      </c>
      <c r="P1931" s="34" t="str">
        <f t="shared" si="3"/>
        <v>HIGH</v>
      </c>
    </row>
    <row r="1932" spans="1:16" ht="12" customHeight="1">
      <c r="A1932" s="4" t="s">
        <v>5265</v>
      </c>
      <c r="B1932" s="17">
        <v>81</v>
      </c>
      <c r="C1932" s="29"/>
      <c r="D1932" s="30" t="s">
        <v>5448</v>
      </c>
      <c r="E1932" s="29"/>
      <c r="F1932" s="31" t="s">
        <v>1395</v>
      </c>
      <c r="G1932" s="32" t="s">
        <v>5449</v>
      </c>
      <c r="H1932" s="7" t="s">
        <v>5450</v>
      </c>
      <c r="I1932" s="35" t="s">
        <v>424</v>
      </c>
      <c r="O1932">
        <f t="shared" si="2"/>
        <v>1</v>
      </c>
      <c r="P1932" s="34" t="str">
        <f t="shared" si="3"/>
        <v>HIGH</v>
      </c>
    </row>
    <row r="1933" spans="1:16" ht="12" customHeight="1">
      <c r="A1933" s="4" t="s">
        <v>5265</v>
      </c>
      <c r="B1933" s="17">
        <v>82</v>
      </c>
      <c r="C1933" s="29"/>
      <c r="D1933" s="30" t="s">
        <v>5451</v>
      </c>
      <c r="E1933" s="29"/>
      <c r="F1933" s="31" t="s">
        <v>1395</v>
      </c>
      <c r="G1933" s="32" t="s">
        <v>5452</v>
      </c>
      <c r="H1933" s="7"/>
      <c r="I1933" s="35" t="s">
        <v>424</v>
      </c>
      <c r="O1933">
        <f t="shared" si="2"/>
        <v>1</v>
      </c>
      <c r="P1933" s="34" t="str">
        <f t="shared" si="3"/>
        <v>HIGH</v>
      </c>
    </row>
    <row r="1934" spans="1:16" ht="12" customHeight="1">
      <c r="A1934" s="4" t="s">
        <v>5265</v>
      </c>
      <c r="B1934" s="17">
        <v>83</v>
      </c>
      <c r="C1934" s="29"/>
      <c r="D1934" s="30" t="s">
        <v>5453</v>
      </c>
      <c r="E1934" s="29"/>
      <c r="F1934" s="31" t="s">
        <v>1395</v>
      </c>
      <c r="G1934" s="32" t="s">
        <v>5454</v>
      </c>
      <c r="H1934" s="7"/>
      <c r="I1934" s="35" t="s">
        <v>424</v>
      </c>
      <c r="O1934">
        <f t="shared" si="2"/>
        <v>1</v>
      </c>
      <c r="P1934" s="34" t="str">
        <f t="shared" si="3"/>
        <v>HIGH</v>
      </c>
    </row>
    <row r="1935" spans="1:16" ht="12" customHeight="1">
      <c r="A1935" s="4" t="s">
        <v>5265</v>
      </c>
      <c r="B1935" s="17">
        <v>84</v>
      </c>
      <c r="C1935" s="29" t="s">
        <v>19462</v>
      </c>
      <c r="D1935" s="30" t="s">
        <v>28</v>
      </c>
      <c r="E1935" s="29"/>
      <c r="F1935" s="31" t="s">
        <v>1395</v>
      </c>
      <c r="G1935" s="32" t="s">
        <v>5455</v>
      </c>
      <c r="H1935" s="7" t="s">
        <v>5456</v>
      </c>
      <c r="I1935" s="35" t="s">
        <v>424</v>
      </c>
      <c r="O1935">
        <f t="shared" si="2"/>
        <v>1</v>
      </c>
      <c r="P1935" s="34" t="str">
        <f t="shared" si="3"/>
        <v>HIGH</v>
      </c>
    </row>
    <row r="1936" spans="1:16" ht="12" customHeight="1">
      <c r="A1936" s="4" t="s">
        <v>5265</v>
      </c>
      <c r="B1936" s="17">
        <v>85</v>
      </c>
      <c r="C1936" s="29"/>
      <c r="D1936" s="30" t="s">
        <v>5457</v>
      </c>
      <c r="E1936" s="17" t="s">
        <v>5458</v>
      </c>
      <c r="F1936" s="31" t="s">
        <v>796</v>
      </c>
      <c r="G1936" s="32" t="s">
        <v>5459</v>
      </c>
      <c r="H1936" s="35" t="s">
        <v>5460</v>
      </c>
      <c r="I1936" s="35" t="s">
        <v>5461</v>
      </c>
      <c r="O1936">
        <f t="shared" si="2"/>
        <v>2</v>
      </c>
      <c r="P1936" s="34" t="str">
        <f t="shared" si="3"/>
        <v>HIGH</v>
      </c>
    </row>
    <row r="1937" spans="1:16" ht="12" customHeight="1">
      <c r="A1937" s="4" t="s">
        <v>5265</v>
      </c>
      <c r="B1937" s="17">
        <v>86</v>
      </c>
      <c r="C1937" s="29"/>
      <c r="D1937" s="30" t="s">
        <v>5462</v>
      </c>
      <c r="E1937" s="29"/>
      <c r="F1937" s="31" t="s">
        <v>1395</v>
      </c>
      <c r="G1937" s="32" t="s">
        <v>5463</v>
      </c>
      <c r="H1937" s="7"/>
      <c r="I1937" s="35" t="s">
        <v>424</v>
      </c>
      <c r="O1937">
        <f t="shared" si="2"/>
        <v>1</v>
      </c>
      <c r="P1937" s="34" t="str">
        <f t="shared" si="3"/>
        <v>HIGH</v>
      </c>
    </row>
    <row r="1938" spans="1:16" ht="12" customHeight="1">
      <c r="A1938" s="4" t="s">
        <v>5265</v>
      </c>
      <c r="B1938" s="17">
        <v>87</v>
      </c>
      <c r="C1938" s="29"/>
      <c r="D1938" s="30" t="s">
        <v>5464</v>
      </c>
      <c r="E1938" s="29"/>
      <c r="F1938" s="31" t="s">
        <v>1395</v>
      </c>
      <c r="G1938" s="32" t="s">
        <v>5465</v>
      </c>
      <c r="H1938" s="7"/>
      <c r="I1938" s="35" t="s">
        <v>424</v>
      </c>
      <c r="O1938">
        <f t="shared" si="2"/>
        <v>1</v>
      </c>
      <c r="P1938" s="34" t="str">
        <f t="shared" si="3"/>
        <v>HIGH</v>
      </c>
    </row>
    <row r="1939" spans="1:16" ht="12" customHeight="1">
      <c r="A1939" s="4" t="s">
        <v>5265</v>
      </c>
      <c r="B1939" s="17">
        <v>88</v>
      </c>
      <c r="C1939" s="29"/>
      <c r="D1939" s="30" t="s">
        <v>5466</v>
      </c>
      <c r="E1939" s="29"/>
      <c r="F1939" s="31" t="s">
        <v>1395</v>
      </c>
      <c r="G1939" s="32" t="s">
        <v>5467</v>
      </c>
      <c r="H1939" s="7"/>
      <c r="I1939" s="35" t="s">
        <v>424</v>
      </c>
      <c r="O1939">
        <f t="shared" si="2"/>
        <v>1</v>
      </c>
      <c r="P1939" s="34" t="str">
        <f t="shared" si="3"/>
        <v>HIGH</v>
      </c>
    </row>
    <row r="1940" spans="1:16" ht="12" customHeight="1">
      <c r="A1940" s="4" t="s">
        <v>5265</v>
      </c>
      <c r="B1940" s="17">
        <v>89</v>
      </c>
      <c r="C1940" s="29"/>
      <c r="D1940" s="30" t="s">
        <v>5468</v>
      </c>
      <c r="E1940" s="29"/>
      <c r="F1940" s="31" t="s">
        <v>1395</v>
      </c>
      <c r="G1940" s="32" t="s">
        <v>5469</v>
      </c>
      <c r="H1940" s="7"/>
      <c r="I1940" s="35" t="s">
        <v>5378</v>
      </c>
      <c r="O1940">
        <f t="shared" si="2"/>
        <v>1</v>
      </c>
      <c r="P1940" s="34" t="str">
        <f t="shared" si="3"/>
        <v>MEDIUM</v>
      </c>
    </row>
    <row r="1941" spans="1:16" ht="12" customHeight="1">
      <c r="A1941" s="4" t="s">
        <v>5265</v>
      </c>
      <c r="B1941" s="17">
        <v>90</v>
      </c>
      <c r="C1941" s="29"/>
      <c r="D1941" s="30" t="s">
        <v>5470</v>
      </c>
      <c r="E1941" s="29"/>
      <c r="F1941" s="31" t="s">
        <v>1395</v>
      </c>
      <c r="G1941" s="32" t="s">
        <v>5471</v>
      </c>
      <c r="H1941" s="7"/>
      <c r="I1941" s="35" t="s">
        <v>5378</v>
      </c>
      <c r="O1941">
        <f t="shared" si="2"/>
        <v>1</v>
      </c>
      <c r="P1941" s="34" t="str">
        <f t="shared" si="3"/>
        <v>MEDIUM</v>
      </c>
    </row>
    <row r="1942" spans="1:16" ht="12" customHeight="1">
      <c r="A1942" s="4" t="s">
        <v>5265</v>
      </c>
      <c r="B1942" s="17">
        <v>91</v>
      </c>
      <c r="C1942" s="29"/>
      <c r="D1942" s="30" t="s">
        <v>28</v>
      </c>
      <c r="E1942" s="29"/>
      <c r="F1942" s="31" t="s">
        <v>1395</v>
      </c>
      <c r="G1942" s="32" t="s">
        <v>5472</v>
      </c>
      <c r="H1942" s="7" t="s">
        <v>5473</v>
      </c>
      <c r="I1942" s="35" t="s">
        <v>5378</v>
      </c>
      <c r="O1942">
        <f t="shared" si="2"/>
        <v>1</v>
      </c>
      <c r="P1942" s="34" t="str">
        <f t="shared" si="3"/>
        <v>MEDIUM</v>
      </c>
    </row>
    <row r="1943" spans="1:16" ht="12" customHeight="1">
      <c r="A1943" s="4" t="s">
        <v>5265</v>
      </c>
      <c r="B1943" s="17">
        <v>92</v>
      </c>
      <c r="C1943" s="29"/>
      <c r="D1943" s="30" t="s">
        <v>5474</v>
      </c>
      <c r="E1943" s="29"/>
      <c r="F1943" s="31" t="s">
        <v>1395</v>
      </c>
      <c r="G1943" s="32" t="s">
        <v>5475</v>
      </c>
      <c r="H1943" s="7"/>
      <c r="I1943" s="35" t="s">
        <v>424</v>
      </c>
      <c r="O1943">
        <f t="shared" si="2"/>
        <v>1</v>
      </c>
      <c r="P1943" s="34" t="str">
        <f t="shared" si="3"/>
        <v>HIGH</v>
      </c>
    </row>
    <row r="1944" spans="1:16" ht="12" customHeight="1">
      <c r="A1944" s="4" t="s">
        <v>5265</v>
      </c>
      <c r="B1944" s="17">
        <v>93</v>
      </c>
      <c r="C1944" s="85" t="s">
        <v>5476</v>
      </c>
      <c r="D1944" s="30" t="s">
        <v>5477</v>
      </c>
      <c r="E1944" s="17" t="s">
        <v>5478</v>
      </c>
      <c r="F1944" s="31" t="s">
        <v>796</v>
      </c>
      <c r="G1944" s="32" t="s">
        <v>5478</v>
      </c>
      <c r="H1944" s="7"/>
      <c r="I1944" s="35" t="s">
        <v>5479</v>
      </c>
      <c r="O1944">
        <f t="shared" si="2"/>
        <v>2</v>
      </c>
      <c r="P1944" s="34" t="str">
        <f t="shared" si="3"/>
        <v>HIGH</v>
      </c>
    </row>
    <row r="1945" spans="1:16" ht="12" customHeight="1">
      <c r="A1945" s="4" t="s">
        <v>5265</v>
      </c>
      <c r="B1945" s="17">
        <v>94</v>
      </c>
      <c r="C1945" s="29"/>
      <c r="D1945" s="30" t="s">
        <v>5477</v>
      </c>
      <c r="E1945" s="17" t="s">
        <v>5478</v>
      </c>
      <c r="F1945" s="3"/>
      <c r="G1945" s="32" t="s">
        <v>5478</v>
      </c>
      <c r="H1945" s="7"/>
      <c r="I1945" s="35" t="s">
        <v>5</v>
      </c>
      <c r="O1945">
        <f t="shared" si="2"/>
        <v>2</v>
      </c>
      <c r="P1945" s="34" t="str">
        <f t="shared" si="3"/>
        <v>HIGH</v>
      </c>
    </row>
    <row r="1946" spans="1:16" ht="12" customHeight="1">
      <c r="A1946" s="4" t="s">
        <v>5265</v>
      </c>
      <c r="B1946" s="17">
        <v>95</v>
      </c>
      <c r="C1946" s="29"/>
      <c r="D1946" s="30" t="s">
        <v>28</v>
      </c>
      <c r="E1946" s="29"/>
      <c r="F1946" s="31" t="s">
        <v>1395</v>
      </c>
      <c r="G1946" s="32" t="s">
        <v>5480</v>
      </c>
      <c r="H1946" s="7" t="s">
        <v>5481</v>
      </c>
      <c r="I1946" s="35" t="s">
        <v>424</v>
      </c>
      <c r="O1946">
        <f t="shared" si="2"/>
        <v>1</v>
      </c>
      <c r="P1946" s="34" t="str">
        <f t="shared" si="3"/>
        <v>HIGH</v>
      </c>
    </row>
    <row r="1947" spans="1:16" ht="12" customHeight="1">
      <c r="A1947" s="4" t="s">
        <v>5265</v>
      </c>
      <c r="B1947" s="17">
        <v>96</v>
      </c>
      <c r="C1947" s="29"/>
      <c r="D1947" s="30" t="s">
        <v>5482</v>
      </c>
      <c r="E1947" s="29"/>
      <c r="F1947" s="31" t="s">
        <v>1395</v>
      </c>
      <c r="G1947" s="32" t="s">
        <v>5483</v>
      </c>
      <c r="H1947" s="7"/>
      <c r="I1947" s="35" t="s">
        <v>424</v>
      </c>
      <c r="O1947">
        <f t="shared" si="2"/>
        <v>1</v>
      </c>
      <c r="P1947" s="34" t="str">
        <f t="shared" si="3"/>
        <v>HIGH</v>
      </c>
    </row>
    <row r="1948" spans="1:16" ht="12" customHeight="1">
      <c r="A1948" s="4" t="s">
        <v>5265</v>
      </c>
      <c r="B1948" s="17">
        <v>97</v>
      </c>
      <c r="C1948" s="29"/>
      <c r="D1948" s="30" t="s">
        <v>5484</v>
      </c>
      <c r="E1948" s="29"/>
      <c r="F1948" s="31" t="s">
        <v>1395</v>
      </c>
      <c r="G1948" s="32" t="s">
        <v>5485</v>
      </c>
      <c r="H1948" s="7"/>
      <c r="I1948" s="35" t="s">
        <v>424</v>
      </c>
      <c r="O1948">
        <f t="shared" si="2"/>
        <v>1</v>
      </c>
      <c r="P1948" s="34" t="str">
        <f t="shared" si="3"/>
        <v>HIGH</v>
      </c>
    </row>
    <row r="1949" spans="1:16" ht="12" customHeight="1">
      <c r="A1949" s="4" t="s">
        <v>5265</v>
      </c>
      <c r="B1949" s="17">
        <v>98</v>
      </c>
      <c r="C1949" s="29"/>
      <c r="D1949" s="30" t="s">
        <v>5486</v>
      </c>
      <c r="E1949" s="29"/>
      <c r="F1949" s="31" t="s">
        <v>1395</v>
      </c>
      <c r="G1949" s="32" t="s">
        <v>5487</v>
      </c>
      <c r="H1949" s="7"/>
      <c r="I1949" s="35" t="s">
        <v>424</v>
      </c>
      <c r="O1949">
        <f t="shared" si="2"/>
        <v>1</v>
      </c>
      <c r="P1949" s="34" t="str">
        <f t="shared" si="3"/>
        <v>HIGH</v>
      </c>
    </row>
    <row r="1950" spans="1:16" ht="12" customHeight="1">
      <c r="A1950" s="4" t="s">
        <v>5265</v>
      </c>
      <c r="B1950" s="17">
        <v>99</v>
      </c>
      <c r="C1950" s="29"/>
      <c r="D1950" s="30" t="s">
        <v>5488</v>
      </c>
      <c r="E1950" s="29"/>
      <c r="F1950" s="31" t="s">
        <v>1395</v>
      </c>
      <c r="G1950" s="32" t="s">
        <v>5489</v>
      </c>
      <c r="H1950" s="7"/>
      <c r="I1950" s="7" t="s">
        <v>5490</v>
      </c>
      <c r="O1950">
        <f t="shared" si="2"/>
        <v>1</v>
      </c>
      <c r="P1950" s="34" t="str">
        <f t="shared" si="3"/>
        <v/>
      </c>
    </row>
    <row r="1951" spans="1:16" ht="12" customHeight="1">
      <c r="A1951" s="4" t="s">
        <v>5265</v>
      </c>
      <c r="B1951" s="17">
        <v>100</v>
      </c>
      <c r="C1951" s="29"/>
      <c r="D1951" s="30" t="s">
        <v>5491</v>
      </c>
      <c r="E1951" s="29"/>
      <c r="F1951" s="31" t="s">
        <v>1395</v>
      </c>
      <c r="G1951" s="32" t="s">
        <v>5492</v>
      </c>
      <c r="H1951" s="7"/>
      <c r="I1951" s="35" t="s">
        <v>424</v>
      </c>
      <c r="O1951">
        <f t="shared" si="2"/>
        <v>1</v>
      </c>
      <c r="P1951" s="34" t="str">
        <f t="shared" si="3"/>
        <v>HIGH</v>
      </c>
    </row>
    <row r="1952" spans="1:16" ht="12" customHeight="1">
      <c r="A1952" s="4" t="s">
        <v>5265</v>
      </c>
      <c r="B1952" s="17">
        <v>101</v>
      </c>
      <c r="C1952" s="29"/>
      <c r="D1952" s="30" t="s">
        <v>28</v>
      </c>
      <c r="E1952" s="29"/>
      <c r="F1952" s="31" t="s">
        <v>1395</v>
      </c>
      <c r="G1952" s="32" t="s">
        <v>5493</v>
      </c>
      <c r="H1952" s="7" t="s">
        <v>5494</v>
      </c>
      <c r="I1952" s="35" t="s">
        <v>424</v>
      </c>
      <c r="O1952">
        <f t="shared" si="2"/>
        <v>1</v>
      </c>
      <c r="P1952" s="34" t="str">
        <f t="shared" si="3"/>
        <v>HIGH</v>
      </c>
    </row>
    <row r="1953" spans="1:16" ht="12" customHeight="1">
      <c r="A1953" s="4" t="s">
        <v>5265</v>
      </c>
      <c r="B1953" s="17">
        <v>102</v>
      </c>
      <c r="C1953" s="29"/>
      <c r="D1953" s="30" t="s">
        <v>5495</v>
      </c>
      <c r="E1953" s="29"/>
      <c r="F1953" s="31" t="s">
        <v>1395</v>
      </c>
      <c r="G1953" s="32" t="s">
        <v>5496</v>
      </c>
      <c r="H1953" s="7"/>
      <c r="I1953" s="35" t="s">
        <v>424</v>
      </c>
      <c r="O1953">
        <f t="shared" si="2"/>
        <v>1</v>
      </c>
      <c r="P1953" s="34" t="str">
        <f t="shared" si="3"/>
        <v>HIGH</v>
      </c>
    </row>
    <row r="1954" spans="1:16" ht="12" customHeight="1">
      <c r="A1954" s="4" t="s">
        <v>5265</v>
      </c>
      <c r="B1954" s="17">
        <v>103</v>
      </c>
      <c r="C1954" s="29"/>
      <c r="D1954" s="30" t="s">
        <v>5497</v>
      </c>
      <c r="E1954" s="29"/>
      <c r="F1954" s="31" t="s">
        <v>1395</v>
      </c>
      <c r="G1954" s="32" t="s">
        <v>5498</v>
      </c>
      <c r="H1954" s="7"/>
      <c r="I1954" s="35" t="s">
        <v>5499</v>
      </c>
      <c r="O1954">
        <f t="shared" si="2"/>
        <v>1</v>
      </c>
      <c r="P1954" s="34" t="str">
        <f t="shared" si="3"/>
        <v>LOW</v>
      </c>
    </row>
    <row r="1955" spans="1:16" ht="12" customHeight="1">
      <c r="A1955" s="4" t="s">
        <v>5265</v>
      </c>
      <c r="B1955" s="17">
        <v>104</v>
      </c>
      <c r="C1955" s="29"/>
      <c r="D1955" s="30" t="s">
        <v>5500</v>
      </c>
      <c r="E1955" s="29"/>
      <c r="F1955" s="31" t="s">
        <v>1395</v>
      </c>
      <c r="G1955" s="32" t="s">
        <v>5501</v>
      </c>
      <c r="H1955" s="7"/>
      <c r="I1955" s="35" t="s">
        <v>424</v>
      </c>
      <c r="O1955">
        <f t="shared" si="2"/>
        <v>1</v>
      </c>
      <c r="P1955" s="34" t="str">
        <f t="shared" si="3"/>
        <v>HIGH</v>
      </c>
    </row>
    <row r="1956" spans="1:16" ht="12" customHeight="1">
      <c r="A1956" s="4" t="s">
        <v>5265</v>
      </c>
      <c r="B1956" s="17">
        <v>105</v>
      </c>
      <c r="C1956" s="29"/>
      <c r="D1956" s="30" t="s">
        <v>5502</v>
      </c>
      <c r="E1956" s="29"/>
      <c r="F1956" s="31" t="s">
        <v>1395</v>
      </c>
      <c r="G1956" s="32" t="s">
        <v>5503</v>
      </c>
      <c r="H1956" s="7"/>
      <c r="I1956" s="35" t="s">
        <v>424</v>
      </c>
      <c r="O1956">
        <f t="shared" si="2"/>
        <v>1</v>
      </c>
      <c r="P1956" s="34" t="str">
        <f t="shared" si="3"/>
        <v>HIGH</v>
      </c>
    </row>
    <row r="1957" spans="1:16" ht="12" customHeight="1">
      <c r="A1957" s="4" t="s">
        <v>5265</v>
      </c>
      <c r="B1957" s="17">
        <v>106</v>
      </c>
      <c r="C1957" s="29"/>
      <c r="D1957" s="30" t="s">
        <v>5504</v>
      </c>
      <c r="E1957" s="29"/>
      <c r="F1957" s="31" t="s">
        <v>1395</v>
      </c>
      <c r="G1957" s="32" t="s">
        <v>5505</v>
      </c>
      <c r="H1957" s="7"/>
      <c r="I1957" s="35" t="s">
        <v>424</v>
      </c>
      <c r="O1957">
        <f t="shared" si="2"/>
        <v>1</v>
      </c>
      <c r="P1957" s="34" t="str">
        <f t="shared" si="3"/>
        <v>HIGH</v>
      </c>
    </row>
    <row r="1958" spans="1:16" ht="12" customHeight="1">
      <c r="A1958" s="4" t="s">
        <v>5265</v>
      </c>
      <c r="B1958" s="17">
        <v>107</v>
      </c>
      <c r="C1958" s="29"/>
      <c r="D1958" s="30" t="s">
        <v>5506</v>
      </c>
      <c r="E1958" s="29"/>
      <c r="F1958" s="31" t="s">
        <v>1395</v>
      </c>
      <c r="G1958" s="32" t="s">
        <v>5507</v>
      </c>
      <c r="H1958" s="7"/>
      <c r="I1958" s="35" t="s">
        <v>5508</v>
      </c>
      <c r="O1958">
        <f t="shared" si="2"/>
        <v>1</v>
      </c>
      <c r="P1958" s="34" t="str">
        <f t="shared" si="3"/>
        <v>LOW</v>
      </c>
    </row>
    <row r="1959" spans="1:16" ht="12" customHeight="1">
      <c r="A1959" s="4" t="s">
        <v>5265</v>
      </c>
      <c r="B1959" s="17">
        <v>108</v>
      </c>
      <c r="C1959" s="29"/>
      <c r="D1959" s="30" t="s">
        <v>5509</v>
      </c>
      <c r="E1959" s="29"/>
      <c r="F1959" s="31" t="s">
        <v>1395</v>
      </c>
      <c r="G1959" s="32" t="s">
        <v>5510</v>
      </c>
      <c r="H1959" s="7"/>
      <c r="I1959" s="35" t="s">
        <v>5511</v>
      </c>
      <c r="O1959">
        <f t="shared" si="2"/>
        <v>1</v>
      </c>
      <c r="P1959" s="34" t="str">
        <f t="shared" si="3"/>
        <v>MEDIUM</v>
      </c>
    </row>
    <row r="1960" spans="1:16" ht="12" customHeight="1">
      <c r="A1960" s="4" t="s">
        <v>5265</v>
      </c>
      <c r="B1960" s="17">
        <v>109</v>
      </c>
      <c r="C1960" s="29"/>
      <c r="D1960" s="30" t="s">
        <v>5512</v>
      </c>
      <c r="E1960" s="29"/>
      <c r="F1960" s="31" t="s">
        <v>1395</v>
      </c>
      <c r="G1960" s="32" t="s">
        <v>5510</v>
      </c>
      <c r="H1960" s="7"/>
      <c r="I1960" s="35" t="s">
        <v>5513</v>
      </c>
      <c r="O1960">
        <f t="shared" si="2"/>
        <v>1</v>
      </c>
      <c r="P1960" s="34" t="str">
        <f t="shared" si="3"/>
        <v>MEDIUM</v>
      </c>
    </row>
    <row r="1961" spans="1:16" ht="12" customHeight="1">
      <c r="A1961" s="4" t="s">
        <v>5265</v>
      </c>
      <c r="B1961" s="17">
        <v>110</v>
      </c>
      <c r="C1961" s="29"/>
      <c r="D1961" s="30" t="s">
        <v>5514</v>
      </c>
      <c r="E1961" s="29"/>
      <c r="F1961" s="31" t="s">
        <v>1395</v>
      </c>
      <c r="G1961" s="32" t="s">
        <v>5515</v>
      </c>
      <c r="H1961" s="7"/>
      <c r="I1961" s="35" t="s">
        <v>424</v>
      </c>
      <c r="O1961">
        <f t="shared" si="2"/>
        <v>1</v>
      </c>
      <c r="P1961" s="34" t="str">
        <f t="shared" si="3"/>
        <v>HIGH</v>
      </c>
    </row>
    <row r="1962" spans="1:16" ht="12" customHeight="1">
      <c r="A1962" s="4" t="s">
        <v>5265</v>
      </c>
      <c r="B1962" s="17">
        <v>111</v>
      </c>
      <c r="C1962" s="29"/>
      <c r="D1962" s="30" t="s">
        <v>5514</v>
      </c>
      <c r="E1962" s="29"/>
      <c r="F1962" s="31" t="s">
        <v>1395</v>
      </c>
      <c r="G1962" s="32" t="s">
        <v>5515</v>
      </c>
      <c r="H1962" s="7"/>
      <c r="I1962" s="35" t="s">
        <v>424</v>
      </c>
      <c r="O1962">
        <f t="shared" si="2"/>
        <v>1</v>
      </c>
      <c r="P1962" s="34" t="str">
        <f t="shared" si="3"/>
        <v>HIGH</v>
      </c>
    </row>
    <row r="1963" spans="1:16" ht="12" customHeight="1">
      <c r="A1963" s="4" t="s">
        <v>5265</v>
      </c>
      <c r="B1963" s="17">
        <v>112</v>
      </c>
      <c r="C1963" s="17" t="s">
        <v>67</v>
      </c>
      <c r="D1963" s="30" t="s">
        <v>5516</v>
      </c>
      <c r="E1963" s="29"/>
      <c r="F1963" s="31" t="s">
        <v>4186</v>
      </c>
      <c r="G1963" s="32" t="s">
        <v>5517</v>
      </c>
      <c r="H1963" s="7" t="s">
        <v>5518</v>
      </c>
      <c r="I1963" s="37" t="s">
        <v>5519</v>
      </c>
      <c r="O1963">
        <f t="shared" si="2"/>
        <v>1</v>
      </c>
      <c r="P1963" s="34" t="str">
        <f t="shared" si="3"/>
        <v>HIGH</v>
      </c>
    </row>
    <row r="1964" spans="1:16" ht="12" customHeight="1">
      <c r="A1964" s="4" t="s">
        <v>5265</v>
      </c>
      <c r="B1964" s="17">
        <v>113</v>
      </c>
      <c r="C1964" s="29"/>
      <c r="D1964" s="30" t="s">
        <v>5520</v>
      </c>
      <c r="E1964" s="29"/>
      <c r="F1964" s="31" t="s">
        <v>1395</v>
      </c>
      <c r="G1964" s="32" t="s">
        <v>5521</v>
      </c>
      <c r="H1964" s="7"/>
      <c r="I1964" s="35" t="s">
        <v>424</v>
      </c>
      <c r="O1964">
        <f t="shared" si="2"/>
        <v>1</v>
      </c>
      <c r="P1964" s="34" t="str">
        <f t="shared" si="3"/>
        <v>HIGH</v>
      </c>
    </row>
    <row r="1965" spans="1:16" ht="12" customHeight="1">
      <c r="A1965" s="4" t="s">
        <v>5265</v>
      </c>
      <c r="B1965" s="17">
        <v>114</v>
      </c>
      <c r="C1965" s="29"/>
      <c r="D1965" s="30" t="s">
        <v>5522</v>
      </c>
      <c r="E1965" s="17" t="s">
        <v>5523</v>
      </c>
      <c r="F1965" s="31" t="s">
        <v>796</v>
      </c>
      <c r="G1965" s="32" t="s">
        <v>5524</v>
      </c>
      <c r="H1965" s="7"/>
      <c r="I1965" s="35" t="s">
        <v>5525</v>
      </c>
      <c r="O1965">
        <f t="shared" si="2"/>
        <v>2</v>
      </c>
      <c r="P1965" s="34" t="str">
        <f t="shared" si="3"/>
        <v>MEDIUM</v>
      </c>
    </row>
    <row r="1966" spans="1:16" ht="12" customHeight="1">
      <c r="A1966" s="4" t="s">
        <v>5265</v>
      </c>
      <c r="B1966" s="17">
        <v>115</v>
      </c>
      <c r="C1966" s="29"/>
      <c r="D1966" s="30" t="s">
        <v>28</v>
      </c>
      <c r="E1966" s="29"/>
      <c r="F1966" s="31" t="s">
        <v>4186</v>
      </c>
      <c r="G1966" s="32" t="s">
        <v>5526</v>
      </c>
      <c r="H1966" s="7" t="s">
        <v>5527</v>
      </c>
      <c r="I1966" s="35" t="s">
        <v>5528</v>
      </c>
      <c r="O1966">
        <f t="shared" si="2"/>
        <v>1</v>
      </c>
      <c r="P1966" s="34" t="str">
        <f t="shared" si="3"/>
        <v>MEDIUM</v>
      </c>
    </row>
    <row r="1967" spans="1:16" ht="12" customHeight="1">
      <c r="A1967" s="4" t="s">
        <v>5265</v>
      </c>
      <c r="B1967" s="17">
        <v>116</v>
      </c>
      <c r="C1967" s="29"/>
      <c r="D1967" s="30" t="s">
        <v>28</v>
      </c>
      <c r="E1967" s="29"/>
      <c r="F1967" s="31" t="s">
        <v>4186</v>
      </c>
      <c r="G1967" s="32" t="s">
        <v>5526</v>
      </c>
      <c r="H1967" s="7" t="s">
        <v>5527</v>
      </c>
      <c r="I1967" s="35" t="s">
        <v>5529</v>
      </c>
      <c r="O1967">
        <f t="shared" si="2"/>
        <v>1</v>
      </c>
      <c r="P1967" s="34" t="str">
        <f t="shared" si="3"/>
        <v>MEDIUM</v>
      </c>
    </row>
    <row r="1968" spans="1:16" ht="12" customHeight="1">
      <c r="A1968" s="4" t="s">
        <v>5265</v>
      </c>
      <c r="B1968" s="17">
        <v>117</v>
      </c>
      <c r="C1968" s="29"/>
      <c r="D1968" s="30" t="s">
        <v>5530</v>
      </c>
      <c r="E1968" s="29"/>
      <c r="F1968" s="31" t="s">
        <v>1395</v>
      </c>
      <c r="G1968" s="32" t="s">
        <v>5531</v>
      </c>
      <c r="H1968" s="7"/>
      <c r="I1968" s="35" t="s">
        <v>424</v>
      </c>
      <c r="O1968">
        <f t="shared" si="2"/>
        <v>1</v>
      </c>
      <c r="P1968" s="34" t="str">
        <f t="shared" si="3"/>
        <v>HIGH</v>
      </c>
    </row>
    <row r="1969" spans="1:16" ht="12" customHeight="1">
      <c r="A1969" s="4" t="s">
        <v>5265</v>
      </c>
      <c r="B1969" s="17">
        <v>118</v>
      </c>
      <c r="C1969" s="29"/>
      <c r="D1969" s="30" t="s">
        <v>5532</v>
      </c>
      <c r="E1969" s="29"/>
      <c r="F1969" s="31" t="s">
        <v>1395</v>
      </c>
      <c r="G1969" s="32" t="s">
        <v>5533</v>
      </c>
      <c r="H1969" s="7"/>
      <c r="I1969" s="35" t="s">
        <v>424</v>
      </c>
      <c r="O1969">
        <f t="shared" si="2"/>
        <v>1</v>
      </c>
      <c r="P1969" s="34" t="str">
        <f t="shared" si="3"/>
        <v>HIGH</v>
      </c>
    </row>
    <row r="1970" spans="1:16" ht="12" customHeight="1">
      <c r="A1970" s="4" t="s">
        <v>5265</v>
      </c>
      <c r="B1970" s="17">
        <v>119</v>
      </c>
      <c r="C1970" s="29"/>
      <c r="D1970" s="30" t="s">
        <v>5534</v>
      </c>
      <c r="E1970" s="29"/>
      <c r="F1970" s="31" t="s">
        <v>1395</v>
      </c>
      <c r="G1970" s="32" t="s">
        <v>5535</v>
      </c>
      <c r="H1970" s="7"/>
      <c r="I1970" s="35" t="s">
        <v>424</v>
      </c>
      <c r="O1970">
        <f t="shared" si="2"/>
        <v>1</v>
      </c>
      <c r="P1970" s="34" t="str">
        <f t="shared" si="3"/>
        <v>HIGH</v>
      </c>
    </row>
    <row r="1971" spans="1:16" ht="12" customHeight="1">
      <c r="A1971" s="4" t="s">
        <v>5265</v>
      </c>
      <c r="B1971" s="17">
        <v>120</v>
      </c>
      <c r="C1971" s="29"/>
      <c r="D1971" s="30" t="s">
        <v>5536</v>
      </c>
      <c r="E1971" s="29"/>
      <c r="F1971" s="31" t="s">
        <v>1395</v>
      </c>
      <c r="G1971" s="32" t="s">
        <v>5537</v>
      </c>
      <c r="H1971" s="7"/>
      <c r="I1971" s="35" t="s">
        <v>424</v>
      </c>
      <c r="O1971">
        <f t="shared" si="2"/>
        <v>1</v>
      </c>
      <c r="P1971" s="34" t="str">
        <f t="shared" si="3"/>
        <v>HIGH</v>
      </c>
    </row>
    <row r="1972" spans="1:16" ht="12" customHeight="1">
      <c r="A1972" s="4" t="s">
        <v>5265</v>
      </c>
      <c r="B1972" s="17">
        <v>121</v>
      </c>
      <c r="C1972" s="17">
        <v>1245</v>
      </c>
      <c r="D1972" s="30" t="s">
        <v>5538</v>
      </c>
      <c r="E1972" s="17" t="s">
        <v>5539</v>
      </c>
      <c r="F1972" s="31" t="s">
        <v>796</v>
      </c>
      <c r="G1972" s="32" t="s">
        <v>5540</v>
      </c>
      <c r="H1972" s="7"/>
      <c r="I1972" s="35" t="s">
        <v>5541</v>
      </c>
      <c r="O1972">
        <f t="shared" si="2"/>
        <v>2</v>
      </c>
      <c r="P1972" s="34" t="str">
        <f t="shared" si="3"/>
        <v>HIGH</v>
      </c>
    </row>
    <row r="1973" spans="1:16" ht="12" customHeight="1">
      <c r="A1973" s="4" t="s">
        <v>5265</v>
      </c>
      <c r="B1973" s="17">
        <v>122</v>
      </c>
      <c r="C1973" s="29"/>
      <c r="D1973" s="30" t="s">
        <v>5542</v>
      </c>
      <c r="E1973" s="29"/>
      <c r="F1973" s="31" t="s">
        <v>1395</v>
      </c>
      <c r="G1973" s="32" t="s">
        <v>5543</v>
      </c>
      <c r="H1973" s="7"/>
      <c r="I1973" s="35" t="s">
        <v>424</v>
      </c>
      <c r="O1973">
        <f t="shared" si="2"/>
        <v>1</v>
      </c>
      <c r="P1973" s="34" t="str">
        <f t="shared" si="3"/>
        <v>HIGH</v>
      </c>
    </row>
    <row r="1974" spans="1:16" ht="12" customHeight="1">
      <c r="A1974" s="4" t="s">
        <v>5265</v>
      </c>
      <c r="B1974" s="17">
        <v>123</v>
      </c>
      <c r="C1974" s="29"/>
      <c r="D1974" s="30" t="s">
        <v>28</v>
      </c>
      <c r="E1974" s="29"/>
      <c r="F1974" s="31" t="s">
        <v>4186</v>
      </c>
      <c r="G1974" s="32" t="s">
        <v>5544</v>
      </c>
      <c r="H1974" s="59" t="s">
        <v>5545</v>
      </c>
      <c r="I1974" s="35" t="s">
        <v>5546</v>
      </c>
      <c r="O1974">
        <f t="shared" si="2"/>
        <v>1</v>
      </c>
      <c r="P1974" s="34" t="str">
        <f t="shared" si="3"/>
        <v>HIGH</v>
      </c>
    </row>
    <row r="1975" spans="1:16" ht="12" customHeight="1">
      <c r="A1975" s="4" t="s">
        <v>5265</v>
      </c>
      <c r="B1975" s="17">
        <v>124</v>
      </c>
      <c r="C1975" s="17">
        <v>1235</v>
      </c>
      <c r="D1975" s="30" t="s">
        <v>5547</v>
      </c>
      <c r="E1975" s="17" t="s">
        <v>5548</v>
      </c>
      <c r="F1975" s="31" t="s">
        <v>796</v>
      </c>
      <c r="G1975" s="32" t="s">
        <v>5548</v>
      </c>
      <c r="H1975" s="7"/>
      <c r="I1975" s="35" t="s">
        <v>5549</v>
      </c>
      <c r="O1975">
        <f t="shared" si="2"/>
        <v>2</v>
      </c>
      <c r="P1975" s="34" t="str">
        <f t="shared" si="3"/>
        <v>HIGH</v>
      </c>
    </row>
    <row r="1976" spans="1:16" ht="12" customHeight="1">
      <c r="A1976" s="4" t="s">
        <v>5265</v>
      </c>
      <c r="B1976" s="17">
        <v>125</v>
      </c>
      <c r="C1976" s="29"/>
      <c r="D1976" s="30" t="s">
        <v>5550</v>
      </c>
      <c r="E1976" s="29"/>
      <c r="F1976" s="31" t="s">
        <v>1395</v>
      </c>
      <c r="G1976" s="32" t="s">
        <v>5551</v>
      </c>
      <c r="H1976" s="7"/>
      <c r="I1976" s="35" t="s">
        <v>424</v>
      </c>
      <c r="O1976">
        <f t="shared" si="2"/>
        <v>1</v>
      </c>
      <c r="P1976" s="34" t="str">
        <f t="shared" si="3"/>
        <v>HIGH</v>
      </c>
    </row>
    <row r="1977" spans="1:16" ht="12" customHeight="1">
      <c r="A1977" s="4" t="s">
        <v>5265</v>
      </c>
      <c r="B1977" s="17">
        <v>126</v>
      </c>
      <c r="C1977" s="29"/>
      <c r="D1977" s="30" t="s">
        <v>5552</v>
      </c>
      <c r="E1977" s="29"/>
      <c r="F1977" s="31" t="s">
        <v>1395</v>
      </c>
      <c r="G1977" s="32" t="s">
        <v>5553</v>
      </c>
      <c r="H1977" s="7"/>
      <c r="I1977" s="35" t="s">
        <v>424</v>
      </c>
      <c r="O1977">
        <f t="shared" si="2"/>
        <v>1</v>
      </c>
      <c r="P1977" s="34" t="str">
        <f t="shared" si="3"/>
        <v>HIGH</v>
      </c>
    </row>
    <row r="1978" spans="1:16" ht="12" customHeight="1">
      <c r="A1978" s="4" t="s">
        <v>5265</v>
      </c>
      <c r="B1978" s="17">
        <v>127</v>
      </c>
      <c r="C1978" s="29"/>
      <c r="D1978" s="30" t="s">
        <v>5554</v>
      </c>
      <c r="E1978" s="29"/>
      <c r="F1978" s="31" t="s">
        <v>1395</v>
      </c>
      <c r="G1978" s="32" t="s">
        <v>5555</v>
      </c>
      <c r="H1978" s="7"/>
      <c r="I1978" s="35" t="s">
        <v>424</v>
      </c>
      <c r="O1978">
        <f t="shared" si="2"/>
        <v>1</v>
      </c>
      <c r="P1978" s="34" t="str">
        <f t="shared" si="3"/>
        <v>HIGH</v>
      </c>
    </row>
    <row r="1979" spans="1:16" ht="12" customHeight="1">
      <c r="A1979" s="4" t="s">
        <v>5265</v>
      </c>
      <c r="B1979" s="17">
        <v>128</v>
      </c>
      <c r="C1979" s="17">
        <v>1234</v>
      </c>
      <c r="D1979" s="30" t="s">
        <v>5556</v>
      </c>
      <c r="E1979" s="29"/>
      <c r="F1979" s="31" t="s">
        <v>1395</v>
      </c>
      <c r="G1979" s="32" t="s">
        <v>5557</v>
      </c>
      <c r="H1979" s="7"/>
      <c r="I1979" s="35" t="s">
        <v>424</v>
      </c>
      <c r="O1979">
        <f t="shared" si="2"/>
        <v>1</v>
      </c>
      <c r="P1979" s="34" t="str">
        <f t="shared" si="3"/>
        <v>HIGH</v>
      </c>
    </row>
    <row r="1980" spans="1:16" ht="12" customHeight="1">
      <c r="A1980" s="4" t="s">
        <v>5265</v>
      </c>
      <c r="B1980" s="17">
        <v>129</v>
      </c>
      <c r="C1980" s="29"/>
      <c r="D1980" s="30" t="s">
        <v>28</v>
      </c>
      <c r="E1980" s="29"/>
      <c r="F1980" s="31" t="s">
        <v>4186</v>
      </c>
      <c r="G1980" s="32" t="s">
        <v>5558</v>
      </c>
      <c r="H1980" s="59" t="s">
        <v>5559</v>
      </c>
      <c r="I1980" s="35" t="s">
        <v>5560</v>
      </c>
      <c r="O1980">
        <f t="shared" si="2"/>
        <v>1</v>
      </c>
      <c r="P1980" s="34" t="str">
        <f t="shared" si="3"/>
        <v>HIGH</v>
      </c>
    </row>
    <row r="1981" spans="1:16" ht="12" customHeight="1">
      <c r="A1981" s="4" t="s">
        <v>5265</v>
      </c>
      <c r="B1981" s="17">
        <v>130</v>
      </c>
      <c r="C1981" s="29"/>
      <c r="D1981" s="30" t="s">
        <v>5561</v>
      </c>
      <c r="E1981" s="29"/>
      <c r="F1981" s="31" t="s">
        <v>1395</v>
      </c>
      <c r="G1981" s="32" t="s">
        <v>5562</v>
      </c>
      <c r="H1981" s="7"/>
      <c r="I1981" s="35" t="s">
        <v>424</v>
      </c>
      <c r="O1981">
        <f t="shared" si="2"/>
        <v>1</v>
      </c>
      <c r="P1981" s="34" t="str">
        <f t="shared" si="3"/>
        <v>HIGH</v>
      </c>
    </row>
    <row r="1982" spans="1:16" ht="12" customHeight="1">
      <c r="A1982" s="4" t="s">
        <v>5265</v>
      </c>
      <c r="B1982" s="17">
        <v>131</v>
      </c>
      <c r="C1982" s="29"/>
      <c r="D1982" s="30" t="s">
        <v>5563</v>
      </c>
      <c r="E1982" s="29"/>
      <c r="F1982" s="31" t="s">
        <v>1395</v>
      </c>
      <c r="G1982" s="32" t="s">
        <v>5564</v>
      </c>
      <c r="H1982" s="7"/>
      <c r="I1982" s="35" t="s">
        <v>424</v>
      </c>
      <c r="O1982">
        <f t="shared" si="2"/>
        <v>1</v>
      </c>
      <c r="P1982" s="34" t="str">
        <f t="shared" si="3"/>
        <v>HIGH</v>
      </c>
    </row>
    <row r="1983" spans="1:16" ht="12" customHeight="1">
      <c r="A1983" s="4" t="s">
        <v>5265</v>
      </c>
      <c r="B1983" s="17">
        <v>132</v>
      </c>
      <c r="C1983" s="29"/>
      <c r="D1983" s="30" t="s">
        <v>28</v>
      </c>
      <c r="E1983" s="29"/>
      <c r="F1983" s="31" t="s">
        <v>4186</v>
      </c>
      <c r="G1983" s="32" t="s">
        <v>5565</v>
      </c>
      <c r="H1983" s="7" t="s">
        <v>5566</v>
      </c>
      <c r="I1983" s="35" t="s">
        <v>5567</v>
      </c>
      <c r="O1983">
        <f t="shared" si="2"/>
        <v>1</v>
      </c>
      <c r="P1983" s="34" t="str">
        <f t="shared" si="3"/>
        <v>MEDIUM</v>
      </c>
    </row>
    <row r="1984" spans="1:16" ht="12" customHeight="1">
      <c r="A1984" s="4" t="s">
        <v>5265</v>
      </c>
      <c r="B1984" s="17">
        <v>133</v>
      </c>
      <c r="C1984" s="29"/>
      <c r="D1984" s="30" t="s">
        <v>5568</v>
      </c>
      <c r="E1984" s="29"/>
      <c r="F1984" s="31" t="s">
        <v>1395</v>
      </c>
      <c r="G1984" s="32" t="s">
        <v>5569</v>
      </c>
      <c r="H1984" s="7"/>
      <c r="I1984" s="35" t="s">
        <v>424</v>
      </c>
      <c r="O1984">
        <f t="shared" si="2"/>
        <v>1</v>
      </c>
      <c r="P1984" s="34" t="str">
        <f t="shared" si="3"/>
        <v>HIGH</v>
      </c>
    </row>
    <row r="1985" spans="1:16" ht="12" customHeight="1">
      <c r="A1985" s="4" t="s">
        <v>5265</v>
      </c>
      <c r="B1985" s="17">
        <v>134</v>
      </c>
      <c r="C1985" s="29"/>
      <c r="D1985" s="30" t="s">
        <v>5570</v>
      </c>
      <c r="E1985" s="29"/>
      <c r="F1985" s="31" t="s">
        <v>1395</v>
      </c>
      <c r="G1985" s="36" t="s">
        <v>5571</v>
      </c>
      <c r="H1985" s="35" t="s">
        <v>5572</v>
      </c>
      <c r="I1985" s="35" t="s">
        <v>5573</v>
      </c>
      <c r="O1985">
        <f t="shared" si="2"/>
        <v>1</v>
      </c>
      <c r="P1985" s="34" t="str">
        <f t="shared" si="3"/>
        <v>HIGH</v>
      </c>
    </row>
    <row r="1986" spans="1:16" ht="12" customHeight="1">
      <c r="A1986" s="4" t="s">
        <v>5265</v>
      </c>
      <c r="B1986" s="17">
        <v>135</v>
      </c>
      <c r="C1986" s="29"/>
      <c r="D1986" s="30" t="s">
        <v>5574</v>
      </c>
      <c r="E1986" s="29"/>
      <c r="F1986" s="31" t="s">
        <v>1395</v>
      </c>
      <c r="G1986" s="79" t="s">
        <v>19370</v>
      </c>
      <c r="H1986" s="7"/>
      <c r="I1986" s="35" t="s">
        <v>424</v>
      </c>
      <c r="O1986">
        <f t="shared" si="2"/>
        <v>1</v>
      </c>
      <c r="P1986" s="34" t="str">
        <f t="shared" si="3"/>
        <v>HIGH</v>
      </c>
    </row>
    <row r="1987" spans="1:16" ht="12" customHeight="1">
      <c r="A1987" s="4" t="s">
        <v>5265</v>
      </c>
      <c r="B1987" s="17">
        <v>136</v>
      </c>
      <c r="C1987" s="29"/>
      <c r="D1987" s="30" t="s">
        <v>28</v>
      </c>
      <c r="E1987" s="29"/>
      <c r="F1987" s="31" t="s">
        <v>4186</v>
      </c>
      <c r="G1987" s="32" t="s">
        <v>5575</v>
      </c>
      <c r="H1987" s="7" t="s">
        <v>5576</v>
      </c>
      <c r="I1987" s="35" t="s">
        <v>5577</v>
      </c>
      <c r="O1987">
        <f t="shared" si="2"/>
        <v>1</v>
      </c>
      <c r="P1987" s="34" t="str">
        <f t="shared" si="3"/>
        <v>HIGH</v>
      </c>
    </row>
    <row r="1988" spans="1:16" ht="12" customHeight="1">
      <c r="A1988" s="4" t="s">
        <v>5265</v>
      </c>
      <c r="B1988" s="17">
        <v>137</v>
      </c>
      <c r="C1988" s="17">
        <v>1228</v>
      </c>
      <c r="D1988" s="30" t="s">
        <v>5578</v>
      </c>
      <c r="E1988" s="17" t="s">
        <v>5579</v>
      </c>
      <c r="F1988" s="31" t="s">
        <v>1395</v>
      </c>
      <c r="G1988" s="32" t="s">
        <v>5580</v>
      </c>
      <c r="H1988" s="7"/>
      <c r="I1988" s="35" t="s">
        <v>424</v>
      </c>
      <c r="O1988">
        <f t="shared" si="2"/>
        <v>2</v>
      </c>
      <c r="P1988" s="34" t="str">
        <f t="shared" si="3"/>
        <v>HIGH</v>
      </c>
    </row>
    <row r="1989" spans="1:16" ht="12" customHeight="1">
      <c r="A1989" s="4" t="s">
        <v>5265</v>
      </c>
      <c r="B1989" s="17">
        <v>138</v>
      </c>
      <c r="C1989" s="29"/>
      <c r="D1989" s="30" t="s">
        <v>5581</v>
      </c>
      <c r="E1989" s="29"/>
      <c r="F1989" s="31" t="s">
        <v>1395</v>
      </c>
      <c r="G1989" s="32" t="s">
        <v>5582</v>
      </c>
      <c r="H1989" s="7"/>
      <c r="I1989" s="35" t="s">
        <v>424</v>
      </c>
      <c r="O1989">
        <f t="shared" si="2"/>
        <v>1</v>
      </c>
      <c r="P1989" s="34" t="str">
        <f t="shared" si="3"/>
        <v>HIGH</v>
      </c>
    </row>
    <row r="1990" spans="1:16" ht="12" customHeight="1">
      <c r="A1990" s="4" t="s">
        <v>5265</v>
      </c>
      <c r="B1990" s="17">
        <v>140</v>
      </c>
      <c r="C1990" s="17">
        <v>1332</v>
      </c>
      <c r="D1990" s="30" t="s">
        <v>5583</v>
      </c>
      <c r="E1990" s="17" t="s">
        <v>5584</v>
      </c>
      <c r="F1990" s="31" t="s">
        <v>1395</v>
      </c>
      <c r="G1990" s="32" t="s">
        <v>5584</v>
      </c>
      <c r="H1990" s="7"/>
      <c r="I1990" s="35" t="s">
        <v>424</v>
      </c>
      <c r="O1990">
        <f t="shared" si="2"/>
        <v>2</v>
      </c>
      <c r="P1990" s="34" t="str">
        <f t="shared" si="3"/>
        <v>HIGH</v>
      </c>
    </row>
    <row r="1991" spans="1:16" ht="12" customHeight="1">
      <c r="A1991" s="4" t="s">
        <v>5265</v>
      </c>
      <c r="B1991" s="17">
        <v>141</v>
      </c>
      <c r="C1991" s="85" t="s">
        <v>5585</v>
      </c>
      <c r="D1991" s="30" t="s">
        <v>5586</v>
      </c>
      <c r="E1991" s="17" t="s">
        <v>5587</v>
      </c>
      <c r="F1991" s="31" t="s">
        <v>1395</v>
      </c>
      <c r="G1991" s="32" t="s">
        <v>5588</v>
      </c>
      <c r="H1991" s="7"/>
      <c r="I1991" s="35" t="s">
        <v>424</v>
      </c>
      <c r="O1991">
        <f t="shared" si="2"/>
        <v>2</v>
      </c>
      <c r="P1991" s="34" t="str">
        <f t="shared" si="3"/>
        <v>HIGH</v>
      </c>
    </row>
    <row r="1992" spans="1:16" ht="12" customHeight="1">
      <c r="A1992" s="4" t="s">
        <v>5265</v>
      </c>
      <c r="B1992" s="17">
        <v>142</v>
      </c>
      <c r="C1992" s="17">
        <v>1363</v>
      </c>
      <c r="D1992" s="30" t="s">
        <v>5589</v>
      </c>
      <c r="E1992" s="17" t="s">
        <v>5590</v>
      </c>
      <c r="F1992" s="31" t="s">
        <v>1395</v>
      </c>
      <c r="G1992" s="32" t="s">
        <v>5591</v>
      </c>
      <c r="H1992" s="7"/>
      <c r="I1992" s="35" t="s">
        <v>424</v>
      </c>
      <c r="O1992">
        <f t="shared" si="2"/>
        <v>2</v>
      </c>
      <c r="P1992" s="34" t="str">
        <f t="shared" si="3"/>
        <v>HIGH</v>
      </c>
    </row>
    <row r="1993" spans="1:16" ht="12" customHeight="1">
      <c r="A1993" s="4" t="s">
        <v>5265</v>
      </c>
      <c r="B1993" s="17">
        <v>143</v>
      </c>
      <c r="C1993" s="17">
        <v>1380</v>
      </c>
      <c r="D1993" s="30" t="s">
        <v>5592</v>
      </c>
      <c r="E1993" s="17" t="s">
        <v>5593</v>
      </c>
      <c r="F1993" s="31" t="s">
        <v>1395</v>
      </c>
      <c r="G1993" s="32" t="s">
        <v>5594</v>
      </c>
      <c r="H1993" s="7"/>
      <c r="I1993" s="35" t="s">
        <v>424</v>
      </c>
      <c r="O1993">
        <f t="shared" si="2"/>
        <v>2</v>
      </c>
      <c r="P1993" s="34" t="str">
        <f t="shared" si="3"/>
        <v>HIGH</v>
      </c>
    </row>
    <row r="1994" spans="1:16" ht="12" customHeight="1">
      <c r="A1994" s="4" t="s">
        <v>5265</v>
      </c>
      <c r="B1994" s="17">
        <v>144</v>
      </c>
      <c r="C1994" s="17">
        <v>1382</v>
      </c>
      <c r="D1994" s="30" t="s">
        <v>5595</v>
      </c>
      <c r="E1994" s="17" t="s">
        <v>5596</v>
      </c>
      <c r="F1994" s="31" t="s">
        <v>1395</v>
      </c>
      <c r="G1994" s="32" t="s">
        <v>5597</v>
      </c>
      <c r="H1994" s="7"/>
      <c r="I1994" s="35" t="s">
        <v>5598</v>
      </c>
      <c r="O1994">
        <f t="shared" si="2"/>
        <v>2</v>
      </c>
      <c r="P1994" s="34" t="str">
        <f t="shared" si="3"/>
        <v>HIGH</v>
      </c>
    </row>
    <row r="1995" spans="1:16" ht="12" customHeight="1">
      <c r="A1995" s="4" t="s">
        <v>5265</v>
      </c>
      <c r="B1995" s="17">
        <v>145</v>
      </c>
      <c r="C1995" s="17">
        <v>1390</v>
      </c>
      <c r="D1995" s="30" t="s">
        <v>5599</v>
      </c>
      <c r="E1995" s="17" t="s">
        <v>5600</v>
      </c>
      <c r="F1995" s="31" t="s">
        <v>1395</v>
      </c>
      <c r="G1995" s="32" t="s">
        <v>5601</v>
      </c>
      <c r="H1995" s="7"/>
      <c r="I1995" s="35" t="s">
        <v>424</v>
      </c>
      <c r="O1995">
        <f t="shared" si="2"/>
        <v>2</v>
      </c>
      <c r="P1995" s="34" t="str">
        <f t="shared" si="3"/>
        <v>HIGH</v>
      </c>
    </row>
    <row r="1996" spans="1:16" ht="12" customHeight="1">
      <c r="A1996" s="4" t="s">
        <v>5265</v>
      </c>
      <c r="B1996" s="17">
        <v>146</v>
      </c>
      <c r="C1996" s="17">
        <v>1397</v>
      </c>
      <c r="D1996" s="30" t="s">
        <v>5602</v>
      </c>
      <c r="E1996" s="17" t="s">
        <v>5603</v>
      </c>
      <c r="F1996" s="31" t="s">
        <v>1395</v>
      </c>
      <c r="G1996" s="32" t="s">
        <v>5604</v>
      </c>
      <c r="H1996" s="7"/>
      <c r="I1996" s="35" t="s">
        <v>424</v>
      </c>
      <c r="O1996">
        <f t="shared" si="2"/>
        <v>2</v>
      </c>
      <c r="P1996" s="34" t="str">
        <f t="shared" si="3"/>
        <v>HIGH</v>
      </c>
    </row>
    <row r="1997" spans="1:16" ht="12" customHeight="1">
      <c r="A1997" s="4" t="s">
        <v>5265</v>
      </c>
      <c r="B1997" s="17">
        <v>147</v>
      </c>
      <c r="C1997" s="17" t="s">
        <v>67</v>
      </c>
      <c r="D1997" s="30" t="s">
        <v>5605</v>
      </c>
      <c r="E1997" s="29"/>
      <c r="F1997" s="31" t="s">
        <v>4186</v>
      </c>
      <c r="G1997" s="32" t="s">
        <v>5606</v>
      </c>
      <c r="H1997" s="7" t="s">
        <v>5607</v>
      </c>
      <c r="I1997" s="35" t="s">
        <v>5608</v>
      </c>
      <c r="O1997">
        <f t="shared" si="2"/>
        <v>1</v>
      </c>
      <c r="P1997" s="34" t="str">
        <f t="shared" si="3"/>
        <v>HIGH</v>
      </c>
    </row>
    <row r="1998" spans="1:16" ht="12" customHeight="1">
      <c r="A1998" s="4" t="s">
        <v>5265</v>
      </c>
      <c r="B1998" s="17">
        <v>148</v>
      </c>
      <c r="C1998" s="29"/>
      <c r="D1998" s="30" t="s">
        <v>5609</v>
      </c>
      <c r="E1998" s="29"/>
      <c r="F1998" s="31" t="s">
        <v>1395</v>
      </c>
      <c r="G1998" s="32" t="s">
        <v>5610</v>
      </c>
      <c r="H1998" s="7"/>
      <c r="I1998" s="35" t="s">
        <v>424</v>
      </c>
      <c r="O1998">
        <f t="shared" si="2"/>
        <v>1</v>
      </c>
      <c r="P1998" s="34" t="str">
        <f t="shared" si="3"/>
        <v>HIGH</v>
      </c>
    </row>
    <row r="1999" spans="1:16" ht="12" customHeight="1">
      <c r="A1999" s="4" t="s">
        <v>5265</v>
      </c>
      <c r="B1999" s="17">
        <v>149</v>
      </c>
      <c r="C1999" s="29"/>
      <c r="D1999" s="30" t="s">
        <v>28</v>
      </c>
      <c r="E1999" s="29"/>
      <c r="F1999" s="31" t="s">
        <v>4186</v>
      </c>
      <c r="G1999" s="32" t="s">
        <v>5611</v>
      </c>
      <c r="H1999" s="7" t="s">
        <v>5612</v>
      </c>
      <c r="I1999" s="35" t="s">
        <v>5613</v>
      </c>
      <c r="O1999">
        <f t="shared" si="2"/>
        <v>1</v>
      </c>
      <c r="P1999" s="34" t="str">
        <f t="shared" si="3"/>
        <v>MEDIUM</v>
      </c>
    </row>
    <row r="2000" spans="1:16" ht="12" customHeight="1">
      <c r="A2000" s="4" t="s">
        <v>5265</v>
      </c>
      <c r="B2000" s="17">
        <v>150</v>
      </c>
      <c r="C2000" s="29"/>
      <c r="D2000" s="30" t="s">
        <v>5614</v>
      </c>
      <c r="E2000" s="29"/>
      <c r="F2000" s="31" t="s">
        <v>1395</v>
      </c>
      <c r="G2000" s="32" t="s">
        <v>5615</v>
      </c>
      <c r="H2000" s="7"/>
      <c r="I2000" s="35" t="s">
        <v>5616</v>
      </c>
      <c r="O2000">
        <f t="shared" si="2"/>
        <v>1</v>
      </c>
      <c r="P2000" s="34" t="str">
        <f t="shared" si="3"/>
        <v>LOW</v>
      </c>
    </row>
    <row r="2001" spans="1:16" ht="12" customHeight="1">
      <c r="A2001" s="4" t="s">
        <v>5265</v>
      </c>
      <c r="B2001" s="17">
        <v>151</v>
      </c>
      <c r="C2001" s="29"/>
      <c r="D2001" s="30" t="s">
        <v>5617</v>
      </c>
      <c r="E2001" s="29"/>
      <c r="F2001" s="31" t="s">
        <v>1395</v>
      </c>
      <c r="G2001" s="32" t="s">
        <v>5618</v>
      </c>
      <c r="H2001" s="7"/>
      <c r="I2001" s="35" t="s">
        <v>424</v>
      </c>
      <c r="O2001">
        <f t="shared" si="2"/>
        <v>1</v>
      </c>
      <c r="P2001" s="34" t="str">
        <f t="shared" si="3"/>
        <v>HIGH</v>
      </c>
    </row>
    <row r="2002" spans="1:16" ht="12" customHeight="1">
      <c r="A2002" s="4" t="s">
        <v>5265</v>
      </c>
      <c r="B2002" s="17">
        <v>152</v>
      </c>
      <c r="C2002" s="29"/>
      <c r="D2002" s="30" t="s">
        <v>5619</v>
      </c>
      <c r="E2002" s="29"/>
      <c r="F2002" s="31" t="s">
        <v>1395</v>
      </c>
      <c r="G2002" s="32" t="s">
        <v>5620</v>
      </c>
      <c r="H2002" s="7"/>
      <c r="I2002" s="35" t="s">
        <v>424</v>
      </c>
      <c r="O2002">
        <f t="shared" si="2"/>
        <v>1</v>
      </c>
      <c r="P2002" s="34" t="str">
        <f t="shared" si="3"/>
        <v>HIGH</v>
      </c>
    </row>
    <row r="2003" spans="1:16" ht="12" customHeight="1">
      <c r="A2003" s="4" t="s">
        <v>5265</v>
      </c>
      <c r="B2003" s="17">
        <v>153</v>
      </c>
      <c r="C2003" s="29"/>
      <c r="D2003" s="30" t="s">
        <v>5621</v>
      </c>
      <c r="E2003" s="29"/>
      <c r="F2003" s="31" t="s">
        <v>1395</v>
      </c>
      <c r="G2003" s="32" t="s">
        <v>5622</v>
      </c>
      <c r="H2003" s="7"/>
      <c r="I2003" s="35" t="s">
        <v>424</v>
      </c>
      <c r="O2003">
        <f t="shared" si="2"/>
        <v>1</v>
      </c>
      <c r="P2003" s="34" t="str">
        <f t="shared" si="3"/>
        <v>HIGH</v>
      </c>
    </row>
    <row r="2004" spans="1:16" ht="12" customHeight="1">
      <c r="A2004" s="4" t="s">
        <v>5265</v>
      </c>
      <c r="B2004" s="17">
        <v>154</v>
      </c>
      <c r="C2004" s="29"/>
      <c r="D2004" s="30" t="s">
        <v>5623</v>
      </c>
      <c r="E2004" s="29"/>
      <c r="F2004" s="31" t="s">
        <v>1395</v>
      </c>
      <c r="G2004" s="32" t="s">
        <v>5624</v>
      </c>
      <c r="H2004" s="7"/>
      <c r="I2004" s="35" t="s">
        <v>424</v>
      </c>
      <c r="O2004">
        <f t="shared" si="2"/>
        <v>1</v>
      </c>
      <c r="P2004" s="34" t="str">
        <f t="shared" si="3"/>
        <v>HIGH</v>
      </c>
    </row>
    <row r="2005" spans="1:16" ht="12" customHeight="1">
      <c r="A2005" s="4" t="s">
        <v>5265</v>
      </c>
      <c r="B2005" s="17">
        <v>155</v>
      </c>
      <c r="C2005" s="29"/>
      <c r="D2005" s="30" t="s">
        <v>5625</v>
      </c>
      <c r="E2005" s="29"/>
      <c r="F2005" s="31" t="s">
        <v>1395</v>
      </c>
      <c r="G2005" s="32" t="s">
        <v>5626</v>
      </c>
      <c r="H2005" s="7"/>
      <c r="I2005" s="35" t="s">
        <v>424</v>
      </c>
      <c r="O2005">
        <f t="shared" si="2"/>
        <v>1</v>
      </c>
      <c r="P2005" s="34" t="str">
        <f t="shared" si="3"/>
        <v>HIGH</v>
      </c>
    </row>
    <row r="2006" spans="1:16" ht="12" customHeight="1">
      <c r="A2006" s="4" t="s">
        <v>5265</v>
      </c>
      <c r="B2006" s="17">
        <v>156</v>
      </c>
      <c r="C2006" s="29"/>
      <c r="D2006" s="30" t="s">
        <v>5627</v>
      </c>
      <c r="E2006" s="29"/>
      <c r="F2006" s="31" t="s">
        <v>1395</v>
      </c>
      <c r="G2006" s="32" t="s">
        <v>5628</v>
      </c>
      <c r="H2006" s="7" t="s">
        <v>5629</v>
      </c>
      <c r="I2006" s="35" t="s">
        <v>424</v>
      </c>
      <c r="O2006">
        <f t="shared" si="2"/>
        <v>1</v>
      </c>
      <c r="P2006" s="34" t="str">
        <f t="shared" si="3"/>
        <v>HIGH</v>
      </c>
    </row>
    <row r="2007" spans="1:16" ht="12" customHeight="1">
      <c r="A2007" s="4" t="s">
        <v>5265</v>
      </c>
      <c r="B2007" s="17">
        <v>157</v>
      </c>
      <c r="C2007" s="29"/>
      <c r="D2007" s="30" t="s">
        <v>5630</v>
      </c>
      <c r="E2007" s="29"/>
      <c r="F2007" s="31" t="s">
        <v>1395</v>
      </c>
      <c r="G2007" s="32" t="s">
        <v>5631</v>
      </c>
      <c r="H2007" s="7"/>
      <c r="I2007" s="35" t="s">
        <v>424</v>
      </c>
      <c r="O2007">
        <f t="shared" si="2"/>
        <v>1</v>
      </c>
      <c r="P2007" s="34" t="str">
        <f t="shared" si="3"/>
        <v>HIGH</v>
      </c>
    </row>
    <row r="2008" spans="1:16" ht="12" customHeight="1">
      <c r="A2008" s="4" t="s">
        <v>5265</v>
      </c>
      <c r="B2008" s="17">
        <v>158</v>
      </c>
      <c r="C2008" s="29"/>
      <c r="D2008" s="30" t="s">
        <v>5632</v>
      </c>
      <c r="E2008" s="17" t="s">
        <v>5633</v>
      </c>
      <c r="F2008" s="31" t="s">
        <v>796</v>
      </c>
      <c r="G2008" s="32" t="s">
        <v>5634</v>
      </c>
      <c r="H2008" s="35" t="s">
        <v>5635</v>
      </c>
      <c r="I2008" s="35" t="s">
        <v>5636</v>
      </c>
      <c r="O2008">
        <f t="shared" si="2"/>
        <v>2</v>
      </c>
      <c r="P2008" s="34" t="str">
        <f t="shared" si="3"/>
        <v>HIGH</v>
      </c>
    </row>
    <row r="2009" spans="1:16" ht="12" customHeight="1">
      <c r="A2009" s="4" t="s">
        <v>5265</v>
      </c>
      <c r="B2009" s="17">
        <v>159</v>
      </c>
      <c r="C2009" s="29"/>
      <c r="D2009" s="30" t="s">
        <v>28</v>
      </c>
      <c r="E2009" s="29"/>
      <c r="F2009" s="31" t="s">
        <v>4186</v>
      </c>
      <c r="G2009" s="32" t="s">
        <v>5637</v>
      </c>
      <c r="H2009" s="7" t="s">
        <v>5638</v>
      </c>
      <c r="I2009" s="35" t="s">
        <v>5639</v>
      </c>
      <c r="O2009">
        <f t="shared" si="2"/>
        <v>1</v>
      </c>
      <c r="P2009" s="34" t="str">
        <f t="shared" si="3"/>
        <v>HIGH</v>
      </c>
    </row>
    <row r="2010" spans="1:16" ht="12" customHeight="1">
      <c r="A2010" s="4" t="s">
        <v>5265</v>
      </c>
      <c r="B2010" s="17">
        <v>160</v>
      </c>
      <c r="C2010" s="29"/>
      <c r="D2010" s="30" t="s">
        <v>5640</v>
      </c>
      <c r="E2010" s="29"/>
      <c r="F2010" s="31" t="s">
        <v>1395</v>
      </c>
      <c r="G2010" s="32" t="s">
        <v>5641</v>
      </c>
      <c r="H2010" s="7"/>
      <c r="I2010" s="35" t="s">
        <v>424</v>
      </c>
      <c r="O2010">
        <f t="shared" si="2"/>
        <v>1</v>
      </c>
      <c r="P2010" s="34" t="str">
        <f t="shared" si="3"/>
        <v>HIGH</v>
      </c>
    </row>
    <row r="2011" spans="1:16" ht="12" customHeight="1">
      <c r="A2011" s="4" t="s">
        <v>5265</v>
      </c>
      <c r="B2011" s="17">
        <v>161</v>
      </c>
      <c r="C2011" s="29"/>
      <c r="D2011" s="30" t="s">
        <v>5642</v>
      </c>
      <c r="E2011" s="29"/>
      <c r="F2011" s="31" t="s">
        <v>1395</v>
      </c>
      <c r="G2011" s="32" t="s">
        <v>5643</v>
      </c>
      <c r="H2011" s="7"/>
      <c r="I2011" s="35" t="s">
        <v>424</v>
      </c>
      <c r="O2011">
        <f t="shared" si="2"/>
        <v>1</v>
      </c>
      <c r="P2011" s="34" t="str">
        <f t="shared" si="3"/>
        <v>HIGH</v>
      </c>
    </row>
    <row r="2012" spans="1:16" ht="12" customHeight="1">
      <c r="A2012" s="4" t="s">
        <v>5265</v>
      </c>
      <c r="B2012" s="17">
        <v>162</v>
      </c>
      <c r="C2012" s="29"/>
      <c r="D2012" s="30" t="s">
        <v>5644</v>
      </c>
      <c r="E2012" s="29"/>
      <c r="F2012" s="31" t="s">
        <v>1395</v>
      </c>
      <c r="G2012" s="32" t="s">
        <v>5645</v>
      </c>
      <c r="H2012" s="7"/>
      <c r="I2012" s="35" t="s">
        <v>424</v>
      </c>
      <c r="O2012">
        <f t="shared" si="2"/>
        <v>1</v>
      </c>
      <c r="P2012" s="34" t="str">
        <f t="shared" si="3"/>
        <v>HIGH</v>
      </c>
    </row>
    <row r="2013" spans="1:16" ht="12" customHeight="1">
      <c r="A2013" s="4" t="s">
        <v>5265</v>
      </c>
      <c r="B2013" s="17">
        <v>163</v>
      </c>
      <c r="C2013" s="29"/>
      <c r="D2013" s="30" t="s">
        <v>5646</v>
      </c>
      <c r="E2013" s="29"/>
      <c r="F2013" s="31" t="s">
        <v>1395</v>
      </c>
      <c r="G2013" s="32" t="s">
        <v>5647</v>
      </c>
      <c r="H2013" s="7"/>
      <c r="I2013" s="35" t="s">
        <v>424</v>
      </c>
      <c r="O2013">
        <f t="shared" si="2"/>
        <v>1</v>
      </c>
      <c r="P2013" s="34" t="str">
        <f t="shared" si="3"/>
        <v>HIGH</v>
      </c>
    </row>
    <row r="2014" spans="1:16" ht="12" customHeight="1">
      <c r="A2014" s="4" t="s">
        <v>5265</v>
      </c>
      <c r="B2014" s="17">
        <v>164</v>
      </c>
      <c r="C2014" s="29"/>
      <c r="D2014" s="30" t="s">
        <v>5648</v>
      </c>
      <c r="E2014" s="29"/>
      <c r="F2014" s="31" t="s">
        <v>1395</v>
      </c>
      <c r="G2014" s="32" t="s">
        <v>5649</v>
      </c>
      <c r="H2014" s="7"/>
      <c r="I2014" s="35" t="s">
        <v>424</v>
      </c>
      <c r="O2014">
        <f t="shared" si="2"/>
        <v>1</v>
      </c>
      <c r="P2014" s="34" t="str">
        <f t="shared" si="3"/>
        <v>HIGH</v>
      </c>
    </row>
    <row r="2015" spans="1:16" ht="12" customHeight="1">
      <c r="A2015" s="4" t="s">
        <v>5265</v>
      </c>
      <c r="B2015" s="17">
        <v>165</v>
      </c>
      <c r="C2015" s="29"/>
      <c r="D2015" s="30" t="s">
        <v>28</v>
      </c>
      <c r="E2015" s="29"/>
      <c r="F2015" s="31" t="s">
        <v>4186</v>
      </c>
      <c r="G2015" s="32" t="s">
        <v>5650</v>
      </c>
      <c r="H2015" s="7" t="s">
        <v>5651</v>
      </c>
      <c r="I2015" s="35" t="s">
        <v>5652</v>
      </c>
      <c r="O2015">
        <f t="shared" si="2"/>
        <v>1</v>
      </c>
      <c r="P2015" s="34" t="str">
        <f t="shared" si="3"/>
        <v>HIGH</v>
      </c>
    </row>
    <row r="2016" spans="1:16" ht="12" customHeight="1">
      <c r="A2016" s="4" t="s">
        <v>5265</v>
      </c>
      <c r="B2016" s="17">
        <v>166</v>
      </c>
      <c r="C2016" s="29"/>
      <c r="D2016" s="30" t="s">
        <v>5653</v>
      </c>
      <c r="E2016" s="29"/>
      <c r="F2016" s="31" t="s">
        <v>1395</v>
      </c>
      <c r="G2016" s="32" t="s">
        <v>5654</v>
      </c>
      <c r="H2016" s="7"/>
      <c r="I2016" s="35" t="s">
        <v>424</v>
      </c>
      <c r="O2016">
        <f t="shared" si="2"/>
        <v>1</v>
      </c>
      <c r="P2016" s="34" t="str">
        <f t="shared" si="3"/>
        <v>HIGH</v>
      </c>
    </row>
    <row r="2017" spans="1:16" ht="12" customHeight="1">
      <c r="A2017" s="4" t="s">
        <v>5265</v>
      </c>
      <c r="B2017" s="17">
        <v>167</v>
      </c>
      <c r="C2017" s="29"/>
      <c r="D2017" s="30" t="s">
        <v>5655</v>
      </c>
      <c r="E2017" s="29"/>
      <c r="F2017" s="31" t="s">
        <v>1395</v>
      </c>
      <c r="G2017" s="32" t="s">
        <v>5656</v>
      </c>
      <c r="H2017" s="7"/>
      <c r="I2017" s="35" t="s">
        <v>424</v>
      </c>
      <c r="O2017">
        <f t="shared" si="2"/>
        <v>1</v>
      </c>
      <c r="P2017" s="34" t="str">
        <f t="shared" si="3"/>
        <v>HIGH</v>
      </c>
    </row>
    <row r="2018" spans="1:16" ht="12" customHeight="1">
      <c r="A2018" s="4" t="s">
        <v>5265</v>
      </c>
      <c r="B2018" s="17">
        <v>168</v>
      </c>
      <c r="C2018" s="29"/>
      <c r="D2018" s="30" t="s">
        <v>28</v>
      </c>
      <c r="E2018" s="29"/>
      <c r="F2018" s="31" t="s">
        <v>4186</v>
      </c>
      <c r="G2018" s="32" t="s">
        <v>5657</v>
      </c>
      <c r="H2018" s="7" t="s">
        <v>5658</v>
      </c>
      <c r="I2018" s="35" t="s">
        <v>5659</v>
      </c>
      <c r="O2018">
        <f t="shared" si="2"/>
        <v>1</v>
      </c>
      <c r="P2018" s="34" t="str">
        <f t="shared" si="3"/>
        <v>HIGH</v>
      </c>
    </row>
    <row r="2019" spans="1:16" ht="12" customHeight="1">
      <c r="A2019" s="4" t="s">
        <v>5265</v>
      </c>
      <c r="B2019" s="17">
        <v>169</v>
      </c>
      <c r="C2019" s="29"/>
      <c r="D2019" s="30" t="s">
        <v>5660</v>
      </c>
      <c r="E2019" s="29"/>
      <c r="F2019" s="31" t="s">
        <v>1395</v>
      </c>
      <c r="G2019" s="32" t="s">
        <v>5661</v>
      </c>
      <c r="H2019" s="7"/>
      <c r="I2019" s="7" t="s">
        <v>5662</v>
      </c>
      <c r="O2019">
        <f t="shared" si="2"/>
        <v>1</v>
      </c>
      <c r="P2019" s="34" t="str">
        <f t="shared" si="3"/>
        <v/>
      </c>
    </row>
    <row r="2020" spans="1:16" ht="12" customHeight="1">
      <c r="A2020" s="4" t="s">
        <v>5265</v>
      </c>
      <c r="B2020" s="17">
        <v>170</v>
      </c>
      <c r="C2020" s="29"/>
      <c r="D2020" s="30" t="s">
        <v>5663</v>
      </c>
      <c r="E2020" s="29"/>
      <c r="F2020" s="31" t="s">
        <v>1395</v>
      </c>
      <c r="G2020" s="32" t="s">
        <v>5664</v>
      </c>
      <c r="H2020" s="7"/>
      <c r="I2020" s="35" t="s">
        <v>424</v>
      </c>
      <c r="O2020">
        <f t="shared" si="2"/>
        <v>1</v>
      </c>
      <c r="P2020" s="34" t="str">
        <f t="shared" si="3"/>
        <v>HIGH</v>
      </c>
    </row>
    <row r="2021" spans="1:16" ht="12" customHeight="1">
      <c r="A2021" s="4" t="s">
        <v>5265</v>
      </c>
      <c r="B2021" s="17">
        <v>171</v>
      </c>
      <c r="C2021" s="29"/>
      <c r="D2021" s="30" t="s">
        <v>5665</v>
      </c>
      <c r="E2021" s="29"/>
      <c r="F2021" s="31" t="s">
        <v>1395</v>
      </c>
      <c r="G2021" s="32" t="s">
        <v>5666</v>
      </c>
      <c r="H2021" s="7"/>
      <c r="I2021" s="35" t="s">
        <v>424</v>
      </c>
      <c r="O2021">
        <f t="shared" si="2"/>
        <v>1</v>
      </c>
      <c r="P2021" s="34" t="str">
        <f t="shared" si="3"/>
        <v>HIGH</v>
      </c>
    </row>
    <row r="2022" spans="1:16" ht="12" customHeight="1">
      <c r="A2022" s="4" t="s">
        <v>5265</v>
      </c>
      <c r="B2022" s="17">
        <v>172</v>
      </c>
      <c r="C2022" s="29"/>
      <c r="D2022" s="30" t="s">
        <v>5667</v>
      </c>
      <c r="E2022" s="29"/>
      <c r="F2022" s="31" t="s">
        <v>1395</v>
      </c>
      <c r="G2022" s="32" t="s">
        <v>5668</v>
      </c>
      <c r="H2022" s="7"/>
      <c r="I2022" s="35" t="s">
        <v>424</v>
      </c>
      <c r="O2022">
        <f t="shared" si="2"/>
        <v>1</v>
      </c>
      <c r="P2022" s="34" t="str">
        <f t="shared" si="3"/>
        <v>HIGH</v>
      </c>
    </row>
    <row r="2023" spans="1:16" ht="12" customHeight="1">
      <c r="A2023" s="4" t="s">
        <v>5265</v>
      </c>
      <c r="B2023" s="17">
        <v>173</v>
      </c>
      <c r="C2023" s="29">
        <v>1373</v>
      </c>
      <c r="D2023" s="30" t="s">
        <v>28</v>
      </c>
      <c r="E2023" s="29"/>
      <c r="F2023" s="31" t="s">
        <v>4186</v>
      </c>
      <c r="G2023" s="32" t="s">
        <v>5669</v>
      </c>
      <c r="H2023" s="7" t="s">
        <v>5670</v>
      </c>
      <c r="I2023" s="35" t="s">
        <v>5671</v>
      </c>
      <c r="O2023">
        <f t="shared" si="2"/>
        <v>1</v>
      </c>
      <c r="P2023" s="34" t="str">
        <f t="shared" si="3"/>
        <v>HIGH</v>
      </c>
    </row>
    <row r="2024" spans="1:16" ht="12" customHeight="1">
      <c r="A2024" s="4" t="s">
        <v>5265</v>
      </c>
      <c r="B2024" s="17">
        <v>174</v>
      </c>
      <c r="C2024" s="29"/>
      <c r="D2024" s="30" t="s">
        <v>5672</v>
      </c>
      <c r="E2024" s="29"/>
      <c r="F2024" s="31" t="s">
        <v>2064</v>
      </c>
      <c r="G2024" s="32" t="s">
        <v>5673</v>
      </c>
      <c r="H2024" s="7"/>
      <c r="I2024" s="7" t="s">
        <v>5674</v>
      </c>
      <c r="O2024">
        <f t="shared" si="2"/>
        <v>1</v>
      </c>
      <c r="P2024" s="34" t="str">
        <f t="shared" si="3"/>
        <v>HIGH</v>
      </c>
    </row>
    <row r="2025" spans="1:16" ht="12" customHeight="1">
      <c r="A2025" s="4" t="s">
        <v>5265</v>
      </c>
      <c r="B2025" s="17">
        <v>175</v>
      </c>
      <c r="C2025" s="29"/>
      <c r="D2025" s="30" t="s">
        <v>5675</v>
      </c>
      <c r="E2025" s="29"/>
      <c r="F2025" s="31" t="s">
        <v>2064</v>
      </c>
      <c r="G2025" s="32" t="s">
        <v>5676</v>
      </c>
      <c r="H2025" s="7" t="s">
        <v>5677</v>
      </c>
      <c r="I2025" s="13" t="s">
        <v>5678</v>
      </c>
      <c r="O2025">
        <f t="shared" si="2"/>
        <v>1</v>
      </c>
      <c r="P2025" s="34" t="str">
        <f t="shared" si="3"/>
        <v>HIGH</v>
      </c>
    </row>
    <row r="2026" spans="1:16" ht="12" customHeight="1">
      <c r="A2026" s="4" t="s">
        <v>5265</v>
      </c>
      <c r="B2026" s="17">
        <v>176</v>
      </c>
      <c r="C2026" s="29"/>
      <c r="D2026" s="30" t="s">
        <v>5679</v>
      </c>
      <c r="E2026" s="17" t="s">
        <v>5680</v>
      </c>
      <c r="F2026" s="31" t="s">
        <v>2064</v>
      </c>
      <c r="G2026" s="32" t="s">
        <v>5681</v>
      </c>
      <c r="H2026" s="7"/>
      <c r="I2026" s="13" t="s">
        <v>5682</v>
      </c>
      <c r="O2026">
        <f t="shared" si="2"/>
        <v>2</v>
      </c>
      <c r="P2026" s="34" t="str">
        <f t="shared" si="3"/>
        <v>HIGH</v>
      </c>
    </row>
    <row r="2027" spans="1:16" ht="12" customHeight="1">
      <c r="A2027" s="4" t="s">
        <v>5265</v>
      </c>
      <c r="B2027" s="17">
        <v>177</v>
      </c>
      <c r="C2027" s="29"/>
      <c r="D2027" s="30" t="s">
        <v>5679</v>
      </c>
      <c r="E2027" s="17" t="s">
        <v>5680</v>
      </c>
      <c r="F2027" s="31" t="s">
        <v>2064</v>
      </c>
      <c r="G2027" s="32" t="s">
        <v>5681</v>
      </c>
      <c r="H2027" s="7"/>
      <c r="I2027" s="13" t="s">
        <v>5682</v>
      </c>
      <c r="O2027">
        <f t="shared" si="2"/>
        <v>2</v>
      </c>
      <c r="P2027" s="34" t="str">
        <f t="shared" si="3"/>
        <v>HIGH</v>
      </c>
    </row>
    <row r="2028" spans="1:16" ht="12" customHeight="1">
      <c r="A2028" s="4" t="s">
        <v>5265</v>
      </c>
      <c r="B2028" s="17">
        <v>178</v>
      </c>
      <c r="C2028" s="29"/>
      <c r="D2028" s="30" t="s">
        <v>5683</v>
      </c>
      <c r="E2028" s="29"/>
      <c r="F2028" s="31" t="s">
        <v>2064</v>
      </c>
      <c r="G2028" s="32" t="s">
        <v>5684</v>
      </c>
      <c r="H2028" s="7"/>
      <c r="I2028" s="13" t="s">
        <v>5685</v>
      </c>
      <c r="O2028">
        <f t="shared" si="2"/>
        <v>1</v>
      </c>
      <c r="P2028" s="34" t="str">
        <f t="shared" si="3"/>
        <v>MEDIUM</v>
      </c>
    </row>
    <row r="2029" spans="1:16" ht="12" customHeight="1">
      <c r="A2029" s="4" t="s">
        <v>5265</v>
      </c>
      <c r="B2029" s="17">
        <v>179</v>
      </c>
      <c r="C2029" s="29"/>
      <c r="D2029" s="30" t="s">
        <v>28</v>
      </c>
      <c r="E2029" s="29"/>
      <c r="F2029" s="31" t="s">
        <v>4186</v>
      </c>
      <c r="G2029" s="32" t="s">
        <v>5686</v>
      </c>
      <c r="H2029" s="7" t="s">
        <v>5687</v>
      </c>
      <c r="I2029" s="35" t="s">
        <v>5652</v>
      </c>
      <c r="O2029">
        <f t="shared" si="2"/>
        <v>1</v>
      </c>
      <c r="P2029" s="34" t="str">
        <f t="shared" si="3"/>
        <v>HIGH</v>
      </c>
    </row>
    <row r="2030" spans="1:16" ht="12" customHeight="1">
      <c r="A2030" s="4" t="s">
        <v>5265</v>
      </c>
      <c r="B2030" s="17">
        <v>180</v>
      </c>
      <c r="C2030" s="29"/>
      <c r="D2030" s="30" t="s">
        <v>5688</v>
      </c>
      <c r="E2030" s="29"/>
      <c r="F2030" s="31" t="s">
        <v>1395</v>
      </c>
      <c r="G2030" s="32" t="s">
        <v>5689</v>
      </c>
      <c r="H2030" s="7"/>
      <c r="I2030" s="35" t="s">
        <v>424</v>
      </c>
      <c r="O2030">
        <f t="shared" si="2"/>
        <v>1</v>
      </c>
      <c r="P2030" s="34" t="str">
        <f t="shared" si="3"/>
        <v>HIGH</v>
      </c>
    </row>
    <row r="2031" spans="1:16" ht="12" customHeight="1">
      <c r="A2031" s="4" t="s">
        <v>5265</v>
      </c>
      <c r="B2031" s="17">
        <v>181</v>
      </c>
      <c r="C2031" s="29"/>
      <c r="D2031" s="30" t="s">
        <v>5690</v>
      </c>
      <c r="E2031" s="29"/>
      <c r="F2031" s="31" t="s">
        <v>1395</v>
      </c>
      <c r="G2031" s="32" t="s">
        <v>5691</v>
      </c>
      <c r="H2031" s="7"/>
      <c r="I2031" s="35" t="s">
        <v>424</v>
      </c>
      <c r="O2031">
        <f t="shared" si="2"/>
        <v>1</v>
      </c>
      <c r="P2031" s="34" t="str">
        <f t="shared" si="3"/>
        <v>HIGH</v>
      </c>
    </row>
    <row r="2032" spans="1:16" ht="12" customHeight="1">
      <c r="A2032" s="4" t="s">
        <v>5265</v>
      </c>
      <c r="B2032" s="17">
        <v>182</v>
      </c>
      <c r="C2032" s="17" t="s">
        <v>67</v>
      </c>
      <c r="D2032" s="30" t="s">
        <v>28</v>
      </c>
      <c r="E2032" s="29"/>
      <c r="F2032" s="31" t="s">
        <v>4186</v>
      </c>
      <c r="G2032" s="32" t="s">
        <v>5692</v>
      </c>
      <c r="H2032" s="7" t="s">
        <v>5693</v>
      </c>
      <c r="I2032" s="35" t="s">
        <v>5694</v>
      </c>
      <c r="O2032">
        <f t="shared" si="2"/>
        <v>1</v>
      </c>
      <c r="P2032" s="34" t="str">
        <f t="shared" si="3"/>
        <v>HIGH</v>
      </c>
    </row>
    <row r="2033" spans="1:16" ht="12" customHeight="1">
      <c r="A2033" s="4" t="s">
        <v>5265</v>
      </c>
      <c r="B2033" s="17">
        <v>183</v>
      </c>
      <c r="C2033" s="29"/>
      <c r="D2033" s="30" t="s">
        <v>5695</v>
      </c>
      <c r="E2033" s="29"/>
      <c r="F2033" s="31" t="s">
        <v>1395</v>
      </c>
      <c r="G2033" s="32" t="s">
        <v>5696</v>
      </c>
      <c r="H2033" s="7"/>
      <c r="I2033" s="35" t="s">
        <v>424</v>
      </c>
      <c r="O2033">
        <f t="shared" si="2"/>
        <v>1</v>
      </c>
      <c r="P2033" s="34" t="str">
        <f t="shared" si="3"/>
        <v>HIGH</v>
      </c>
    </row>
    <row r="2034" spans="1:16" ht="12" customHeight="1">
      <c r="A2034" s="4" t="s">
        <v>5265</v>
      </c>
      <c r="B2034" s="17">
        <v>184</v>
      </c>
      <c r="C2034" s="29"/>
      <c r="D2034" s="30" t="s">
        <v>28</v>
      </c>
      <c r="E2034" s="29"/>
      <c r="F2034" s="31" t="s">
        <v>1395</v>
      </c>
      <c r="G2034" s="32" t="s">
        <v>5697</v>
      </c>
      <c r="H2034" s="7" t="s">
        <v>5698</v>
      </c>
      <c r="I2034" s="35" t="s">
        <v>424</v>
      </c>
      <c r="O2034">
        <f t="shared" si="2"/>
        <v>1</v>
      </c>
      <c r="P2034" s="34" t="str">
        <f t="shared" si="3"/>
        <v>HIGH</v>
      </c>
    </row>
    <row r="2035" spans="1:16" ht="12" customHeight="1">
      <c r="A2035" s="4" t="s">
        <v>5265</v>
      </c>
      <c r="B2035" s="17">
        <v>185</v>
      </c>
      <c r="C2035" s="29"/>
      <c r="D2035" s="30" t="s">
        <v>28</v>
      </c>
      <c r="E2035" s="29"/>
      <c r="F2035" s="31" t="s">
        <v>1395</v>
      </c>
      <c r="G2035" s="32" t="s">
        <v>5699</v>
      </c>
      <c r="H2035" s="7" t="s">
        <v>5700</v>
      </c>
      <c r="I2035" s="35" t="s">
        <v>424</v>
      </c>
      <c r="O2035">
        <f t="shared" si="2"/>
        <v>1</v>
      </c>
      <c r="P2035" s="34" t="str">
        <f t="shared" si="3"/>
        <v>HIGH</v>
      </c>
    </row>
    <row r="2036" spans="1:16" ht="12" customHeight="1">
      <c r="A2036" s="4" t="s">
        <v>5265</v>
      </c>
      <c r="B2036" s="17">
        <v>186</v>
      </c>
      <c r="C2036" s="29"/>
      <c r="D2036" s="30" t="s">
        <v>5701</v>
      </c>
      <c r="E2036" s="29"/>
      <c r="F2036" s="31" t="s">
        <v>1395</v>
      </c>
      <c r="G2036" s="32" t="s">
        <v>5702</v>
      </c>
      <c r="H2036" s="7"/>
      <c r="I2036" s="35" t="s">
        <v>5378</v>
      </c>
      <c r="O2036">
        <f t="shared" si="2"/>
        <v>1</v>
      </c>
      <c r="P2036" s="34" t="str">
        <f t="shared" si="3"/>
        <v>MEDIUM</v>
      </c>
    </row>
    <row r="2037" spans="1:16" ht="12" customHeight="1">
      <c r="A2037" s="4" t="s">
        <v>5265</v>
      </c>
      <c r="B2037" s="17">
        <v>187</v>
      </c>
      <c r="C2037" s="29"/>
      <c r="D2037" s="30" t="s">
        <v>28</v>
      </c>
      <c r="E2037" s="29"/>
      <c r="F2037" s="31" t="s">
        <v>1395</v>
      </c>
      <c r="G2037" s="32" t="s">
        <v>5703</v>
      </c>
      <c r="H2037" s="7" t="s">
        <v>5704</v>
      </c>
      <c r="I2037" s="35" t="s">
        <v>424</v>
      </c>
      <c r="O2037">
        <f t="shared" si="2"/>
        <v>1</v>
      </c>
      <c r="P2037" s="34" t="str">
        <f t="shared" si="3"/>
        <v>HIGH</v>
      </c>
    </row>
    <row r="2038" spans="1:16" ht="12" customHeight="1">
      <c r="A2038" s="4" t="s">
        <v>5265</v>
      </c>
      <c r="B2038" s="17">
        <v>188</v>
      </c>
      <c r="C2038" s="29"/>
      <c r="D2038" s="30" t="s">
        <v>5705</v>
      </c>
      <c r="E2038" s="29"/>
      <c r="F2038" s="31" t="s">
        <v>1395</v>
      </c>
      <c r="G2038" s="32" t="s">
        <v>5706</v>
      </c>
      <c r="H2038" s="7"/>
      <c r="I2038" s="35" t="s">
        <v>424</v>
      </c>
      <c r="O2038">
        <f t="shared" si="2"/>
        <v>1</v>
      </c>
      <c r="P2038" s="34" t="str">
        <f t="shared" si="3"/>
        <v>HIGH</v>
      </c>
    </row>
    <row r="2039" spans="1:16" ht="12" customHeight="1">
      <c r="A2039" s="4" t="s">
        <v>5265</v>
      </c>
      <c r="B2039" s="17">
        <v>189</v>
      </c>
      <c r="C2039" s="29"/>
      <c r="D2039" s="30" t="s">
        <v>5707</v>
      </c>
      <c r="E2039" s="29"/>
      <c r="F2039" s="31" t="s">
        <v>1395</v>
      </c>
      <c r="G2039" s="32" t="s">
        <v>5708</v>
      </c>
      <c r="H2039" s="7"/>
      <c r="I2039" s="35" t="s">
        <v>424</v>
      </c>
      <c r="O2039">
        <f t="shared" si="2"/>
        <v>1</v>
      </c>
      <c r="P2039" s="34" t="str">
        <f t="shared" si="3"/>
        <v>HIGH</v>
      </c>
    </row>
    <row r="2040" spans="1:16" ht="12" customHeight="1">
      <c r="A2040" s="4" t="s">
        <v>5265</v>
      </c>
      <c r="B2040" s="17">
        <v>190</v>
      </c>
      <c r="C2040" s="29"/>
      <c r="D2040" s="30" t="s">
        <v>5709</v>
      </c>
      <c r="E2040" s="29"/>
      <c r="F2040" s="31" t="s">
        <v>1395</v>
      </c>
      <c r="G2040" s="32" t="s">
        <v>5710</v>
      </c>
      <c r="H2040" s="7"/>
      <c r="I2040" s="35" t="s">
        <v>424</v>
      </c>
      <c r="O2040">
        <f t="shared" si="2"/>
        <v>1</v>
      </c>
      <c r="P2040" s="34" t="str">
        <f t="shared" si="3"/>
        <v>HIGH</v>
      </c>
    </row>
    <row r="2041" spans="1:16" ht="12" customHeight="1">
      <c r="A2041" s="4" t="s">
        <v>5265</v>
      </c>
      <c r="B2041" s="17">
        <v>191</v>
      </c>
      <c r="C2041" s="29"/>
      <c r="D2041" s="30" t="s">
        <v>5711</v>
      </c>
      <c r="E2041" s="29"/>
      <c r="F2041" s="31" t="s">
        <v>1395</v>
      </c>
      <c r="G2041" s="32" t="s">
        <v>5712</v>
      </c>
      <c r="H2041" s="7"/>
      <c r="I2041" s="35" t="s">
        <v>424</v>
      </c>
      <c r="O2041">
        <f t="shared" si="2"/>
        <v>1</v>
      </c>
      <c r="P2041" s="34" t="str">
        <f t="shared" si="3"/>
        <v>HIGH</v>
      </c>
    </row>
    <row r="2042" spans="1:16" ht="12" customHeight="1">
      <c r="A2042" s="4" t="s">
        <v>5265</v>
      </c>
      <c r="B2042" s="17">
        <v>192</v>
      </c>
      <c r="C2042" s="29"/>
      <c r="D2042" s="30" t="s">
        <v>5711</v>
      </c>
      <c r="E2042" s="29"/>
      <c r="F2042" s="31" t="s">
        <v>1395</v>
      </c>
      <c r="G2042" s="32" t="s">
        <v>5712</v>
      </c>
      <c r="H2042" s="7"/>
      <c r="I2042" s="35" t="s">
        <v>424</v>
      </c>
      <c r="O2042">
        <f t="shared" si="2"/>
        <v>1</v>
      </c>
      <c r="P2042" s="34" t="str">
        <f t="shared" si="3"/>
        <v>HIGH</v>
      </c>
    </row>
    <row r="2043" spans="1:16" ht="12" customHeight="1">
      <c r="A2043" s="4" t="s">
        <v>5265</v>
      </c>
      <c r="B2043" s="17">
        <v>193</v>
      </c>
      <c r="C2043" s="29"/>
      <c r="D2043" s="30" t="s">
        <v>5713</v>
      </c>
      <c r="E2043" s="29"/>
      <c r="F2043" s="31" t="s">
        <v>1395</v>
      </c>
      <c r="G2043" s="32" t="s">
        <v>5714</v>
      </c>
      <c r="H2043" s="7"/>
      <c r="I2043" s="35" t="s">
        <v>424</v>
      </c>
      <c r="O2043">
        <f t="shared" si="2"/>
        <v>1</v>
      </c>
      <c r="P2043" s="34" t="str">
        <f t="shared" si="3"/>
        <v>HIGH</v>
      </c>
    </row>
    <row r="2044" spans="1:16" ht="12" customHeight="1">
      <c r="A2044" s="4" t="s">
        <v>5265</v>
      </c>
      <c r="B2044" s="17">
        <v>194</v>
      </c>
      <c r="C2044" s="29"/>
      <c r="D2044" s="30" t="s">
        <v>5715</v>
      </c>
      <c r="E2044" s="29"/>
      <c r="F2044" s="31" t="s">
        <v>1395</v>
      </c>
      <c r="G2044" s="32" t="s">
        <v>5716</v>
      </c>
      <c r="H2044" s="7"/>
      <c r="I2044" s="35" t="s">
        <v>424</v>
      </c>
      <c r="O2044">
        <f t="shared" si="2"/>
        <v>1</v>
      </c>
      <c r="P2044" s="34" t="str">
        <f t="shared" si="3"/>
        <v>HIGH</v>
      </c>
    </row>
    <row r="2045" spans="1:16" ht="12" customHeight="1">
      <c r="A2045" s="4" t="s">
        <v>5265</v>
      </c>
      <c r="B2045" s="17">
        <v>195</v>
      </c>
      <c r="C2045" s="29"/>
      <c r="D2045" s="30" t="s">
        <v>5717</v>
      </c>
      <c r="E2045" s="29"/>
      <c r="F2045" s="31" t="s">
        <v>1395</v>
      </c>
      <c r="G2045" s="32" t="s">
        <v>5718</v>
      </c>
      <c r="H2045" s="7"/>
      <c r="I2045" s="35" t="s">
        <v>5719</v>
      </c>
      <c r="O2045">
        <f t="shared" si="2"/>
        <v>1</v>
      </c>
      <c r="P2045" s="34" t="str">
        <f t="shared" si="3"/>
        <v>MEDIUM</v>
      </c>
    </row>
    <row r="2046" spans="1:16" ht="12" customHeight="1">
      <c r="A2046" s="4" t="s">
        <v>5265</v>
      </c>
      <c r="B2046" s="17">
        <v>196</v>
      </c>
      <c r="C2046" s="29"/>
      <c r="D2046" s="30" t="s">
        <v>5720</v>
      </c>
      <c r="E2046" s="29"/>
      <c r="F2046" s="31" t="s">
        <v>1395</v>
      </c>
      <c r="G2046" s="32" t="s">
        <v>5721</v>
      </c>
      <c r="H2046" s="7"/>
      <c r="I2046" s="35" t="s">
        <v>424</v>
      </c>
      <c r="O2046">
        <f t="shared" si="2"/>
        <v>1</v>
      </c>
      <c r="P2046" s="34" t="str">
        <f t="shared" si="3"/>
        <v>HIGH</v>
      </c>
    </row>
    <row r="2047" spans="1:16" ht="12" customHeight="1">
      <c r="A2047" s="4" t="s">
        <v>5265</v>
      </c>
      <c r="B2047" s="17">
        <v>197</v>
      </c>
      <c r="C2047" s="29"/>
      <c r="D2047" s="30" t="s">
        <v>28</v>
      </c>
      <c r="E2047" s="29"/>
      <c r="F2047" s="31" t="s">
        <v>1395</v>
      </c>
      <c r="G2047" s="32" t="s">
        <v>5722</v>
      </c>
      <c r="H2047" s="7" t="s">
        <v>5723</v>
      </c>
      <c r="I2047" s="35" t="s">
        <v>424</v>
      </c>
      <c r="O2047">
        <f t="shared" si="2"/>
        <v>1</v>
      </c>
      <c r="P2047" s="34" t="str">
        <f t="shared" si="3"/>
        <v>HIGH</v>
      </c>
    </row>
    <row r="2048" spans="1:16" ht="12" customHeight="1">
      <c r="A2048" s="4" t="s">
        <v>5265</v>
      </c>
      <c r="B2048" s="17">
        <v>198</v>
      </c>
      <c r="C2048" s="29"/>
      <c r="D2048" s="30" t="s">
        <v>5724</v>
      </c>
      <c r="E2048" s="29"/>
      <c r="F2048" s="31" t="s">
        <v>1395</v>
      </c>
      <c r="G2048" s="32" t="s">
        <v>5725</v>
      </c>
      <c r="H2048" s="7"/>
      <c r="I2048" s="35" t="s">
        <v>5378</v>
      </c>
      <c r="O2048">
        <f t="shared" si="2"/>
        <v>1</v>
      </c>
      <c r="P2048" s="34" t="str">
        <f t="shared" si="3"/>
        <v>MEDIUM</v>
      </c>
    </row>
    <row r="2049" spans="1:16" ht="12" customHeight="1">
      <c r="A2049" s="4" t="s">
        <v>5265</v>
      </c>
      <c r="B2049" s="17">
        <v>199</v>
      </c>
      <c r="C2049" s="29"/>
      <c r="D2049" s="30" t="s">
        <v>5726</v>
      </c>
      <c r="E2049" s="29"/>
      <c r="F2049" s="31" t="s">
        <v>1395</v>
      </c>
      <c r="G2049" s="32" t="s">
        <v>5727</v>
      </c>
      <c r="H2049" s="7"/>
      <c r="I2049" s="35" t="s">
        <v>424</v>
      </c>
      <c r="O2049">
        <f t="shared" si="2"/>
        <v>1</v>
      </c>
      <c r="P2049" s="34" t="str">
        <f t="shared" si="3"/>
        <v>HIGH</v>
      </c>
    </row>
    <row r="2050" spans="1:16" ht="12" customHeight="1">
      <c r="A2050" s="4" t="s">
        <v>5265</v>
      </c>
      <c r="B2050" s="17">
        <v>200</v>
      </c>
      <c r="C2050" s="29"/>
      <c r="D2050" s="30" t="s">
        <v>5728</v>
      </c>
      <c r="E2050" s="29"/>
      <c r="F2050" s="31" t="s">
        <v>1395</v>
      </c>
      <c r="G2050" s="32" t="s">
        <v>5729</v>
      </c>
      <c r="H2050" s="7"/>
      <c r="I2050" s="35" t="s">
        <v>424</v>
      </c>
      <c r="O2050">
        <f t="shared" si="2"/>
        <v>1</v>
      </c>
      <c r="P2050" s="34" t="str">
        <f t="shared" si="3"/>
        <v>HIGH</v>
      </c>
    </row>
    <row r="2051" spans="1:16" ht="12" customHeight="1">
      <c r="A2051" s="4" t="s">
        <v>5265</v>
      </c>
      <c r="B2051" s="17">
        <v>201</v>
      </c>
      <c r="C2051" s="29"/>
      <c r="D2051" s="30" t="s">
        <v>5730</v>
      </c>
      <c r="E2051" s="29"/>
      <c r="F2051" s="31" t="s">
        <v>1395</v>
      </c>
      <c r="G2051" s="32" t="s">
        <v>5731</v>
      </c>
      <c r="H2051" s="7"/>
      <c r="I2051" s="35" t="s">
        <v>424</v>
      </c>
      <c r="O2051">
        <f t="shared" si="2"/>
        <v>1</v>
      </c>
      <c r="P2051" s="34" t="str">
        <f t="shared" si="3"/>
        <v>HIGH</v>
      </c>
    </row>
    <row r="2052" spans="1:16" ht="12" customHeight="1">
      <c r="A2052" s="4" t="s">
        <v>5265</v>
      </c>
      <c r="B2052" s="17">
        <v>202</v>
      </c>
      <c r="C2052" s="29"/>
      <c r="D2052" s="30" t="s">
        <v>28</v>
      </c>
      <c r="E2052" s="29"/>
      <c r="F2052" s="31" t="s">
        <v>1395</v>
      </c>
      <c r="G2052" s="32" t="s">
        <v>5732</v>
      </c>
      <c r="H2052" s="7" t="s">
        <v>5733</v>
      </c>
      <c r="I2052" s="35" t="s">
        <v>424</v>
      </c>
      <c r="O2052">
        <f t="shared" si="2"/>
        <v>1</v>
      </c>
      <c r="P2052" s="34" t="str">
        <f t="shared" si="3"/>
        <v>HIGH</v>
      </c>
    </row>
    <row r="2053" spans="1:16" ht="12" customHeight="1">
      <c r="A2053" s="4" t="s">
        <v>5265</v>
      </c>
      <c r="B2053" s="17">
        <v>203</v>
      </c>
      <c r="C2053" s="29"/>
      <c r="D2053" s="30" t="s">
        <v>5734</v>
      </c>
      <c r="E2053" s="29"/>
      <c r="F2053" s="31" t="s">
        <v>1395</v>
      </c>
      <c r="G2053" s="32" t="s">
        <v>5735</v>
      </c>
      <c r="H2053" s="7"/>
      <c r="I2053" s="35" t="s">
        <v>424</v>
      </c>
      <c r="O2053">
        <f t="shared" si="2"/>
        <v>1</v>
      </c>
      <c r="P2053" s="34" t="str">
        <f t="shared" si="3"/>
        <v>HIGH</v>
      </c>
    </row>
    <row r="2054" spans="1:16" ht="12" customHeight="1">
      <c r="A2054" s="4" t="s">
        <v>5265</v>
      </c>
      <c r="B2054" s="17">
        <v>204</v>
      </c>
      <c r="C2054" s="29"/>
      <c r="D2054" s="30" t="s">
        <v>5736</v>
      </c>
      <c r="E2054" s="29"/>
      <c r="F2054" s="31" t="s">
        <v>1395</v>
      </c>
      <c r="G2054" s="32" t="s">
        <v>5737</v>
      </c>
      <c r="H2054" s="7"/>
      <c r="I2054" s="35" t="s">
        <v>424</v>
      </c>
      <c r="O2054">
        <f t="shared" si="2"/>
        <v>1</v>
      </c>
      <c r="P2054" s="34" t="str">
        <f t="shared" si="3"/>
        <v>HIGH</v>
      </c>
    </row>
    <row r="2055" spans="1:16" ht="12" customHeight="1">
      <c r="A2055" s="4" t="s">
        <v>5265</v>
      </c>
      <c r="B2055" s="17">
        <v>205</v>
      </c>
      <c r="C2055" s="29"/>
      <c r="D2055" s="30" t="s">
        <v>5738</v>
      </c>
      <c r="E2055" s="29"/>
      <c r="F2055" s="31" t="s">
        <v>1395</v>
      </c>
      <c r="G2055" s="32" t="s">
        <v>5739</v>
      </c>
      <c r="H2055" s="7"/>
      <c r="I2055" s="35" t="s">
        <v>424</v>
      </c>
      <c r="O2055">
        <f t="shared" si="2"/>
        <v>1</v>
      </c>
      <c r="P2055" s="34" t="str">
        <f t="shared" si="3"/>
        <v>HIGH</v>
      </c>
    </row>
    <row r="2056" spans="1:16" ht="12" customHeight="1">
      <c r="A2056" s="4" t="s">
        <v>5265</v>
      </c>
      <c r="B2056" s="17">
        <v>206</v>
      </c>
      <c r="C2056" s="29"/>
      <c r="D2056" s="30" t="s">
        <v>5740</v>
      </c>
      <c r="E2056" s="29"/>
      <c r="F2056" s="31" t="s">
        <v>1395</v>
      </c>
      <c r="G2056" s="32" t="s">
        <v>5741</v>
      </c>
      <c r="H2056" s="7"/>
      <c r="I2056" s="35" t="s">
        <v>424</v>
      </c>
      <c r="O2056">
        <f t="shared" si="2"/>
        <v>1</v>
      </c>
      <c r="P2056" s="34" t="str">
        <f t="shared" si="3"/>
        <v>HIGH</v>
      </c>
    </row>
    <row r="2057" spans="1:16" ht="12" customHeight="1">
      <c r="A2057" s="4" t="s">
        <v>5265</v>
      </c>
      <c r="B2057" s="17">
        <v>207</v>
      </c>
      <c r="C2057" s="29"/>
      <c r="D2057" s="30" t="s">
        <v>5740</v>
      </c>
      <c r="E2057" s="29"/>
      <c r="F2057" s="31" t="s">
        <v>1395</v>
      </c>
      <c r="G2057" s="32" t="s">
        <v>5741</v>
      </c>
      <c r="H2057" s="7"/>
      <c r="I2057" s="35" t="s">
        <v>424</v>
      </c>
      <c r="O2057">
        <f t="shared" si="2"/>
        <v>1</v>
      </c>
      <c r="P2057" s="34" t="str">
        <f t="shared" si="3"/>
        <v>HIGH</v>
      </c>
    </row>
    <row r="2058" spans="1:16" ht="12" customHeight="1">
      <c r="A2058" s="4" t="s">
        <v>5265</v>
      </c>
      <c r="B2058" s="17">
        <v>208</v>
      </c>
      <c r="C2058" s="29"/>
      <c r="D2058" s="30" t="s">
        <v>28</v>
      </c>
      <c r="E2058" s="29"/>
      <c r="F2058" s="31" t="s">
        <v>1395</v>
      </c>
      <c r="G2058" s="32" t="s">
        <v>5742</v>
      </c>
      <c r="H2058" s="7" t="s">
        <v>5743</v>
      </c>
      <c r="I2058" s="35" t="s">
        <v>424</v>
      </c>
      <c r="O2058">
        <f t="shared" si="2"/>
        <v>1</v>
      </c>
      <c r="P2058" s="34" t="str">
        <f t="shared" si="3"/>
        <v>HIGH</v>
      </c>
    </row>
    <row r="2059" spans="1:16" ht="12" customHeight="1">
      <c r="A2059" s="4" t="s">
        <v>5265</v>
      </c>
      <c r="B2059" s="17">
        <v>209</v>
      </c>
      <c r="C2059" s="29"/>
      <c r="D2059" s="30" t="s">
        <v>5744</v>
      </c>
      <c r="E2059" s="29"/>
      <c r="F2059" s="31" t="s">
        <v>1395</v>
      </c>
      <c r="G2059" s="32" t="s">
        <v>5745</v>
      </c>
      <c r="H2059" s="7"/>
      <c r="I2059" s="35" t="s">
        <v>424</v>
      </c>
      <c r="O2059">
        <f t="shared" si="2"/>
        <v>1</v>
      </c>
      <c r="P2059" s="34" t="str">
        <f t="shared" si="3"/>
        <v>HIGH</v>
      </c>
    </row>
    <row r="2060" spans="1:16" ht="12" customHeight="1">
      <c r="A2060" s="4" t="s">
        <v>5265</v>
      </c>
      <c r="B2060" s="17">
        <v>210</v>
      </c>
      <c r="C2060" s="29"/>
      <c r="D2060" s="30" t="s">
        <v>5746</v>
      </c>
      <c r="E2060" s="29"/>
      <c r="F2060" s="31" t="s">
        <v>1395</v>
      </c>
      <c r="G2060" s="32" t="s">
        <v>5747</v>
      </c>
      <c r="H2060" s="7"/>
      <c r="I2060" s="35" t="s">
        <v>424</v>
      </c>
      <c r="O2060">
        <f t="shared" si="2"/>
        <v>1</v>
      </c>
      <c r="P2060" s="34" t="str">
        <f t="shared" si="3"/>
        <v>HIGH</v>
      </c>
    </row>
    <row r="2061" spans="1:16" ht="12" customHeight="1">
      <c r="A2061" s="4" t="s">
        <v>5265</v>
      </c>
      <c r="B2061" s="17">
        <v>211</v>
      </c>
      <c r="C2061" s="29"/>
      <c r="D2061" s="30" t="s">
        <v>28</v>
      </c>
      <c r="E2061" s="29"/>
      <c r="F2061" s="31" t="s">
        <v>1395</v>
      </c>
      <c r="G2061" s="32" t="s">
        <v>5748</v>
      </c>
      <c r="H2061" s="7" t="s">
        <v>5749</v>
      </c>
      <c r="I2061" s="35" t="s">
        <v>424</v>
      </c>
      <c r="O2061">
        <f t="shared" si="2"/>
        <v>1</v>
      </c>
      <c r="P2061" s="34" t="str">
        <f t="shared" si="3"/>
        <v>HIGH</v>
      </c>
    </row>
    <row r="2062" spans="1:16" ht="12" customHeight="1">
      <c r="A2062" s="4" t="s">
        <v>5265</v>
      </c>
      <c r="B2062" s="17">
        <v>212</v>
      </c>
      <c r="C2062" s="29"/>
      <c r="D2062" s="30" t="s">
        <v>5750</v>
      </c>
      <c r="E2062" s="29"/>
      <c r="F2062" s="31" t="s">
        <v>1395</v>
      </c>
      <c r="G2062" s="32" t="s">
        <v>5751</v>
      </c>
      <c r="H2062" s="7" t="s">
        <v>5752</v>
      </c>
      <c r="I2062" s="35" t="s">
        <v>424</v>
      </c>
      <c r="O2062">
        <f t="shared" si="2"/>
        <v>1</v>
      </c>
      <c r="P2062" s="34" t="str">
        <f t="shared" si="3"/>
        <v>HIGH</v>
      </c>
    </row>
    <row r="2063" spans="1:16" ht="12" customHeight="1">
      <c r="A2063" s="4" t="s">
        <v>5265</v>
      </c>
      <c r="B2063" s="17">
        <v>213</v>
      </c>
      <c r="C2063" s="29"/>
      <c r="D2063" s="30" t="s">
        <v>5753</v>
      </c>
      <c r="E2063" s="29"/>
      <c r="F2063" s="31" t="s">
        <v>1395</v>
      </c>
      <c r="G2063" s="32" t="s">
        <v>5751</v>
      </c>
      <c r="H2063" s="7"/>
      <c r="I2063" s="35" t="s">
        <v>424</v>
      </c>
      <c r="O2063">
        <f t="shared" si="2"/>
        <v>1</v>
      </c>
      <c r="P2063" s="34" t="str">
        <f t="shared" si="3"/>
        <v>HIGH</v>
      </c>
    </row>
    <row r="2064" spans="1:16" ht="12" customHeight="1">
      <c r="A2064" s="4" t="s">
        <v>5265</v>
      </c>
      <c r="B2064" s="17">
        <v>214</v>
      </c>
      <c r="C2064" s="29"/>
      <c r="D2064" s="30" t="s">
        <v>5754</v>
      </c>
      <c r="E2064" s="29"/>
      <c r="F2064" s="31" t="s">
        <v>1395</v>
      </c>
      <c r="G2064" s="32" t="s">
        <v>5755</v>
      </c>
      <c r="H2064" s="7"/>
      <c r="I2064" s="35" t="s">
        <v>424</v>
      </c>
      <c r="O2064">
        <f t="shared" si="2"/>
        <v>1</v>
      </c>
      <c r="P2064" s="34" t="str">
        <f t="shared" si="3"/>
        <v>HIGH</v>
      </c>
    </row>
    <row r="2065" spans="1:16" ht="12" customHeight="1">
      <c r="A2065" s="4" t="s">
        <v>5265</v>
      </c>
      <c r="B2065" s="17">
        <v>215</v>
      </c>
      <c r="C2065" s="29"/>
      <c r="D2065" s="30" t="s">
        <v>5756</v>
      </c>
      <c r="E2065" s="29"/>
      <c r="F2065" s="31" t="s">
        <v>1395</v>
      </c>
      <c r="G2065" s="32" t="s">
        <v>5757</v>
      </c>
      <c r="H2065" s="7"/>
      <c r="I2065" s="35" t="s">
        <v>5378</v>
      </c>
      <c r="O2065">
        <f t="shared" si="2"/>
        <v>1</v>
      </c>
      <c r="P2065" s="34" t="str">
        <f t="shared" si="3"/>
        <v>MEDIUM</v>
      </c>
    </row>
    <row r="2066" spans="1:16" ht="12" customHeight="1">
      <c r="A2066" s="4" t="s">
        <v>5265</v>
      </c>
      <c r="B2066" s="17">
        <v>216</v>
      </c>
      <c r="C2066" s="29"/>
      <c r="D2066" s="30" t="s">
        <v>5758</v>
      </c>
      <c r="E2066" s="29"/>
      <c r="F2066" s="31" t="s">
        <v>1395</v>
      </c>
      <c r="G2066" s="32" t="s">
        <v>5759</v>
      </c>
      <c r="H2066" s="7"/>
      <c r="I2066" s="35" t="s">
        <v>424</v>
      </c>
      <c r="O2066">
        <f t="shared" si="2"/>
        <v>1</v>
      </c>
      <c r="P2066" s="34" t="str">
        <f t="shared" si="3"/>
        <v>HIGH</v>
      </c>
    </row>
    <row r="2067" spans="1:16" ht="12" customHeight="1">
      <c r="A2067" s="4" t="s">
        <v>5265</v>
      </c>
      <c r="B2067" s="17">
        <v>217</v>
      </c>
      <c r="C2067" s="29"/>
      <c r="D2067" s="30" t="s">
        <v>5760</v>
      </c>
      <c r="E2067" s="29"/>
      <c r="F2067" s="31" t="s">
        <v>1395</v>
      </c>
      <c r="G2067" s="32" t="s">
        <v>5761</v>
      </c>
      <c r="H2067" s="7"/>
      <c r="I2067" s="35" t="s">
        <v>5378</v>
      </c>
      <c r="O2067">
        <f t="shared" si="2"/>
        <v>1</v>
      </c>
      <c r="P2067" s="34" t="str">
        <f t="shared" si="3"/>
        <v>MEDIUM</v>
      </c>
    </row>
    <row r="2068" spans="1:16" ht="12" customHeight="1">
      <c r="A2068" s="4" t="s">
        <v>5265</v>
      </c>
      <c r="B2068" s="17">
        <v>218</v>
      </c>
      <c r="C2068" s="29"/>
      <c r="D2068" s="30" t="s">
        <v>5762</v>
      </c>
      <c r="E2068" s="29"/>
      <c r="F2068" s="31" t="s">
        <v>1395</v>
      </c>
      <c r="G2068" s="32" t="s">
        <v>5763</v>
      </c>
      <c r="H2068" s="7"/>
      <c r="I2068" s="35" t="s">
        <v>424</v>
      </c>
      <c r="O2068">
        <f t="shared" si="2"/>
        <v>1</v>
      </c>
      <c r="P2068" s="34" t="str">
        <f t="shared" si="3"/>
        <v>HIGH</v>
      </c>
    </row>
    <row r="2069" spans="1:16" ht="12" customHeight="1">
      <c r="A2069" s="4" t="s">
        <v>5265</v>
      </c>
      <c r="B2069" s="17">
        <v>219</v>
      </c>
      <c r="C2069" s="29"/>
      <c r="D2069" s="30" t="s">
        <v>5764</v>
      </c>
      <c r="E2069" s="29"/>
      <c r="F2069" s="31" t="s">
        <v>1395</v>
      </c>
      <c r="G2069" s="32" t="s">
        <v>5765</v>
      </c>
      <c r="H2069" s="7"/>
      <c r="I2069" s="35" t="s">
        <v>5378</v>
      </c>
      <c r="O2069">
        <f t="shared" si="2"/>
        <v>1</v>
      </c>
      <c r="P2069" s="34" t="str">
        <f t="shared" si="3"/>
        <v>MEDIUM</v>
      </c>
    </row>
    <row r="2070" spans="1:16" ht="12" customHeight="1">
      <c r="A2070" s="4" t="s">
        <v>5265</v>
      </c>
      <c r="B2070" s="17">
        <v>220</v>
      </c>
      <c r="C2070" s="29"/>
      <c r="D2070" s="30" t="s">
        <v>5764</v>
      </c>
      <c r="E2070" s="29"/>
      <c r="F2070" s="31" t="s">
        <v>1395</v>
      </c>
      <c r="G2070" s="32" t="s">
        <v>5765</v>
      </c>
      <c r="H2070" s="7"/>
      <c r="I2070" s="35" t="s">
        <v>424</v>
      </c>
      <c r="O2070">
        <f t="shared" si="2"/>
        <v>1</v>
      </c>
      <c r="P2070" s="34" t="str">
        <f t="shared" si="3"/>
        <v>HIGH</v>
      </c>
    </row>
    <row r="2071" spans="1:16" ht="12" customHeight="1">
      <c r="A2071" s="4" t="s">
        <v>5265</v>
      </c>
      <c r="B2071" s="17">
        <v>221</v>
      </c>
      <c r="C2071" s="29"/>
      <c r="D2071" s="30" t="s">
        <v>5766</v>
      </c>
      <c r="E2071" s="29"/>
      <c r="F2071" s="31" t="s">
        <v>1395</v>
      </c>
      <c r="G2071" s="32" t="s">
        <v>5767</v>
      </c>
      <c r="H2071" s="7"/>
      <c r="I2071" s="35" t="s">
        <v>5378</v>
      </c>
      <c r="O2071">
        <f t="shared" si="2"/>
        <v>1</v>
      </c>
      <c r="P2071" s="34" t="str">
        <f t="shared" si="3"/>
        <v>MEDIUM</v>
      </c>
    </row>
    <row r="2072" spans="1:16" ht="12" customHeight="1">
      <c r="A2072" s="4" t="s">
        <v>5265</v>
      </c>
      <c r="B2072" s="17">
        <v>222</v>
      </c>
      <c r="C2072" s="29"/>
      <c r="D2072" s="30" t="s">
        <v>5768</v>
      </c>
      <c r="E2072" s="29"/>
      <c r="F2072" s="31" t="s">
        <v>1395</v>
      </c>
      <c r="G2072" s="32" t="s">
        <v>5769</v>
      </c>
      <c r="H2072" s="7"/>
      <c r="I2072" s="35" t="s">
        <v>424</v>
      </c>
      <c r="O2072">
        <f t="shared" si="2"/>
        <v>1</v>
      </c>
      <c r="P2072" s="34" t="str">
        <f t="shared" si="3"/>
        <v>HIGH</v>
      </c>
    </row>
    <row r="2073" spans="1:16" ht="12" customHeight="1">
      <c r="A2073" s="4" t="s">
        <v>5265</v>
      </c>
      <c r="B2073" s="17">
        <v>223</v>
      </c>
      <c r="C2073" s="29"/>
      <c r="D2073" s="30" t="s">
        <v>5770</v>
      </c>
      <c r="E2073" s="29"/>
      <c r="F2073" s="31" t="s">
        <v>1395</v>
      </c>
      <c r="G2073" s="32" t="s">
        <v>5771</v>
      </c>
      <c r="H2073" s="7"/>
      <c r="I2073" s="35" t="s">
        <v>424</v>
      </c>
      <c r="O2073">
        <f t="shared" si="2"/>
        <v>1</v>
      </c>
      <c r="P2073" s="34" t="str">
        <f t="shared" si="3"/>
        <v>HIGH</v>
      </c>
    </row>
    <row r="2074" spans="1:16" ht="12" customHeight="1">
      <c r="A2074" s="4" t="s">
        <v>5265</v>
      </c>
      <c r="B2074" s="17">
        <v>224</v>
      </c>
      <c r="C2074" s="29"/>
      <c r="D2074" s="30" t="s">
        <v>5772</v>
      </c>
      <c r="E2074" s="29"/>
      <c r="F2074" s="31" t="s">
        <v>1395</v>
      </c>
      <c r="G2074" s="32" t="s">
        <v>5773</v>
      </c>
      <c r="H2074" s="7"/>
      <c r="I2074" s="35" t="s">
        <v>424</v>
      </c>
      <c r="O2074">
        <f t="shared" si="2"/>
        <v>1</v>
      </c>
      <c r="P2074" s="34" t="str">
        <f t="shared" si="3"/>
        <v>HIGH</v>
      </c>
    </row>
    <row r="2075" spans="1:16" ht="12" customHeight="1">
      <c r="A2075" s="4" t="s">
        <v>5265</v>
      </c>
      <c r="B2075" s="17">
        <v>225</v>
      </c>
      <c r="C2075" s="29"/>
      <c r="D2075" s="30" t="s">
        <v>5774</v>
      </c>
      <c r="E2075" s="29"/>
      <c r="F2075" s="31" t="s">
        <v>1395</v>
      </c>
      <c r="G2075" s="32" t="s">
        <v>5775</v>
      </c>
      <c r="H2075" s="7"/>
      <c r="I2075" s="35" t="s">
        <v>5378</v>
      </c>
      <c r="O2075">
        <f t="shared" si="2"/>
        <v>1</v>
      </c>
      <c r="P2075" s="34" t="str">
        <f t="shared" si="3"/>
        <v>MEDIUM</v>
      </c>
    </row>
    <row r="2076" spans="1:16" ht="12" customHeight="1">
      <c r="A2076" s="4" t="s">
        <v>5265</v>
      </c>
      <c r="B2076" s="17">
        <v>226</v>
      </c>
      <c r="C2076" s="29"/>
      <c r="D2076" s="30" t="s">
        <v>5776</v>
      </c>
      <c r="E2076" s="29"/>
      <c r="F2076" s="31" t="s">
        <v>1395</v>
      </c>
      <c r="G2076" s="32" t="s">
        <v>5777</v>
      </c>
      <c r="H2076" s="7"/>
      <c r="I2076" s="35" t="s">
        <v>5378</v>
      </c>
      <c r="O2076">
        <f t="shared" si="2"/>
        <v>1</v>
      </c>
      <c r="P2076" s="34" t="str">
        <f t="shared" si="3"/>
        <v>MEDIUM</v>
      </c>
    </row>
    <row r="2077" spans="1:16" ht="12" customHeight="1">
      <c r="A2077" s="4" t="s">
        <v>5778</v>
      </c>
      <c r="B2077" s="17">
        <v>1</v>
      </c>
      <c r="C2077" s="17">
        <v>1408</v>
      </c>
      <c r="D2077" s="30" t="s">
        <v>5779</v>
      </c>
      <c r="E2077" s="17" t="s">
        <v>5780</v>
      </c>
      <c r="F2077" s="31" t="s">
        <v>796</v>
      </c>
      <c r="G2077" s="32" t="s">
        <v>5781</v>
      </c>
      <c r="H2077" s="7"/>
      <c r="I2077" s="35" t="s">
        <v>5782</v>
      </c>
      <c r="O2077">
        <f t="shared" si="2"/>
        <v>2</v>
      </c>
      <c r="P2077" s="34" t="str">
        <f t="shared" si="3"/>
        <v>MEDIUM</v>
      </c>
    </row>
    <row r="2078" spans="1:16" ht="12" customHeight="1">
      <c r="A2078" s="4" t="s">
        <v>5778</v>
      </c>
      <c r="B2078" s="17">
        <v>2</v>
      </c>
      <c r="C2078" s="29"/>
      <c r="D2078" s="30" t="s">
        <v>5783</v>
      </c>
      <c r="E2078" s="29"/>
      <c r="F2078" s="31" t="s">
        <v>1395</v>
      </c>
      <c r="G2078" s="32" t="s">
        <v>5784</v>
      </c>
      <c r="H2078" s="7"/>
      <c r="I2078" s="35" t="s">
        <v>424</v>
      </c>
      <c r="O2078">
        <f t="shared" si="2"/>
        <v>1</v>
      </c>
      <c r="P2078" s="34" t="str">
        <f t="shared" si="3"/>
        <v>HIGH</v>
      </c>
    </row>
    <row r="2079" spans="1:16" ht="12" customHeight="1">
      <c r="A2079" s="4" t="s">
        <v>5778</v>
      </c>
      <c r="B2079" s="17">
        <v>3</v>
      </c>
      <c r="C2079" s="29"/>
      <c r="D2079" s="30" t="s">
        <v>5783</v>
      </c>
      <c r="E2079" s="29"/>
      <c r="F2079" s="31" t="s">
        <v>1395</v>
      </c>
      <c r="G2079" s="32" t="s">
        <v>5784</v>
      </c>
      <c r="H2079" s="7"/>
      <c r="I2079" s="35" t="s">
        <v>424</v>
      </c>
      <c r="O2079">
        <f t="shared" si="2"/>
        <v>1</v>
      </c>
      <c r="P2079" s="34" t="str">
        <f t="shared" si="3"/>
        <v>HIGH</v>
      </c>
    </row>
    <row r="2080" spans="1:16" ht="12" customHeight="1">
      <c r="A2080" s="4" t="s">
        <v>5778</v>
      </c>
      <c r="B2080" s="17">
        <v>4</v>
      </c>
      <c r="C2080" s="29"/>
      <c r="D2080" s="30" t="s">
        <v>5785</v>
      </c>
      <c r="E2080" s="29"/>
      <c r="F2080" s="31" t="s">
        <v>1395</v>
      </c>
      <c r="G2080" s="32" t="s">
        <v>5786</v>
      </c>
      <c r="H2080" s="7"/>
      <c r="I2080" s="35" t="s">
        <v>424</v>
      </c>
      <c r="O2080">
        <f t="shared" si="2"/>
        <v>1</v>
      </c>
      <c r="P2080" s="34" t="str">
        <f t="shared" si="3"/>
        <v>HIGH</v>
      </c>
    </row>
    <row r="2081" spans="1:16" ht="12" customHeight="1">
      <c r="A2081" s="4" t="s">
        <v>5778</v>
      </c>
      <c r="B2081" s="17">
        <v>5</v>
      </c>
      <c r="C2081" s="29"/>
      <c r="D2081" s="30" t="s">
        <v>5787</v>
      </c>
      <c r="E2081" s="29"/>
      <c r="F2081" s="31" t="s">
        <v>1395</v>
      </c>
      <c r="G2081" s="32" t="s">
        <v>5788</v>
      </c>
      <c r="H2081" s="7"/>
      <c r="I2081" s="35" t="s">
        <v>424</v>
      </c>
      <c r="O2081">
        <f t="shared" si="2"/>
        <v>1</v>
      </c>
      <c r="P2081" s="34" t="str">
        <f t="shared" si="3"/>
        <v>HIGH</v>
      </c>
    </row>
    <row r="2082" spans="1:16" ht="12" customHeight="1">
      <c r="A2082" s="4" t="s">
        <v>5778</v>
      </c>
      <c r="B2082" s="17">
        <v>6</v>
      </c>
      <c r="C2082" s="29"/>
      <c r="D2082" s="30" t="s">
        <v>28</v>
      </c>
      <c r="E2082" s="29"/>
      <c r="F2082" s="31" t="s">
        <v>1395</v>
      </c>
      <c r="G2082" s="32" t="s">
        <v>5789</v>
      </c>
      <c r="H2082" s="7" t="s">
        <v>5790</v>
      </c>
      <c r="I2082" s="35" t="s">
        <v>5791</v>
      </c>
      <c r="O2082">
        <f t="shared" si="2"/>
        <v>1</v>
      </c>
      <c r="P2082" s="34" t="str">
        <f t="shared" si="3"/>
        <v>LOW</v>
      </c>
    </row>
    <row r="2083" spans="1:16" ht="12" customHeight="1">
      <c r="A2083" s="4" t="s">
        <v>5778</v>
      </c>
      <c r="B2083" s="17">
        <v>7</v>
      </c>
      <c r="C2083" s="29"/>
      <c r="D2083" s="30" t="s">
        <v>28</v>
      </c>
      <c r="E2083" s="29"/>
      <c r="F2083" s="31" t="s">
        <v>1395</v>
      </c>
      <c r="G2083" s="32" t="s">
        <v>5792</v>
      </c>
      <c r="H2083" s="7" t="s">
        <v>5793</v>
      </c>
      <c r="I2083" s="35" t="s">
        <v>424</v>
      </c>
      <c r="O2083">
        <f t="shared" si="2"/>
        <v>1</v>
      </c>
      <c r="P2083" s="34" t="str">
        <f t="shared" si="3"/>
        <v>HIGH</v>
      </c>
    </row>
    <row r="2084" spans="1:16" ht="12" customHeight="1">
      <c r="A2084" s="4" t="s">
        <v>5778</v>
      </c>
      <c r="B2084" s="17">
        <v>8</v>
      </c>
      <c r="C2084" s="29"/>
      <c r="D2084" s="30" t="s">
        <v>5794</v>
      </c>
      <c r="E2084" s="29"/>
      <c r="F2084" s="31" t="s">
        <v>1395</v>
      </c>
      <c r="G2084" s="32" t="s">
        <v>5795</v>
      </c>
      <c r="H2084" s="7"/>
      <c r="I2084" s="35" t="s">
        <v>424</v>
      </c>
      <c r="O2084">
        <f t="shared" si="2"/>
        <v>1</v>
      </c>
      <c r="P2084" s="34" t="str">
        <f t="shared" si="3"/>
        <v>HIGH</v>
      </c>
    </row>
    <row r="2085" spans="1:16" ht="12" customHeight="1">
      <c r="A2085" s="4" t="s">
        <v>5778</v>
      </c>
      <c r="B2085" s="17">
        <v>9</v>
      </c>
      <c r="C2085" s="29"/>
      <c r="D2085" s="30" t="s">
        <v>5796</v>
      </c>
      <c r="E2085" s="29"/>
      <c r="F2085" s="31" t="s">
        <v>1395</v>
      </c>
      <c r="G2085" s="32" t="s">
        <v>5797</v>
      </c>
      <c r="H2085" s="7"/>
      <c r="I2085" s="35" t="s">
        <v>424</v>
      </c>
      <c r="O2085">
        <f t="shared" si="2"/>
        <v>1</v>
      </c>
      <c r="P2085" s="34" t="str">
        <f t="shared" si="3"/>
        <v>HIGH</v>
      </c>
    </row>
    <row r="2086" spans="1:16" ht="12" customHeight="1">
      <c r="A2086" s="4" t="s">
        <v>5778</v>
      </c>
      <c r="B2086" s="17">
        <v>10</v>
      </c>
      <c r="C2086" s="29"/>
      <c r="D2086" s="30" t="s">
        <v>5798</v>
      </c>
      <c r="E2086" s="29"/>
      <c r="F2086" s="31" t="s">
        <v>1395</v>
      </c>
      <c r="G2086" s="32" t="s">
        <v>5799</v>
      </c>
      <c r="H2086" s="7"/>
      <c r="I2086" s="35" t="s">
        <v>424</v>
      </c>
      <c r="O2086">
        <f t="shared" si="2"/>
        <v>1</v>
      </c>
      <c r="P2086" s="34" t="str">
        <f t="shared" si="3"/>
        <v>HIGH</v>
      </c>
    </row>
    <row r="2087" spans="1:16" ht="12" customHeight="1">
      <c r="A2087" s="4" t="s">
        <v>5778</v>
      </c>
      <c r="B2087" s="17">
        <v>11</v>
      </c>
      <c r="C2087" s="29"/>
      <c r="D2087" s="30" t="s">
        <v>5800</v>
      </c>
      <c r="E2087" s="29"/>
      <c r="F2087" s="31" t="s">
        <v>1395</v>
      </c>
      <c r="G2087" s="32" t="s">
        <v>5801</v>
      </c>
      <c r="H2087" s="7"/>
      <c r="I2087" s="35" t="s">
        <v>424</v>
      </c>
      <c r="O2087">
        <f t="shared" si="2"/>
        <v>1</v>
      </c>
      <c r="P2087" s="34" t="str">
        <f t="shared" si="3"/>
        <v>HIGH</v>
      </c>
    </row>
    <row r="2088" spans="1:16" ht="12" customHeight="1">
      <c r="A2088" s="4" t="s">
        <v>5778</v>
      </c>
      <c r="B2088" s="17">
        <v>12</v>
      </c>
      <c r="C2088" s="29"/>
      <c r="D2088" s="30" t="s">
        <v>5802</v>
      </c>
      <c r="E2088" s="29"/>
      <c r="F2088" s="31" t="s">
        <v>1395</v>
      </c>
      <c r="G2088" s="32" t="s">
        <v>5803</v>
      </c>
      <c r="H2088" s="7"/>
      <c r="I2088" s="35" t="s">
        <v>424</v>
      </c>
      <c r="O2088">
        <f t="shared" si="2"/>
        <v>1</v>
      </c>
      <c r="P2088" s="34" t="str">
        <f t="shared" si="3"/>
        <v>HIGH</v>
      </c>
    </row>
    <row r="2089" spans="1:16" ht="12" customHeight="1">
      <c r="A2089" s="4" t="s">
        <v>5778</v>
      </c>
      <c r="B2089" s="17">
        <v>13</v>
      </c>
      <c r="C2089" s="29"/>
      <c r="D2089" s="30" t="s">
        <v>28</v>
      </c>
      <c r="E2089" s="29"/>
      <c r="F2089" s="31" t="s">
        <v>5804</v>
      </c>
      <c r="G2089" s="32" t="s">
        <v>5803</v>
      </c>
      <c r="H2089" s="7" t="s">
        <v>5805</v>
      </c>
      <c r="I2089" s="13" t="s">
        <v>5806</v>
      </c>
      <c r="O2089">
        <f t="shared" si="2"/>
        <v>1</v>
      </c>
      <c r="P2089" s="34" t="str">
        <f t="shared" si="3"/>
        <v/>
      </c>
    </row>
    <row r="2090" spans="1:16" ht="12" customHeight="1">
      <c r="A2090" s="4" t="s">
        <v>5778</v>
      </c>
      <c r="B2090" s="17">
        <v>14</v>
      </c>
      <c r="C2090" s="29"/>
      <c r="D2090" s="30" t="s">
        <v>5807</v>
      </c>
      <c r="E2090" s="29"/>
      <c r="F2090" s="31" t="s">
        <v>1395</v>
      </c>
      <c r="G2090" s="32" t="s">
        <v>5808</v>
      </c>
      <c r="H2090" s="7"/>
      <c r="I2090" s="35" t="s">
        <v>424</v>
      </c>
      <c r="O2090">
        <f t="shared" si="2"/>
        <v>1</v>
      </c>
      <c r="P2090" s="34" t="str">
        <f t="shared" si="3"/>
        <v>HIGH</v>
      </c>
    </row>
    <row r="2091" spans="1:16" ht="12" customHeight="1">
      <c r="A2091" s="4" t="s">
        <v>5778</v>
      </c>
      <c r="B2091" s="17">
        <v>15</v>
      </c>
      <c r="C2091" s="29">
        <v>1467</v>
      </c>
      <c r="D2091" s="30" t="s">
        <v>5809</v>
      </c>
      <c r="E2091" s="29"/>
      <c r="F2091" s="31" t="s">
        <v>1395</v>
      </c>
      <c r="G2091" s="32" t="s">
        <v>5810</v>
      </c>
      <c r="H2091" s="7"/>
      <c r="I2091" s="35" t="s">
        <v>5378</v>
      </c>
      <c r="O2091">
        <f t="shared" si="2"/>
        <v>1</v>
      </c>
      <c r="P2091" s="34" t="str">
        <f t="shared" si="3"/>
        <v>MEDIUM</v>
      </c>
    </row>
    <row r="2092" spans="1:16" ht="12" customHeight="1">
      <c r="A2092" s="4" t="s">
        <v>5778</v>
      </c>
      <c r="B2092" s="17">
        <v>16</v>
      </c>
      <c r="C2092" s="29"/>
      <c r="D2092" s="30" t="s">
        <v>5811</v>
      </c>
      <c r="E2092" s="29"/>
      <c r="F2092" s="31" t="s">
        <v>1395</v>
      </c>
      <c r="G2092" s="32" t="s">
        <v>5812</v>
      </c>
      <c r="H2092" s="7"/>
      <c r="I2092" s="35" t="s">
        <v>424</v>
      </c>
      <c r="O2092">
        <f t="shared" si="2"/>
        <v>1</v>
      </c>
      <c r="P2092" s="34" t="str">
        <f t="shared" si="3"/>
        <v>HIGH</v>
      </c>
    </row>
    <row r="2093" spans="1:16" ht="12" customHeight="1">
      <c r="A2093" s="4" t="s">
        <v>5778</v>
      </c>
      <c r="B2093" s="17">
        <v>17</v>
      </c>
      <c r="C2093" s="29"/>
      <c r="D2093" s="30" t="s">
        <v>5813</v>
      </c>
      <c r="E2093" s="29"/>
      <c r="F2093" s="31" t="s">
        <v>1395</v>
      </c>
      <c r="G2093" s="32" t="s">
        <v>5814</v>
      </c>
      <c r="H2093" s="7"/>
      <c r="I2093" s="35" t="s">
        <v>424</v>
      </c>
      <c r="O2093">
        <f t="shared" si="2"/>
        <v>1</v>
      </c>
      <c r="P2093" s="34" t="str">
        <f t="shared" si="3"/>
        <v>HIGH</v>
      </c>
    </row>
    <row r="2094" spans="1:16" ht="12" customHeight="1">
      <c r="A2094" s="4" t="s">
        <v>5778</v>
      </c>
      <c r="B2094" s="17">
        <v>18</v>
      </c>
      <c r="C2094" s="29"/>
      <c r="D2094" s="30" t="s">
        <v>5815</v>
      </c>
      <c r="E2094" s="29"/>
      <c r="F2094" s="31" t="s">
        <v>1395</v>
      </c>
      <c r="G2094" s="32" t="s">
        <v>5816</v>
      </c>
      <c r="H2094" s="7"/>
      <c r="I2094" s="35" t="s">
        <v>424</v>
      </c>
      <c r="O2094">
        <f t="shared" si="2"/>
        <v>1</v>
      </c>
      <c r="P2094" s="34" t="str">
        <f t="shared" si="3"/>
        <v>HIGH</v>
      </c>
    </row>
    <row r="2095" spans="1:16" ht="12" customHeight="1">
      <c r="A2095" s="4" t="s">
        <v>5778</v>
      </c>
      <c r="B2095" s="17">
        <v>19</v>
      </c>
      <c r="C2095" s="29"/>
      <c r="D2095" s="30" t="s">
        <v>5807</v>
      </c>
      <c r="E2095" s="29"/>
      <c r="F2095" s="31" t="s">
        <v>1395</v>
      </c>
      <c r="G2095" s="32" t="s">
        <v>5817</v>
      </c>
      <c r="H2095" s="7"/>
      <c r="I2095" s="35" t="s">
        <v>424</v>
      </c>
      <c r="O2095">
        <f t="shared" si="2"/>
        <v>1</v>
      </c>
      <c r="P2095" s="34" t="str">
        <f t="shared" si="3"/>
        <v>HIGH</v>
      </c>
    </row>
    <row r="2096" spans="1:16" ht="12" customHeight="1">
      <c r="A2096" s="4" t="s">
        <v>5778</v>
      </c>
      <c r="B2096" s="17">
        <v>20</v>
      </c>
      <c r="C2096" s="17">
        <v>1464</v>
      </c>
      <c r="D2096" s="30" t="s">
        <v>5818</v>
      </c>
      <c r="E2096" s="17" t="s">
        <v>5819</v>
      </c>
      <c r="F2096" s="31" t="s">
        <v>796</v>
      </c>
      <c r="G2096" s="32" t="s">
        <v>5820</v>
      </c>
      <c r="H2096" s="7"/>
      <c r="I2096" s="35" t="s">
        <v>5821</v>
      </c>
      <c r="O2096">
        <f t="shared" si="2"/>
        <v>2</v>
      </c>
      <c r="P2096" s="34" t="str">
        <f t="shared" si="3"/>
        <v>HIGH</v>
      </c>
    </row>
    <row r="2097" spans="1:16" ht="12" customHeight="1">
      <c r="A2097" s="4" t="s">
        <v>5778</v>
      </c>
      <c r="B2097" s="17">
        <v>21</v>
      </c>
      <c r="C2097" s="29"/>
      <c r="D2097" s="30" t="s">
        <v>19478</v>
      </c>
      <c r="E2097" s="29"/>
      <c r="F2097" s="31" t="s">
        <v>1395</v>
      </c>
      <c r="G2097" s="32" t="s">
        <v>5822</v>
      </c>
      <c r="H2097" s="7"/>
      <c r="I2097" s="35" t="s">
        <v>424</v>
      </c>
      <c r="O2097">
        <f t="shared" si="2"/>
        <v>1</v>
      </c>
      <c r="P2097" s="34" t="str">
        <f t="shared" si="3"/>
        <v>HIGH</v>
      </c>
    </row>
    <row r="2098" spans="1:16" ht="12" customHeight="1">
      <c r="A2098" s="4" t="s">
        <v>5778</v>
      </c>
      <c r="B2098" s="17">
        <v>22</v>
      </c>
      <c r="C2098" s="29"/>
      <c r="D2098" s="30" t="s">
        <v>5823</v>
      </c>
      <c r="E2098" s="29"/>
      <c r="F2098" s="31" t="s">
        <v>1395</v>
      </c>
      <c r="G2098" s="32" t="s">
        <v>5824</v>
      </c>
      <c r="H2098" s="7"/>
      <c r="I2098" s="35" t="s">
        <v>5378</v>
      </c>
      <c r="O2098">
        <f t="shared" si="2"/>
        <v>1</v>
      </c>
      <c r="P2098" s="34" t="str">
        <f t="shared" si="3"/>
        <v>MEDIUM</v>
      </c>
    </row>
    <row r="2099" spans="1:16" ht="12" customHeight="1">
      <c r="A2099" s="4" t="s">
        <v>5778</v>
      </c>
      <c r="B2099" s="17">
        <v>23</v>
      </c>
      <c r="C2099" s="29"/>
      <c r="D2099" s="30" t="s">
        <v>5825</v>
      </c>
      <c r="E2099" s="29"/>
      <c r="F2099" s="31" t="s">
        <v>1395</v>
      </c>
      <c r="G2099" s="32" t="s">
        <v>5826</v>
      </c>
      <c r="H2099" s="7"/>
      <c r="I2099" s="35" t="s">
        <v>5378</v>
      </c>
      <c r="O2099">
        <f t="shared" si="2"/>
        <v>1</v>
      </c>
      <c r="P2099" s="34" t="str">
        <f t="shared" si="3"/>
        <v>MEDIUM</v>
      </c>
    </row>
    <row r="2100" spans="1:16" ht="12" customHeight="1">
      <c r="A2100" s="4" t="s">
        <v>5778</v>
      </c>
      <c r="B2100" s="17">
        <v>24</v>
      </c>
      <c r="C2100" s="29"/>
      <c r="D2100" s="30" t="s">
        <v>5827</v>
      </c>
      <c r="E2100" s="29"/>
      <c r="F2100" s="31" t="s">
        <v>1395</v>
      </c>
      <c r="G2100" s="32" t="s">
        <v>5828</v>
      </c>
      <c r="H2100" s="7"/>
      <c r="I2100" s="35" t="s">
        <v>5378</v>
      </c>
      <c r="O2100">
        <f t="shared" si="2"/>
        <v>1</v>
      </c>
      <c r="P2100" s="34" t="str">
        <f t="shared" si="3"/>
        <v>MEDIUM</v>
      </c>
    </row>
    <row r="2101" spans="1:16" ht="12" customHeight="1">
      <c r="A2101" s="4" t="s">
        <v>5778</v>
      </c>
      <c r="B2101" s="17">
        <v>25</v>
      </c>
      <c r="C2101" s="29"/>
      <c r="D2101" s="30" t="s">
        <v>5829</v>
      </c>
      <c r="E2101" s="29"/>
      <c r="F2101" s="31" t="s">
        <v>1395</v>
      </c>
      <c r="G2101" s="32" t="s">
        <v>5830</v>
      </c>
      <c r="H2101" s="7"/>
      <c r="I2101" s="35" t="s">
        <v>424</v>
      </c>
      <c r="O2101">
        <f t="shared" si="2"/>
        <v>1</v>
      </c>
      <c r="P2101" s="34" t="str">
        <f t="shared" si="3"/>
        <v>HIGH</v>
      </c>
    </row>
    <row r="2102" spans="1:16" ht="12" customHeight="1">
      <c r="A2102" s="4" t="s">
        <v>5778</v>
      </c>
      <c r="B2102" s="17">
        <v>26</v>
      </c>
      <c r="C2102" s="29"/>
      <c r="D2102" s="30" t="s">
        <v>28</v>
      </c>
      <c r="E2102" s="29"/>
      <c r="F2102" s="31" t="s">
        <v>5804</v>
      </c>
      <c r="G2102" s="32" t="s">
        <v>5831</v>
      </c>
      <c r="H2102" s="7" t="s">
        <v>5832</v>
      </c>
      <c r="I2102" s="62" t="s">
        <v>5833</v>
      </c>
      <c r="O2102">
        <f t="shared" si="2"/>
        <v>1</v>
      </c>
      <c r="P2102" s="34" t="str">
        <f t="shared" si="3"/>
        <v>HIGH</v>
      </c>
    </row>
    <row r="2103" spans="1:16" ht="12" customHeight="1">
      <c r="A2103" s="4" t="s">
        <v>5778</v>
      </c>
      <c r="B2103" s="17">
        <v>27</v>
      </c>
      <c r="C2103" s="29"/>
      <c r="D2103" s="30" t="s">
        <v>28</v>
      </c>
      <c r="E2103" s="29"/>
      <c r="F2103" s="31" t="s">
        <v>1395</v>
      </c>
      <c r="G2103" s="32" t="s">
        <v>5834</v>
      </c>
      <c r="H2103" s="7" t="s">
        <v>5835</v>
      </c>
      <c r="I2103" s="35" t="s">
        <v>5836</v>
      </c>
      <c r="O2103">
        <f t="shared" si="2"/>
        <v>1</v>
      </c>
      <c r="P2103" s="34" t="str">
        <f t="shared" si="3"/>
        <v>MEDIUM</v>
      </c>
    </row>
    <row r="2104" spans="1:16" ht="12" customHeight="1">
      <c r="A2104" s="4" t="s">
        <v>5778</v>
      </c>
      <c r="B2104" s="17">
        <v>28</v>
      </c>
      <c r="C2104" s="29"/>
      <c r="D2104" s="30" t="s">
        <v>5837</v>
      </c>
      <c r="E2104" s="29"/>
      <c r="F2104" s="31" t="s">
        <v>1395</v>
      </c>
      <c r="G2104" s="32" t="s">
        <v>5838</v>
      </c>
      <c r="H2104" s="7"/>
      <c r="I2104" s="35" t="s">
        <v>424</v>
      </c>
      <c r="O2104">
        <f t="shared" si="2"/>
        <v>1</v>
      </c>
      <c r="P2104" s="34" t="str">
        <f t="shared" si="3"/>
        <v>HIGH</v>
      </c>
    </row>
    <row r="2105" spans="1:16" ht="12" customHeight="1">
      <c r="A2105" s="4" t="s">
        <v>5778</v>
      </c>
      <c r="B2105" s="17">
        <v>29</v>
      </c>
      <c r="C2105" s="29"/>
      <c r="D2105" s="30" t="s">
        <v>5839</v>
      </c>
      <c r="E2105" s="29"/>
      <c r="F2105" s="31" t="s">
        <v>1395</v>
      </c>
      <c r="G2105" s="32" t="s">
        <v>5840</v>
      </c>
      <c r="H2105" s="7"/>
      <c r="I2105" s="35" t="s">
        <v>424</v>
      </c>
      <c r="O2105">
        <f t="shared" si="2"/>
        <v>1</v>
      </c>
      <c r="P2105" s="34" t="str">
        <f t="shared" si="3"/>
        <v>HIGH</v>
      </c>
    </row>
    <row r="2106" spans="1:16" ht="12" customHeight="1">
      <c r="A2106" s="4" t="s">
        <v>5778</v>
      </c>
      <c r="B2106" s="17">
        <v>30</v>
      </c>
      <c r="C2106" s="17">
        <v>1456</v>
      </c>
      <c r="D2106" s="30" t="s">
        <v>5841</v>
      </c>
      <c r="E2106" s="17" t="s">
        <v>5842</v>
      </c>
      <c r="F2106" s="31" t="s">
        <v>5843</v>
      </c>
      <c r="G2106" s="32" t="s">
        <v>5844</v>
      </c>
      <c r="H2106" s="7" t="s">
        <v>5845</v>
      </c>
      <c r="I2106" s="62" t="s">
        <v>5846</v>
      </c>
      <c r="O2106">
        <f t="shared" si="2"/>
        <v>2</v>
      </c>
      <c r="P2106" s="34" t="str">
        <f t="shared" si="3"/>
        <v>HIGH</v>
      </c>
    </row>
    <row r="2107" spans="1:16" ht="12" customHeight="1">
      <c r="A2107" s="4" t="s">
        <v>5778</v>
      </c>
      <c r="B2107" s="17">
        <v>31</v>
      </c>
      <c r="C2107" s="29"/>
      <c r="D2107" s="30" t="s">
        <v>5847</v>
      </c>
      <c r="E2107" s="29"/>
      <c r="F2107" s="31" t="s">
        <v>1395</v>
      </c>
      <c r="G2107" s="32" t="s">
        <v>5848</v>
      </c>
      <c r="H2107" s="7"/>
      <c r="I2107" s="35" t="s">
        <v>424</v>
      </c>
      <c r="O2107">
        <f t="shared" si="2"/>
        <v>1</v>
      </c>
      <c r="P2107" s="34" t="str">
        <f t="shared" si="3"/>
        <v>HIGH</v>
      </c>
    </row>
    <row r="2108" spans="1:16" ht="12" customHeight="1">
      <c r="A2108" s="4" t="s">
        <v>5778</v>
      </c>
      <c r="B2108" s="17">
        <v>32</v>
      </c>
      <c r="C2108" s="29"/>
      <c r="D2108" s="30" t="s">
        <v>5849</v>
      </c>
      <c r="E2108" s="29"/>
      <c r="F2108" s="31" t="s">
        <v>1395</v>
      </c>
      <c r="G2108" s="32" t="s">
        <v>5850</v>
      </c>
      <c r="H2108" s="7"/>
      <c r="I2108" s="35" t="s">
        <v>5851</v>
      </c>
      <c r="O2108">
        <f t="shared" si="2"/>
        <v>1</v>
      </c>
      <c r="P2108" s="34" t="str">
        <f t="shared" si="3"/>
        <v>MEDIUM</v>
      </c>
    </row>
    <row r="2109" spans="1:16" ht="12" customHeight="1">
      <c r="A2109" s="4" t="s">
        <v>5778</v>
      </c>
      <c r="B2109" s="17">
        <v>33</v>
      </c>
      <c r="C2109" s="29"/>
      <c r="D2109" s="30" t="s">
        <v>5852</v>
      </c>
      <c r="E2109" s="29"/>
      <c r="F2109" s="31" t="s">
        <v>1395</v>
      </c>
      <c r="G2109" s="32" t="s">
        <v>5853</v>
      </c>
      <c r="H2109" s="7"/>
      <c r="I2109" s="35" t="s">
        <v>424</v>
      </c>
      <c r="O2109">
        <f t="shared" si="2"/>
        <v>1</v>
      </c>
      <c r="P2109" s="34" t="str">
        <f t="shared" si="3"/>
        <v>HIGH</v>
      </c>
    </row>
    <row r="2110" spans="1:16" ht="12" customHeight="1">
      <c r="A2110" s="4" t="s">
        <v>5778</v>
      </c>
      <c r="B2110" s="17">
        <v>34</v>
      </c>
      <c r="C2110" s="29"/>
      <c r="D2110" s="30" t="s">
        <v>5854</v>
      </c>
      <c r="E2110" s="29"/>
      <c r="F2110" s="31" t="s">
        <v>1395</v>
      </c>
      <c r="G2110" s="32" t="s">
        <v>5855</v>
      </c>
      <c r="H2110" s="7"/>
      <c r="I2110" s="35" t="s">
        <v>5851</v>
      </c>
      <c r="O2110">
        <f t="shared" si="2"/>
        <v>1</v>
      </c>
      <c r="P2110" s="34" t="str">
        <f t="shared" si="3"/>
        <v>MEDIUM</v>
      </c>
    </row>
    <row r="2111" spans="1:16" ht="12" customHeight="1">
      <c r="A2111" s="4" t="s">
        <v>5778</v>
      </c>
      <c r="B2111" s="17">
        <v>35</v>
      </c>
      <c r="C2111" s="29"/>
      <c r="D2111" s="30" t="s">
        <v>5856</v>
      </c>
      <c r="E2111" s="29"/>
      <c r="F2111" s="31" t="s">
        <v>5857</v>
      </c>
      <c r="G2111" s="32" t="s">
        <v>5858</v>
      </c>
      <c r="H2111" s="7"/>
      <c r="I2111" s="7" t="s">
        <v>5859</v>
      </c>
      <c r="O2111">
        <f t="shared" si="2"/>
        <v>1</v>
      </c>
      <c r="P2111" s="34" t="str">
        <f t="shared" si="3"/>
        <v>HIGH</v>
      </c>
    </row>
    <row r="2112" spans="1:16" ht="12" customHeight="1">
      <c r="A2112" s="4" t="s">
        <v>5778</v>
      </c>
      <c r="B2112" s="17">
        <v>36</v>
      </c>
      <c r="C2112" s="17">
        <v>1443</v>
      </c>
      <c r="D2112" s="30" t="s">
        <v>5860</v>
      </c>
      <c r="E2112" s="17" t="s">
        <v>5861</v>
      </c>
      <c r="F2112" s="31" t="s">
        <v>5857</v>
      </c>
      <c r="G2112" s="17" t="s">
        <v>5861</v>
      </c>
      <c r="H2112" s="7"/>
      <c r="I2112" s="7" t="s">
        <v>5862</v>
      </c>
      <c r="O2112">
        <f t="shared" si="2"/>
        <v>2</v>
      </c>
      <c r="P2112" s="34" t="str">
        <f t="shared" si="3"/>
        <v>MEDIUM</v>
      </c>
    </row>
    <row r="2113" spans="1:16" ht="12" customHeight="1">
      <c r="A2113" s="4" t="s">
        <v>5778</v>
      </c>
      <c r="B2113" s="17">
        <v>37</v>
      </c>
      <c r="C2113" s="29"/>
      <c r="D2113" s="30" t="s">
        <v>5863</v>
      </c>
      <c r="E2113" s="29"/>
      <c r="F2113" s="31" t="s">
        <v>5864</v>
      </c>
      <c r="G2113" s="36" t="s">
        <v>5865</v>
      </c>
      <c r="H2113" s="7"/>
      <c r="I2113" s="35" t="s">
        <v>5866</v>
      </c>
      <c r="O2113">
        <f t="shared" si="2"/>
        <v>1</v>
      </c>
      <c r="P2113" s="34" t="str">
        <f t="shared" si="3"/>
        <v>MEDIUM</v>
      </c>
    </row>
    <row r="2114" spans="1:16" ht="12" customHeight="1">
      <c r="A2114" s="4" t="s">
        <v>5778</v>
      </c>
      <c r="B2114" s="17">
        <v>38</v>
      </c>
      <c r="C2114" s="29"/>
      <c r="D2114" s="30" t="s">
        <v>5867</v>
      </c>
      <c r="E2114" s="29"/>
      <c r="F2114" s="31" t="s">
        <v>5857</v>
      </c>
      <c r="G2114" s="32" t="s">
        <v>5868</v>
      </c>
      <c r="H2114" s="7"/>
      <c r="I2114" s="7" t="s">
        <v>5869</v>
      </c>
      <c r="O2114">
        <f t="shared" si="2"/>
        <v>1</v>
      </c>
      <c r="P2114" s="34" t="str">
        <f t="shared" si="3"/>
        <v>MEDIUM</v>
      </c>
    </row>
    <row r="2115" spans="1:16" ht="12" customHeight="1">
      <c r="A2115" s="4" t="s">
        <v>5778</v>
      </c>
      <c r="B2115" s="17">
        <v>39</v>
      </c>
      <c r="C2115" s="29"/>
      <c r="D2115" s="30" t="s">
        <v>5870</v>
      </c>
      <c r="E2115" s="29"/>
      <c r="F2115" s="31" t="s">
        <v>1395</v>
      </c>
      <c r="G2115" s="32" t="s">
        <v>5871</v>
      </c>
      <c r="H2115" s="7"/>
      <c r="I2115" s="35" t="s">
        <v>424</v>
      </c>
      <c r="O2115">
        <f t="shared" si="2"/>
        <v>1</v>
      </c>
      <c r="P2115" s="34" t="str">
        <f t="shared" si="3"/>
        <v>HIGH</v>
      </c>
    </row>
    <row r="2116" spans="1:16" ht="12" customHeight="1">
      <c r="A2116" s="4" t="s">
        <v>5778</v>
      </c>
      <c r="B2116" s="17">
        <v>40</v>
      </c>
      <c r="C2116" s="17">
        <v>1441</v>
      </c>
      <c r="D2116" s="30" t="s">
        <v>5872</v>
      </c>
      <c r="E2116" s="29"/>
      <c r="F2116" s="31" t="s">
        <v>5857</v>
      </c>
      <c r="G2116" s="32" t="s">
        <v>5873</v>
      </c>
      <c r="H2116" s="7" t="s">
        <v>5874</v>
      </c>
      <c r="I2116" s="35" t="s">
        <v>5875</v>
      </c>
      <c r="O2116">
        <f t="shared" si="2"/>
        <v>1</v>
      </c>
      <c r="P2116" s="34" t="str">
        <f t="shared" si="3"/>
        <v>HIGH</v>
      </c>
    </row>
    <row r="2117" spans="1:16" ht="12" customHeight="1">
      <c r="A2117" s="4" t="s">
        <v>5778</v>
      </c>
      <c r="B2117" s="17">
        <v>41</v>
      </c>
      <c r="C2117" s="17">
        <v>1447</v>
      </c>
      <c r="D2117" s="30" t="s">
        <v>5876</v>
      </c>
      <c r="E2117" s="17" t="s">
        <v>5877</v>
      </c>
      <c r="F2117" s="31" t="s">
        <v>5857</v>
      </c>
      <c r="G2117" s="32" t="s">
        <v>5878</v>
      </c>
      <c r="H2117" s="7" t="s">
        <v>5879</v>
      </c>
      <c r="I2117" s="7" t="s">
        <v>5880</v>
      </c>
      <c r="O2117">
        <f t="shared" si="2"/>
        <v>2</v>
      </c>
      <c r="P2117" s="34" t="str">
        <f t="shared" si="3"/>
        <v>HIGH</v>
      </c>
    </row>
    <row r="2118" spans="1:16" ht="12" customHeight="1">
      <c r="A2118" s="4" t="s">
        <v>5778</v>
      </c>
      <c r="B2118" s="17">
        <v>42</v>
      </c>
      <c r="C2118" s="29"/>
      <c r="D2118" s="30" t="s">
        <v>28</v>
      </c>
      <c r="E2118" s="29"/>
      <c r="F2118" s="31" t="s">
        <v>1395</v>
      </c>
      <c r="G2118" s="32" t="s">
        <v>5881</v>
      </c>
      <c r="H2118" s="7" t="s">
        <v>5882</v>
      </c>
      <c r="I2118" s="35" t="s">
        <v>424</v>
      </c>
      <c r="O2118">
        <f t="shared" si="2"/>
        <v>1</v>
      </c>
      <c r="P2118" s="34" t="str">
        <f t="shared" si="3"/>
        <v>HIGH</v>
      </c>
    </row>
    <row r="2119" spans="1:16" ht="12" customHeight="1">
      <c r="A2119" s="4" t="s">
        <v>5778</v>
      </c>
      <c r="B2119" s="17">
        <v>43</v>
      </c>
      <c r="C2119" s="29"/>
      <c r="D2119" s="30" t="s">
        <v>5883</v>
      </c>
      <c r="E2119" s="29"/>
      <c r="F2119" s="31" t="s">
        <v>1395</v>
      </c>
      <c r="G2119" s="32" t="s">
        <v>5884</v>
      </c>
      <c r="H2119" s="7"/>
      <c r="I2119" s="35" t="s">
        <v>5885</v>
      </c>
      <c r="O2119">
        <f t="shared" si="2"/>
        <v>1</v>
      </c>
      <c r="P2119" s="34" t="str">
        <f t="shared" si="3"/>
        <v>HIGH</v>
      </c>
    </row>
    <row r="2120" spans="1:16" ht="12" customHeight="1">
      <c r="A2120" s="4" t="s">
        <v>5778</v>
      </c>
      <c r="B2120" s="17">
        <v>44</v>
      </c>
      <c r="C2120" s="29"/>
      <c r="D2120" s="30" t="s">
        <v>19512</v>
      </c>
      <c r="E2120" s="29"/>
      <c r="F2120" s="31" t="s">
        <v>1395</v>
      </c>
      <c r="G2120" s="32" t="s">
        <v>5886</v>
      </c>
      <c r="H2120" s="7"/>
      <c r="I2120" s="35" t="s">
        <v>424</v>
      </c>
      <c r="O2120">
        <f t="shared" si="2"/>
        <v>1</v>
      </c>
      <c r="P2120" s="34" t="str">
        <f t="shared" si="3"/>
        <v>HIGH</v>
      </c>
    </row>
    <row r="2121" spans="1:16" ht="12" customHeight="1">
      <c r="A2121" s="4" t="s">
        <v>5778</v>
      </c>
      <c r="B2121" s="17">
        <v>45</v>
      </c>
      <c r="C2121" s="17">
        <v>1434</v>
      </c>
      <c r="D2121" s="30" t="s">
        <v>5887</v>
      </c>
      <c r="E2121" s="17" t="s">
        <v>5888</v>
      </c>
      <c r="F2121" s="31" t="s">
        <v>5843</v>
      </c>
      <c r="G2121" s="32" t="s">
        <v>5889</v>
      </c>
      <c r="H2121" s="7" t="s">
        <v>5890</v>
      </c>
      <c r="I2121" s="62" t="s">
        <v>5891</v>
      </c>
      <c r="O2121">
        <f t="shared" si="2"/>
        <v>2</v>
      </c>
      <c r="P2121" s="34" t="str">
        <f t="shared" si="3"/>
        <v>HIGH</v>
      </c>
    </row>
    <row r="2122" spans="1:16" ht="12" customHeight="1">
      <c r="A2122" s="4" t="s">
        <v>5778</v>
      </c>
      <c r="B2122" s="17">
        <v>46</v>
      </c>
      <c r="C2122" s="29"/>
      <c r="D2122" s="30" t="s">
        <v>5892</v>
      </c>
      <c r="E2122" s="29"/>
      <c r="F2122" s="31" t="s">
        <v>5843</v>
      </c>
      <c r="G2122" s="32" t="s">
        <v>5893</v>
      </c>
      <c r="H2122" s="7" t="s">
        <v>5894</v>
      </c>
      <c r="I2122" s="13" t="s">
        <v>5895</v>
      </c>
      <c r="O2122">
        <f t="shared" si="2"/>
        <v>1</v>
      </c>
      <c r="P2122" s="34" t="str">
        <f t="shared" si="3"/>
        <v/>
      </c>
    </row>
    <row r="2123" spans="1:16" ht="12" customHeight="1">
      <c r="A2123" s="4" t="s">
        <v>5778</v>
      </c>
      <c r="B2123" s="17">
        <v>47</v>
      </c>
      <c r="C2123" s="17" t="s">
        <v>67</v>
      </c>
      <c r="D2123" s="30" t="s">
        <v>28</v>
      </c>
      <c r="E2123" s="29"/>
      <c r="F2123" s="31" t="s">
        <v>5843</v>
      </c>
      <c r="G2123" s="32" t="s">
        <v>5896</v>
      </c>
      <c r="H2123" s="7" t="s">
        <v>5897</v>
      </c>
      <c r="I2123" s="13" t="s">
        <v>5898</v>
      </c>
      <c r="O2123">
        <f t="shared" si="2"/>
        <v>1</v>
      </c>
      <c r="P2123" s="34" t="str">
        <f t="shared" si="3"/>
        <v/>
      </c>
    </row>
    <row r="2124" spans="1:16" ht="12" customHeight="1">
      <c r="A2124" s="4" t="s">
        <v>5778</v>
      </c>
      <c r="B2124" s="17">
        <v>48</v>
      </c>
      <c r="C2124" s="29"/>
      <c r="D2124" s="30" t="s">
        <v>28</v>
      </c>
      <c r="E2124" s="29"/>
      <c r="F2124" s="31" t="s">
        <v>5843</v>
      </c>
      <c r="G2124" s="32" t="s">
        <v>5899</v>
      </c>
      <c r="H2124" s="7" t="s">
        <v>5900</v>
      </c>
      <c r="I2124" s="57" t="s">
        <v>5901</v>
      </c>
      <c r="O2124">
        <f t="shared" si="2"/>
        <v>1</v>
      </c>
      <c r="P2124" s="34" t="str">
        <f t="shared" si="3"/>
        <v/>
      </c>
    </row>
    <row r="2125" spans="1:16" ht="12" customHeight="1">
      <c r="A2125" s="4" t="s">
        <v>5778</v>
      </c>
      <c r="B2125" s="17">
        <v>49</v>
      </c>
      <c r="C2125" s="17">
        <v>1429</v>
      </c>
      <c r="D2125" s="30" t="s">
        <v>5902</v>
      </c>
      <c r="E2125" s="17" t="s">
        <v>5903</v>
      </c>
      <c r="F2125" s="31" t="s">
        <v>796</v>
      </c>
      <c r="G2125" s="32" t="s">
        <v>5904</v>
      </c>
      <c r="H2125" s="7"/>
      <c r="I2125" s="35" t="s">
        <v>5905</v>
      </c>
      <c r="O2125">
        <f t="shared" si="2"/>
        <v>2</v>
      </c>
      <c r="P2125" s="34" t="str">
        <f t="shared" si="3"/>
        <v>MEDIUM</v>
      </c>
    </row>
    <row r="2126" spans="1:16" ht="12" customHeight="1">
      <c r="A2126" s="4" t="s">
        <v>5778</v>
      </c>
      <c r="B2126" s="17">
        <v>50</v>
      </c>
      <c r="C2126" s="29"/>
      <c r="D2126" s="30" t="s">
        <v>5906</v>
      </c>
      <c r="E2126" s="29"/>
      <c r="F2126" s="31" t="s">
        <v>1395</v>
      </c>
      <c r="G2126" s="32" t="s">
        <v>5907</v>
      </c>
      <c r="H2126" s="7"/>
      <c r="I2126" s="35" t="s">
        <v>424</v>
      </c>
      <c r="O2126">
        <f t="shared" si="2"/>
        <v>1</v>
      </c>
      <c r="P2126" s="34" t="str">
        <f t="shared" si="3"/>
        <v>HIGH</v>
      </c>
    </row>
    <row r="2127" spans="1:16" ht="12" customHeight="1">
      <c r="A2127" s="4" t="s">
        <v>5778</v>
      </c>
      <c r="B2127" s="17">
        <v>51</v>
      </c>
      <c r="C2127" s="29"/>
      <c r="D2127" s="30" t="s">
        <v>5908</v>
      </c>
      <c r="E2127" s="29"/>
      <c r="F2127" s="31" t="s">
        <v>5843</v>
      </c>
      <c r="G2127" s="32" t="s">
        <v>5909</v>
      </c>
      <c r="H2127" s="7"/>
      <c r="I2127" s="57" t="s">
        <v>5910</v>
      </c>
      <c r="O2127">
        <f t="shared" si="2"/>
        <v>1</v>
      </c>
      <c r="P2127" s="34" t="str">
        <f t="shared" si="3"/>
        <v/>
      </c>
    </row>
    <row r="2128" spans="1:16" ht="12" customHeight="1">
      <c r="A2128" s="4" t="s">
        <v>5778</v>
      </c>
      <c r="B2128" s="17">
        <v>52</v>
      </c>
      <c r="C2128" s="29"/>
      <c r="D2128" s="30" t="s">
        <v>28</v>
      </c>
      <c r="E2128" s="29"/>
      <c r="F2128" s="31" t="s">
        <v>5843</v>
      </c>
      <c r="G2128" s="32" t="s">
        <v>5911</v>
      </c>
      <c r="H2128" s="7" t="s">
        <v>5912</v>
      </c>
      <c r="I2128" s="57" t="s">
        <v>5913</v>
      </c>
      <c r="O2128">
        <f t="shared" si="2"/>
        <v>1</v>
      </c>
      <c r="P2128" s="34" t="str">
        <f t="shared" si="3"/>
        <v/>
      </c>
    </row>
    <row r="2129" spans="1:16" ht="12" customHeight="1">
      <c r="A2129" s="4" t="s">
        <v>5778</v>
      </c>
      <c r="B2129" s="17">
        <v>53</v>
      </c>
      <c r="C2129" s="29"/>
      <c r="D2129" s="30" t="s">
        <v>5914</v>
      </c>
      <c r="E2129" s="29"/>
      <c r="F2129" s="31" t="s">
        <v>5843</v>
      </c>
      <c r="G2129" s="32" t="s">
        <v>5915</v>
      </c>
      <c r="H2129" s="7" t="s">
        <v>5916</v>
      </c>
      <c r="I2129" s="57" t="s">
        <v>5917</v>
      </c>
      <c r="O2129">
        <f t="shared" si="2"/>
        <v>1</v>
      </c>
      <c r="P2129" s="34" t="str">
        <f t="shared" si="3"/>
        <v/>
      </c>
    </row>
    <row r="2130" spans="1:16" ht="12" customHeight="1">
      <c r="A2130" s="4" t="s">
        <v>5778</v>
      </c>
      <c r="B2130" s="17">
        <v>54</v>
      </c>
      <c r="C2130" s="29"/>
      <c r="D2130" s="30" t="s">
        <v>5918</v>
      </c>
      <c r="E2130" s="29"/>
      <c r="F2130" s="31" t="s">
        <v>5843</v>
      </c>
      <c r="G2130" s="32" t="s">
        <v>5919</v>
      </c>
      <c r="H2130" s="7" t="s">
        <v>5920</v>
      </c>
      <c r="I2130" s="57" t="s">
        <v>5921</v>
      </c>
      <c r="O2130">
        <f t="shared" si="2"/>
        <v>1</v>
      </c>
      <c r="P2130" s="34" t="str">
        <f t="shared" si="3"/>
        <v/>
      </c>
    </row>
    <row r="2131" spans="1:16" ht="12" customHeight="1">
      <c r="A2131" s="4" t="s">
        <v>5778</v>
      </c>
      <c r="B2131" s="17">
        <v>55</v>
      </c>
      <c r="C2131" s="17">
        <v>1426</v>
      </c>
      <c r="D2131" s="30" t="s">
        <v>5922</v>
      </c>
      <c r="E2131" s="17" t="s">
        <v>5923</v>
      </c>
      <c r="F2131" s="31" t="s">
        <v>796</v>
      </c>
      <c r="G2131" s="32" t="s">
        <v>5923</v>
      </c>
      <c r="H2131" s="7"/>
      <c r="I2131" s="35" t="s">
        <v>5924</v>
      </c>
      <c r="O2131">
        <f t="shared" si="2"/>
        <v>2</v>
      </c>
      <c r="P2131" s="34" t="str">
        <f t="shared" si="3"/>
        <v>HIGH</v>
      </c>
    </row>
    <row r="2132" spans="1:16" ht="12" customHeight="1">
      <c r="A2132" s="4" t="s">
        <v>5778</v>
      </c>
      <c r="B2132" s="17">
        <v>56</v>
      </c>
      <c r="C2132" s="29"/>
      <c r="D2132" s="30" t="s">
        <v>5925</v>
      </c>
      <c r="E2132" s="29"/>
      <c r="F2132" s="31" t="s">
        <v>1395</v>
      </c>
      <c r="G2132" s="32" t="s">
        <v>5926</v>
      </c>
      <c r="H2132" s="7"/>
      <c r="I2132" s="35" t="s">
        <v>424</v>
      </c>
      <c r="O2132">
        <f t="shared" si="2"/>
        <v>1</v>
      </c>
      <c r="P2132" s="34" t="str">
        <f t="shared" si="3"/>
        <v>HIGH</v>
      </c>
    </row>
    <row r="2133" spans="1:16" ht="12" customHeight="1">
      <c r="A2133" s="4" t="s">
        <v>5778</v>
      </c>
      <c r="B2133" s="17">
        <v>57</v>
      </c>
      <c r="C2133" s="29"/>
      <c r="D2133" s="30" t="s">
        <v>28</v>
      </c>
      <c r="E2133" s="29"/>
      <c r="F2133" s="31" t="s">
        <v>5843</v>
      </c>
      <c r="G2133" s="32" t="s">
        <v>5927</v>
      </c>
      <c r="H2133" s="7" t="s">
        <v>5928</v>
      </c>
      <c r="I2133" s="7" t="s">
        <v>5929</v>
      </c>
      <c r="O2133">
        <f t="shared" si="2"/>
        <v>1</v>
      </c>
      <c r="P2133" s="34" t="str">
        <f t="shared" si="3"/>
        <v/>
      </c>
    </row>
    <row r="2134" spans="1:16" ht="12" customHeight="1">
      <c r="A2134" s="4" t="s">
        <v>5778</v>
      </c>
      <c r="B2134" s="17">
        <v>58</v>
      </c>
      <c r="C2134" s="17">
        <v>1451</v>
      </c>
      <c r="D2134" s="30" t="s">
        <v>5930</v>
      </c>
      <c r="E2134" s="29"/>
      <c r="F2134" s="31" t="s">
        <v>5857</v>
      </c>
      <c r="G2134" s="79" t="s">
        <v>19371</v>
      </c>
      <c r="H2134" s="7" t="s">
        <v>5931</v>
      </c>
      <c r="I2134" s="7"/>
      <c r="O2134">
        <f t="shared" si="2"/>
        <v>1</v>
      </c>
      <c r="P2134" s="34" t="str">
        <f t="shared" si="3"/>
        <v/>
      </c>
    </row>
    <row r="2135" spans="1:16" ht="12" customHeight="1">
      <c r="A2135" s="4" t="s">
        <v>5778</v>
      </c>
      <c r="B2135" s="17">
        <v>59</v>
      </c>
      <c r="C2135" s="29"/>
      <c r="D2135" s="30" t="s">
        <v>5932</v>
      </c>
      <c r="E2135" s="29"/>
      <c r="F2135" s="31" t="s">
        <v>1395</v>
      </c>
      <c r="G2135" s="32" t="s">
        <v>5933</v>
      </c>
      <c r="H2135" s="7"/>
      <c r="I2135" s="35" t="s">
        <v>5934</v>
      </c>
      <c r="O2135">
        <f t="shared" si="2"/>
        <v>1</v>
      </c>
      <c r="P2135" s="34" t="str">
        <f t="shared" si="3"/>
        <v>LOW</v>
      </c>
    </row>
    <row r="2136" spans="1:16" ht="12" customHeight="1">
      <c r="A2136" s="4" t="s">
        <v>5778</v>
      </c>
      <c r="B2136" s="17">
        <v>60</v>
      </c>
      <c r="C2136" s="29"/>
      <c r="D2136" s="30" t="s">
        <v>5935</v>
      </c>
      <c r="E2136" s="29"/>
      <c r="F2136" s="31" t="s">
        <v>1395</v>
      </c>
      <c r="G2136" s="32" t="s">
        <v>5936</v>
      </c>
      <c r="H2136" s="7"/>
      <c r="I2136" s="35" t="s">
        <v>5937</v>
      </c>
      <c r="O2136">
        <f t="shared" si="2"/>
        <v>1</v>
      </c>
      <c r="P2136" s="34" t="str">
        <f t="shared" si="3"/>
        <v>LOW</v>
      </c>
    </row>
    <row r="2137" spans="1:16" ht="12" customHeight="1">
      <c r="A2137" s="4" t="s">
        <v>5778</v>
      </c>
      <c r="B2137" s="17">
        <v>61</v>
      </c>
      <c r="C2137" s="29"/>
      <c r="D2137" s="30" t="s">
        <v>28</v>
      </c>
      <c r="E2137" s="29"/>
      <c r="F2137" s="31" t="s">
        <v>1395</v>
      </c>
      <c r="G2137" s="32" t="s">
        <v>5938</v>
      </c>
      <c r="H2137" s="7" t="s">
        <v>5939</v>
      </c>
      <c r="I2137" s="35" t="s">
        <v>5940</v>
      </c>
      <c r="O2137">
        <f t="shared" si="2"/>
        <v>1</v>
      </c>
      <c r="P2137" s="34" t="str">
        <f t="shared" si="3"/>
        <v>LOW</v>
      </c>
    </row>
    <row r="2138" spans="1:16" ht="12" customHeight="1">
      <c r="A2138" s="4" t="s">
        <v>5778</v>
      </c>
      <c r="B2138" s="17">
        <v>62</v>
      </c>
      <c r="C2138" s="29"/>
      <c r="D2138" s="30" t="s">
        <v>28</v>
      </c>
      <c r="E2138" s="29"/>
      <c r="F2138" s="31" t="s">
        <v>1395</v>
      </c>
      <c r="G2138" s="32" t="s">
        <v>5941</v>
      </c>
      <c r="H2138" s="7" t="s">
        <v>5942</v>
      </c>
      <c r="I2138" s="35" t="s">
        <v>424</v>
      </c>
      <c r="O2138">
        <f t="shared" si="2"/>
        <v>1</v>
      </c>
      <c r="P2138" s="34" t="str">
        <f t="shared" si="3"/>
        <v>HIGH</v>
      </c>
    </row>
    <row r="2139" spans="1:16" ht="12" customHeight="1">
      <c r="A2139" s="4" t="s">
        <v>5778</v>
      </c>
      <c r="B2139" s="17">
        <v>63</v>
      </c>
      <c r="C2139" s="29"/>
      <c r="D2139" s="30" t="s">
        <v>28</v>
      </c>
      <c r="E2139" s="29"/>
      <c r="F2139" s="31" t="s">
        <v>1395</v>
      </c>
      <c r="G2139" s="32" t="s">
        <v>5943</v>
      </c>
      <c r="H2139" s="7" t="s">
        <v>5944</v>
      </c>
      <c r="I2139" s="35" t="s">
        <v>5945</v>
      </c>
      <c r="O2139">
        <f t="shared" si="2"/>
        <v>1</v>
      </c>
      <c r="P2139" s="34" t="str">
        <f t="shared" si="3"/>
        <v>HIGH</v>
      </c>
    </row>
    <row r="2140" spans="1:16" ht="12" customHeight="1">
      <c r="A2140" s="4" t="s">
        <v>5778</v>
      </c>
      <c r="B2140" s="17">
        <v>64</v>
      </c>
      <c r="C2140" s="29"/>
      <c r="D2140" s="30" t="s">
        <v>5946</v>
      </c>
      <c r="E2140" s="29"/>
      <c r="F2140" s="31" t="s">
        <v>5843</v>
      </c>
      <c r="G2140" s="32" t="s">
        <v>5947</v>
      </c>
      <c r="H2140" s="7" t="s">
        <v>5948</v>
      </c>
      <c r="I2140" s="57" t="s">
        <v>5949</v>
      </c>
      <c r="O2140">
        <f t="shared" si="2"/>
        <v>1</v>
      </c>
      <c r="P2140" s="34" t="str">
        <f t="shared" si="3"/>
        <v/>
      </c>
    </row>
    <row r="2141" spans="1:16" ht="12" customHeight="1">
      <c r="A2141" s="4" t="s">
        <v>5778</v>
      </c>
      <c r="B2141" s="17">
        <v>65</v>
      </c>
      <c r="C2141" s="17" t="s">
        <v>67</v>
      </c>
      <c r="D2141" s="30" t="s">
        <v>5950</v>
      </c>
      <c r="E2141" s="29"/>
      <c r="F2141" s="31" t="s">
        <v>5843</v>
      </c>
      <c r="G2141" s="32" t="s">
        <v>5951</v>
      </c>
      <c r="H2141" s="7" t="s">
        <v>5952</v>
      </c>
      <c r="I2141" s="57" t="s">
        <v>5953</v>
      </c>
      <c r="O2141">
        <f t="shared" si="2"/>
        <v>1</v>
      </c>
      <c r="P2141" s="34" t="str">
        <f t="shared" si="3"/>
        <v/>
      </c>
    </row>
    <row r="2142" spans="1:16" ht="12" customHeight="1">
      <c r="A2142" s="4" t="s">
        <v>5778</v>
      </c>
      <c r="B2142" s="17">
        <v>66</v>
      </c>
      <c r="C2142" s="29"/>
      <c r="D2142" s="30" t="s">
        <v>28</v>
      </c>
      <c r="E2142" s="29"/>
      <c r="F2142" s="31" t="s">
        <v>1395</v>
      </c>
      <c r="G2142" s="32" t="s">
        <v>5954</v>
      </c>
      <c r="H2142" s="210" t="s">
        <v>19490</v>
      </c>
      <c r="I2142" s="35" t="s">
        <v>424</v>
      </c>
      <c r="O2142">
        <f t="shared" si="2"/>
        <v>1</v>
      </c>
      <c r="P2142" s="34" t="str">
        <f t="shared" si="3"/>
        <v>HIGH</v>
      </c>
    </row>
    <row r="2143" spans="1:16" ht="12" customHeight="1">
      <c r="A2143" s="4" t="s">
        <v>5778</v>
      </c>
      <c r="B2143" s="17">
        <v>67</v>
      </c>
      <c r="C2143" s="29"/>
      <c r="D2143" s="30" t="s">
        <v>5955</v>
      </c>
      <c r="E2143" s="29"/>
      <c r="F2143" s="31" t="s">
        <v>1395</v>
      </c>
      <c r="G2143" s="32" t="s">
        <v>5956</v>
      </c>
      <c r="H2143" s="7"/>
      <c r="I2143" s="35" t="s">
        <v>424</v>
      </c>
      <c r="O2143">
        <f t="shared" si="2"/>
        <v>1</v>
      </c>
      <c r="P2143" s="34" t="str">
        <f t="shared" si="3"/>
        <v>HIGH</v>
      </c>
    </row>
    <row r="2144" spans="1:16" ht="12" customHeight="1">
      <c r="A2144" s="4" t="s">
        <v>5778</v>
      </c>
      <c r="B2144" s="17">
        <v>68</v>
      </c>
      <c r="C2144" s="29"/>
      <c r="D2144" s="30" t="s">
        <v>5957</v>
      </c>
      <c r="E2144" s="29"/>
      <c r="F2144" s="31" t="s">
        <v>1395</v>
      </c>
      <c r="G2144" s="32" t="s">
        <v>5958</v>
      </c>
      <c r="H2144" s="7"/>
      <c r="I2144" s="35" t="s">
        <v>424</v>
      </c>
      <c r="O2144">
        <f t="shared" si="2"/>
        <v>1</v>
      </c>
      <c r="P2144" s="34" t="str">
        <f t="shared" si="3"/>
        <v>HIGH</v>
      </c>
    </row>
    <row r="2145" spans="1:16" ht="12" customHeight="1">
      <c r="A2145" s="4" t="s">
        <v>5778</v>
      </c>
      <c r="B2145" s="17">
        <v>69</v>
      </c>
      <c r="C2145" s="29"/>
      <c r="D2145" s="30" t="s">
        <v>5959</v>
      </c>
      <c r="E2145" s="29"/>
      <c r="F2145" s="31" t="s">
        <v>1395</v>
      </c>
      <c r="G2145" s="32" t="s">
        <v>5960</v>
      </c>
      <c r="H2145" s="7"/>
      <c r="I2145" s="35" t="s">
        <v>424</v>
      </c>
      <c r="O2145">
        <f t="shared" si="2"/>
        <v>1</v>
      </c>
      <c r="P2145" s="34" t="str">
        <f t="shared" si="3"/>
        <v>HIGH</v>
      </c>
    </row>
    <row r="2146" spans="1:16" ht="12" customHeight="1">
      <c r="A2146" s="4" t="s">
        <v>5778</v>
      </c>
      <c r="B2146" s="17">
        <v>70</v>
      </c>
      <c r="C2146" s="17">
        <v>1470</v>
      </c>
      <c r="D2146" s="30" t="s">
        <v>5961</v>
      </c>
      <c r="E2146" s="17" t="s">
        <v>5962</v>
      </c>
      <c r="F2146" s="31" t="s">
        <v>796</v>
      </c>
      <c r="G2146" s="32" t="s">
        <v>5963</v>
      </c>
      <c r="H2146" s="7"/>
      <c r="I2146" s="35" t="s">
        <v>5964</v>
      </c>
      <c r="O2146">
        <f t="shared" si="2"/>
        <v>2</v>
      </c>
      <c r="P2146" s="34" t="str">
        <f t="shared" si="3"/>
        <v>HIGH</v>
      </c>
    </row>
    <row r="2147" spans="1:16" ht="12" customHeight="1">
      <c r="A2147" s="4" t="s">
        <v>5778</v>
      </c>
      <c r="B2147" s="17">
        <v>71</v>
      </c>
      <c r="C2147" s="29" t="s">
        <v>19499</v>
      </c>
      <c r="D2147" s="30" t="s">
        <v>5965</v>
      </c>
      <c r="E2147" s="29"/>
      <c r="F2147" s="31" t="s">
        <v>5843</v>
      </c>
      <c r="G2147" s="79" t="s">
        <v>19304</v>
      </c>
      <c r="H2147" s="7" t="s">
        <v>5966</v>
      </c>
      <c r="I2147" s="13" t="s">
        <v>5967</v>
      </c>
      <c r="O2147">
        <f t="shared" si="2"/>
        <v>1</v>
      </c>
      <c r="P2147" s="34" t="str">
        <f t="shared" si="3"/>
        <v/>
      </c>
    </row>
    <row r="2148" spans="1:16" ht="12" customHeight="1">
      <c r="A2148" s="4" t="s">
        <v>5778</v>
      </c>
      <c r="B2148" s="17">
        <v>72</v>
      </c>
      <c r="C2148" s="29"/>
      <c r="D2148" s="30" t="s">
        <v>5968</v>
      </c>
      <c r="E2148" s="29"/>
      <c r="F2148" s="31" t="s">
        <v>5843</v>
      </c>
      <c r="G2148" s="32" t="s">
        <v>5969</v>
      </c>
      <c r="H2148" s="7" t="s">
        <v>5970</v>
      </c>
      <c r="I2148" s="57" t="s">
        <v>5971</v>
      </c>
      <c r="O2148">
        <f t="shared" si="2"/>
        <v>1</v>
      </c>
      <c r="P2148" s="34" t="str">
        <f t="shared" si="3"/>
        <v/>
      </c>
    </row>
    <row r="2149" spans="1:16" ht="12" customHeight="1">
      <c r="A2149" s="4" t="s">
        <v>5778</v>
      </c>
      <c r="B2149" s="17">
        <v>73</v>
      </c>
      <c r="C2149" s="29"/>
      <c r="D2149" s="30" t="s">
        <v>5972</v>
      </c>
      <c r="E2149" s="29"/>
      <c r="F2149" s="31" t="s">
        <v>5843</v>
      </c>
      <c r="G2149" s="32" t="s">
        <v>5973</v>
      </c>
      <c r="H2149" s="7" t="s">
        <v>5974</v>
      </c>
      <c r="I2149" s="57" t="s">
        <v>5975</v>
      </c>
      <c r="O2149">
        <f t="shared" si="2"/>
        <v>1</v>
      </c>
      <c r="P2149" s="34" t="str">
        <f t="shared" si="3"/>
        <v/>
      </c>
    </row>
    <row r="2150" spans="1:16" ht="12" customHeight="1">
      <c r="A2150" s="4" t="s">
        <v>5778</v>
      </c>
      <c r="B2150" s="17">
        <v>74</v>
      </c>
      <c r="C2150" s="29"/>
      <c r="D2150" s="30" t="s">
        <v>5976</v>
      </c>
      <c r="E2150" s="29"/>
      <c r="F2150" s="31" t="s">
        <v>1395</v>
      </c>
      <c r="G2150" s="32" t="s">
        <v>5977</v>
      </c>
      <c r="H2150" s="7"/>
      <c r="I2150" s="35" t="s">
        <v>5978</v>
      </c>
      <c r="O2150">
        <f t="shared" si="2"/>
        <v>1</v>
      </c>
      <c r="P2150" s="34" t="str">
        <f t="shared" si="3"/>
        <v>HIGH</v>
      </c>
    </row>
    <row r="2151" spans="1:16" ht="12" customHeight="1">
      <c r="A2151" s="4" t="s">
        <v>5778</v>
      </c>
      <c r="B2151" s="17">
        <v>75</v>
      </c>
      <c r="C2151" s="29"/>
      <c r="D2151" s="30" t="s">
        <v>5979</v>
      </c>
      <c r="E2151" s="29"/>
      <c r="F2151" s="31" t="s">
        <v>1395</v>
      </c>
      <c r="G2151" s="32" t="s">
        <v>5980</v>
      </c>
      <c r="H2151" s="7"/>
      <c r="I2151" s="35" t="s">
        <v>424</v>
      </c>
      <c r="O2151">
        <f t="shared" si="2"/>
        <v>1</v>
      </c>
      <c r="P2151" s="34" t="str">
        <f t="shared" si="3"/>
        <v>HIGH</v>
      </c>
    </row>
    <row r="2152" spans="1:16" ht="12" customHeight="1">
      <c r="A2152" s="4" t="s">
        <v>5778</v>
      </c>
      <c r="B2152" s="17">
        <v>76</v>
      </c>
      <c r="C2152" s="29"/>
      <c r="D2152" s="30" t="s">
        <v>5981</v>
      </c>
      <c r="E2152" s="29"/>
      <c r="F2152" s="31" t="s">
        <v>1395</v>
      </c>
      <c r="G2152" s="32" t="s">
        <v>5982</v>
      </c>
      <c r="H2152" s="7"/>
      <c r="I2152" s="35" t="s">
        <v>424</v>
      </c>
      <c r="O2152">
        <f t="shared" si="2"/>
        <v>1</v>
      </c>
      <c r="P2152" s="34" t="str">
        <f t="shared" si="3"/>
        <v>HIGH</v>
      </c>
    </row>
    <row r="2153" spans="1:16" ht="12" customHeight="1">
      <c r="A2153" s="4" t="s">
        <v>5778</v>
      </c>
      <c r="B2153" s="17">
        <v>77</v>
      </c>
      <c r="C2153" s="29"/>
      <c r="D2153" s="30" t="s">
        <v>5983</v>
      </c>
      <c r="E2153" s="29"/>
      <c r="F2153" s="31" t="s">
        <v>1395</v>
      </c>
      <c r="G2153" s="32" t="s">
        <v>5984</v>
      </c>
      <c r="H2153" s="7"/>
      <c r="I2153" s="35" t="s">
        <v>424</v>
      </c>
      <c r="O2153">
        <f t="shared" si="2"/>
        <v>1</v>
      </c>
      <c r="P2153" s="34" t="str">
        <f t="shared" si="3"/>
        <v>HIGH</v>
      </c>
    </row>
    <row r="2154" spans="1:16" ht="12" customHeight="1">
      <c r="A2154" s="4" t="s">
        <v>5778</v>
      </c>
      <c r="B2154" s="17">
        <v>78</v>
      </c>
      <c r="C2154" s="17" t="s">
        <v>67</v>
      </c>
      <c r="D2154" s="30" t="s">
        <v>5985</v>
      </c>
      <c r="E2154" s="29"/>
      <c r="F2154" s="31" t="s">
        <v>1395</v>
      </c>
      <c r="G2154" s="32" t="s">
        <v>5986</v>
      </c>
      <c r="H2154" s="7"/>
      <c r="I2154" s="35" t="s">
        <v>5987</v>
      </c>
      <c r="O2154">
        <f t="shared" si="2"/>
        <v>1</v>
      </c>
      <c r="P2154" s="34" t="str">
        <f t="shared" si="3"/>
        <v>HIGH</v>
      </c>
    </row>
    <row r="2155" spans="1:16" ht="12" customHeight="1">
      <c r="A2155" s="4" t="s">
        <v>5778</v>
      </c>
      <c r="B2155" s="17">
        <v>79</v>
      </c>
      <c r="C2155" s="29"/>
      <c r="D2155" s="30" t="s">
        <v>5988</v>
      </c>
      <c r="E2155" s="29"/>
      <c r="F2155" s="31" t="s">
        <v>5843</v>
      </c>
      <c r="G2155" s="32" t="s">
        <v>5989</v>
      </c>
      <c r="H2155" s="7" t="s">
        <v>5990</v>
      </c>
      <c r="I2155" s="57" t="s">
        <v>5991</v>
      </c>
      <c r="O2155">
        <f t="shared" si="2"/>
        <v>1</v>
      </c>
      <c r="P2155" s="34" t="str">
        <f t="shared" si="3"/>
        <v/>
      </c>
    </row>
    <row r="2156" spans="1:16" ht="12" customHeight="1">
      <c r="A2156" s="4" t="s">
        <v>5778</v>
      </c>
      <c r="B2156" s="17">
        <v>80</v>
      </c>
      <c r="C2156" s="17" t="s">
        <v>67</v>
      </c>
      <c r="D2156" s="30" t="s">
        <v>5992</v>
      </c>
      <c r="E2156" s="29"/>
      <c r="F2156" s="31" t="s">
        <v>5843</v>
      </c>
      <c r="G2156" s="32" t="s">
        <v>5993</v>
      </c>
      <c r="H2156" s="103" t="s">
        <v>19518</v>
      </c>
      <c r="I2156" s="57" t="s">
        <v>5994</v>
      </c>
      <c r="O2156">
        <f t="shared" si="2"/>
        <v>1</v>
      </c>
      <c r="P2156" s="34" t="str">
        <f t="shared" si="3"/>
        <v/>
      </c>
    </row>
    <row r="2157" spans="1:16" ht="12" customHeight="1">
      <c r="A2157" s="4" t="s">
        <v>5778</v>
      </c>
      <c r="B2157" s="17">
        <v>81</v>
      </c>
      <c r="C2157" s="29">
        <v>1415</v>
      </c>
      <c r="D2157" s="30" t="s">
        <v>5995</v>
      </c>
      <c r="E2157" s="29"/>
      <c r="F2157" s="31" t="s">
        <v>5843</v>
      </c>
      <c r="G2157" s="32" t="s">
        <v>5996</v>
      </c>
      <c r="H2157" s="7" t="s">
        <v>5997</v>
      </c>
      <c r="I2157" s="57" t="s">
        <v>5998</v>
      </c>
      <c r="O2157">
        <f t="shared" si="2"/>
        <v>1</v>
      </c>
      <c r="P2157" s="34" t="str">
        <f t="shared" si="3"/>
        <v/>
      </c>
    </row>
    <row r="2158" spans="1:16" ht="12" customHeight="1">
      <c r="A2158" s="4" t="s">
        <v>5778</v>
      </c>
      <c r="B2158" s="17">
        <v>82</v>
      </c>
      <c r="C2158" s="29"/>
      <c r="D2158" s="30" t="s">
        <v>5999</v>
      </c>
      <c r="E2158" s="29"/>
      <c r="F2158" s="31" t="s">
        <v>1395</v>
      </c>
      <c r="G2158" s="32" t="s">
        <v>6000</v>
      </c>
      <c r="H2158" s="7"/>
      <c r="I2158" s="35" t="s">
        <v>424</v>
      </c>
      <c r="O2158">
        <f t="shared" si="2"/>
        <v>1</v>
      </c>
      <c r="P2158" s="34" t="str">
        <f t="shared" si="3"/>
        <v>HIGH</v>
      </c>
    </row>
    <row r="2159" spans="1:16" ht="12" customHeight="1">
      <c r="A2159" s="4" t="s">
        <v>5778</v>
      </c>
      <c r="B2159" s="17">
        <v>83</v>
      </c>
      <c r="C2159" s="17" t="s">
        <v>67</v>
      </c>
      <c r="D2159" s="30" t="s">
        <v>6001</v>
      </c>
      <c r="E2159" s="29"/>
      <c r="F2159" s="31" t="s">
        <v>1395</v>
      </c>
      <c r="G2159" s="32" t="s">
        <v>6002</v>
      </c>
      <c r="H2159" s="7"/>
      <c r="I2159" s="35" t="s">
        <v>5987</v>
      </c>
      <c r="O2159">
        <f t="shared" si="2"/>
        <v>1</v>
      </c>
      <c r="P2159" s="34" t="str">
        <f t="shared" si="3"/>
        <v>HIGH</v>
      </c>
    </row>
    <row r="2160" spans="1:16" ht="12" customHeight="1">
      <c r="A2160" s="4" t="s">
        <v>5778</v>
      </c>
      <c r="B2160" s="17">
        <v>84</v>
      </c>
      <c r="C2160" s="17">
        <v>1417</v>
      </c>
      <c r="D2160" s="30" t="s">
        <v>6003</v>
      </c>
      <c r="E2160" s="17" t="s">
        <v>6004</v>
      </c>
      <c r="F2160" s="31"/>
      <c r="G2160" s="36" t="s">
        <v>6005</v>
      </c>
      <c r="H2160" s="86"/>
      <c r="I2160" s="35" t="s">
        <v>6006</v>
      </c>
      <c r="O2160">
        <f t="shared" si="2"/>
        <v>2</v>
      </c>
      <c r="P2160" s="34" t="str">
        <f t="shared" si="3"/>
        <v>HIGH</v>
      </c>
    </row>
    <row r="2161" spans="1:16" ht="12" customHeight="1">
      <c r="A2161" s="4" t="s">
        <v>5778</v>
      </c>
      <c r="B2161" s="17">
        <v>85</v>
      </c>
      <c r="C2161" s="29"/>
      <c r="D2161" s="30" t="s">
        <v>6007</v>
      </c>
      <c r="E2161" s="29"/>
      <c r="F2161" s="31" t="s">
        <v>1395</v>
      </c>
      <c r="G2161" s="32" t="s">
        <v>6008</v>
      </c>
      <c r="H2161" s="7"/>
      <c r="I2161" s="35" t="s">
        <v>424</v>
      </c>
      <c r="O2161">
        <f t="shared" si="2"/>
        <v>1</v>
      </c>
      <c r="P2161" s="34" t="str">
        <f t="shared" si="3"/>
        <v>HIGH</v>
      </c>
    </row>
    <row r="2162" spans="1:16" ht="12" customHeight="1">
      <c r="A2162" s="4" t="s">
        <v>5778</v>
      </c>
      <c r="B2162" s="17">
        <v>86</v>
      </c>
      <c r="C2162" s="29"/>
      <c r="D2162" s="30" t="s">
        <v>6009</v>
      </c>
      <c r="E2162" s="29"/>
      <c r="F2162" s="31" t="s">
        <v>1395</v>
      </c>
      <c r="G2162" s="32" t="s">
        <v>6010</v>
      </c>
      <c r="H2162" s="7"/>
      <c r="I2162" s="35" t="s">
        <v>424</v>
      </c>
      <c r="O2162">
        <f t="shared" si="2"/>
        <v>1</v>
      </c>
      <c r="P2162" s="34" t="str">
        <f t="shared" si="3"/>
        <v>HIGH</v>
      </c>
    </row>
    <row r="2163" spans="1:16" ht="12" customHeight="1">
      <c r="A2163" s="4" t="s">
        <v>5778</v>
      </c>
      <c r="B2163" s="17">
        <v>87</v>
      </c>
      <c r="C2163" s="29"/>
      <c r="D2163" s="30" t="s">
        <v>6011</v>
      </c>
      <c r="E2163" s="29"/>
      <c r="F2163" s="31" t="s">
        <v>1395</v>
      </c>
      <c r="G2163" s="32" t="s">
        <v>6012</v>
      </c>
      <c r="H2163" s="7"/>
      <c r="I2163" s="35" t="s">
        <v>424</v>
      </c>
      <c r="O2163">
        <f t="shared" si="2"/>
        <v>1</v>
      </c>
      <c r="P2163" s="34" t="str">
        <f t="shared" si="3"/>
        <v>HIGH</v>
      </c>
    </row>
    <row r="2164" spans="1:16" ht="12" customHeight="1">
      <c r="A2164" s="4" t="s">
        <v>5778</v>
      </c>
      <c r="B2164" s="17">
        <v>88</v>
      </c>
      <c r="C2164" s="29"/>
      <c r="D2164" s="30" t="s">
        <v>28</v>
      </c>
      <c r="E2164" s="29"/>
      <c r="F2164" s="31" t="s">
        <v>1395</v>
      </c>
      <c r="G2164" s="32" t="s">
        <v>6013</v>
      </c>
      <c r="H2164" s="7" t="s">
        <v>6014</v>
      </c>
      <c r="I2164" s="35" t="s">
        <v>424</v>
      </c>
      <c r="O2164">
        <f t="shared" si="2"/>
        <v>1</v>
      </c>
      <c r="P2164" s="34" t="str">
        <f t="shared" si="3"/>
        <v>HIGH</v>
      </c>
    </row>
    <row r="2165" spans="1:16" ht="12" customHeight="1">
      <c r="A2165" s="4" t="s">
        <v>5778</v>
      </c>
      <c r="B2165" s="17">
        <v>89</v>
      </c>
      <c r="C2165" s="29"/>
      <c r="D2165" s="30" t="s">
        <v>6015</v>
      </c>
      <c r="E2165" s="29"/>
      <c r="F2165" s="31" t="s">
        <v>1395</v>
      </c>
      <c r="G2165" s="32" t="s">
        <v>6016</v>
      </c>
      <c r="H2165" s="7"/>
      <c r="I2165" s="35" t="s">
        <v>6017</v>
      </c>
      <c r="O2165">
        <f t="shared" si="2"/>
        <v>1</v>
      </c>
      <c r="P2165" s="34" t="str">
        <f t="shared" si="3"/>
        <v>LOW</v>
      </c>
    </row>
    <row r="2166" spans="1:16" ht="12" customHeight="1">
      <c r="A2166" s="4" t="s">
        <v>5778</v>
      </c>
      <c r="B2166" s="17">
        <v>90</v>
      </c>
      <c r="C2166" s="29"/>
      <c r="D2166" s="30" t="s">
        <v>6018</v>
      </c>
      <c r="E2166" s="29"/>
      <c r="F2166" s="31" t="s">
        <v>5843</v>
      </c>
      <c r="G2166" s="32" t="s">
        <v>6019</v>
      </c>
      <c r="H2166" s="7" t="s">
        <v>6020</v>
      </c>
      <c r="I2166" s="13" t="s">
        <v>6021</v>
      </c>
      <c r="O2166">
        <f t="shared" si="2"/>
        <v>1</v>
      </c>
      <c r="P2166" s="34" t="str">
        <f t="shared" si="3"/>
        <v/>
      </c>
    </row>
    <row r="2167" spans="1:16" ht="12" customHeight="1">
      <c r="A2167" s="4" t="s">
        <v>5778</v>
      </c>
      <c r="B2167" s="17">
        <v>91</v>
      </c>
      <c r="C2167" s="29"/>
      <c r="D2167" s="30" t="s">
        <v>6022</v>
      </c>
      <c r="E2167" s="29"/>
      <c r="F2167" s="31" t="s">
        <v>5843</v>
      </c>
      <c r="G2167" s="32" t="s">
        <v>6023</v>
      </c>
      <c r="H2167" s="7" t="s">
        <v>6024</v>
      </c>
      <c r="I2167" s="57" t="s">
        <v>6025</v>
      </c>
      <c r="O2167">
        <f t="shared" si="2"/>
        <v>1</v>
      </c>
      <c r="P2167" s="34" t="str">
        <f t="shared" si="3"/>
        <v/>
      </c>
    </row>
    <row r="2168" spans="1:16" ht="12" customHeight="1">
      <c r="A2168" s="4" t="s">
        <v>5778</v>
      </c>
      <c r="B2168" s="17">
        <v>92</v>
      </c>
      <c r="C2168" s="29"/>
      <c r="D2168" s="30" t="s">
        <v>6026</v>
      </c>
      <c r="E2168" s="29"/>
      <c r="F2168" s="31" t="s">
        <v>1395</v>
      </c>
      <c r="G2168" s="32" t="s">
        <v>6027</v>
      </c>
      <c r="H2168" s="7"/>
      <c r="I2168" s="35" t="s">
        <v>424</v>
      </c>
      <c r="O2168">
        <f t="shared" si="2"/>
        <v>1</v>
      </c>
      <c r="P2168" s="34" t="str">
        <f t="shared" si="3"/>
        <v>HIGH</v>
      </c>
    </row>
    <row r="2169" spans="1:16" ht="12" customHeight="1">
      <c r="A2169" s="4" t="s">
        <v>5778</v>
      </c>
      <c r="B2169" s="17">
        <v>93</v>
      </c>
      <c r="C2169" s="17" t="s">
        <v>67</v>
      </c>
      <c r="D2169" s="30" t="s">
        <v>28</v>
      </c>
      <c r="E2169" s="29"/>
      <c r="F2169" s="31" t="s">
        <v>1395</v>
      </c>
      <c r="G2169" s="32" t="s">
        <v>6028</v>
      </c>
      <c r="H2169" s="7" t="s">
        <v>6029</v>
      </c>
      <c r="I2169" s="35" t="s">
        <v>6030</v>
      </c>
      <c r="O2169">
        <f t="shared" si="2"/>
        <v>1</v>
      </c>
      <c r="P2169" s="34" t="str">
        <f t="shared" si="3"/>
        <v>HIGH</v>
      </c>
    </row>
    <row r="2170" spans="1:16" ht="12" customHeight="1">
      <c r="A2170" s="4" t="s">
        <v>5778</v>
      </c>
      <c r="B2170" s="17">
        <v>94</v>
      </c>
      <c r="C2170" s="29"/>
      <c r="D2170" s="30" t="s">
        <v>28</v>
      </c>
      <c r="E2170" s="29"/>
      <c r="F2170" s="31" t="s">
        <v>1395</v>
      </c>
      <c r="G2170" s="32" t="s">
        <v>6031</v>
      </c>
      <c r="H2170" s="7" t="s">
        <v>6032</v>
      </c>
      <c r="I2170" s="35" t="s">
        <v>424</v>
      </c>
      <c r="O2170">
        <f t="shared" si="2"/>
        <v>1</v>
      </c>
      <c r="P2170" s="34" t="str">
        <f t="shared" si="3"/>
        <v>HIGH</v>
      </c>
    </row>
    <row r="2171" spans="1:16" ht="12" customHeight="1">
      <c r="A2171" s="4" t="s">
        <v>5778</v>
      </c>
      <c r="B2171" s="17">
        <v>95</v>
      </c>
      <c r="C2171" s="29"/>
      <c r="D2171" s="30" t="s">
        <v>6033</v>
      </c>
      <c r="E2171" s="29"/>
      <c r="F2171" s="31" t="s">
        <v>1395</v>
      </c>
      <c r="G2171" s="32" t="s">
        <v>6034</v>
      </c>
      <c r="H2171" s="7"/>
      <c r="I2171" s="35" t="s">
        <v>424</v>
      </c>
      <c r="O2171">
        <f t="shared" si="2"/>
        <v>1</v>
      </c>
      <c r="P2171" s="34" t="str">
        <f t="shared" si="3"/>
        <v>HIGH</v>
      </c>
    </row>
    <row r="2172" spans="1:16" ht="12" customHeight="1">
      <c r="A2172" s="4" t="s">
        <v>5778</v>
      </c>
      <c r="B2172" s="17">
        <v>96</v>
      </c>
      <c r="C2172" s="29"/>
      <c r="D2172" s="30" t="s">
        <v>6035</v>
      </c>
      <c r="E2172" s="29"/>
      <c r="F2172" s="31" t="s">
        <v>1395</v>
      </c>
      <c r="G2172" s="32" t="s">
        <v>6036</v>
      </c>
      <c r="H2172" s="7"/>
      <c r="I2172" s="35" t="s">
        <v>424</v>
      </c>
      <c r="O2172">
        <f t="shared" si="2"/>
        <v>1</v>
      </c>
      <c r="P2172" s="34" t="str">
        <f t="shared" si="3"/>
        <v>HIGH</v>
      </c>
    </row>
    <row r="2173" spans="1:16" ht="12" customHeight="1">
      <c r="A2173" s="4" t="s">
        <v>5778</v>
      </c>
      <c r="B2173" s="17">
        <v>97</v>
      </c>
      <c r="C2173" s="29"/>
      <c r="D2173" s="30" t="s">
        <v>6037</v>
      </c>
      <c r="E2173" s="29"/>
      <c r="F2173" s="31" t="s">
        <v>5843</v>
      </c>
      <c r="G2173" s="32" t="s">
        <v>6038</v>
      </c>
      <c r="H2173" s="7" t="s">
        <v>6039</v>
      </c>
      <c r="I2173" s="57" t="s">
        <v>6040</v>
      </c>
      <c r="O2173">
        <f t="shared" si="2"/>
        <v>1</v>
      </c>
      <c r="P2173" s="34" t="str">
        <f t="shared" si="3"/>
        <v/>
      </c>
    </row>
    <row r="2174" spans="1:16" ht="12" customHeight="1">
      <c r="A2174" s="4" t="s">
        <v>5778</v>
      </c>
      <c r="B2174" s="17">
        <v>98</v>
      </c>
      <c r="C2174" s="29"/>
      <c r="D2174" s="30" t="s">
        <v>6041</v>
      </c>
      <c r="E2174" s="29"/>
      <c r="F2174" s="31" t="s">
        <v>5843</v>
      </c>
      <c r="G2174" s="32" t="s">
        <v>6042</v>
      </c>
      <c r="H2174" s="7"/>
      <c r="I2174" s="7" t="s">
        <v>6043</v>
      </c>
      <c r="O2174">
        <f t="shared" si="2"/>
        <v>1</v>
      </c>
      <c r="P2174" s="34" t="str">
        <f t="shared" si="3"/>
        <v/>
      </c>
    </row>
    <row r="2175" spans="1:16" ht="12" customHeight="1">
      <c r="A2175" s="4" t="s">
        <v>5778</v>
      </c>
      <c r="B2175" s="17">
        <v>99</v>
      </c>
      <c r="C2175" s="29"/>
      <c r="D2175" s="30" t="s">
        <v>28</v>
      </c>
      <c r="E2175" s="29"/>
      <c r="F2175" s="31" t="s">
        <v>1395</v>
      </c>
      <c r="G2175" s="32" t="s">
        <v>6044</v>
      </c>
      <c r="H2175" s="7" t="s">
        <v>6045</v>
      </c>
      <c r="I2175" s="35" t="s">
        <v>424</v>
      </c>
      <c r="O2175">
        <f t="shared" si="2"/>
        <v>1</v>
      </c>
      <c r="P2175" s="34" t="str">
        <f t="shared" si="3"/>
        <v>HIGH</v>
      </c>
    </row>
    <row r="2176" spans="1:16" ht="12" customHeight="1">
      <c r="A2176" s="4" t="s">
        <v>5778</v>
      </c>
      <c r="B2176" s="17">
        <v>100</v>
      </c>
      <c r="C2176" s="29"/>
      <c r="D2176" s="30" t="s">
        <v>28</v>
      </c>
      <c r="E2176" s="29"/>
      <c r="F2176" s="31" t="s">
        <v>1395</v>
      </c>
      <c r="G2176" s="32" t="s">
        <v>6046</v>
      </c>
      <c r="H2176" s="7" t="s">
        <v>6047</v>
      </c>
      <c r="I2176" s="35" t="s">
        <v>6048</v>
      </c>
      <c r="O2176">
        <f t="shared" si="2"/>
        <v>1</v>
      </c>
      <c r="P2176" s="34" t="str">
        <f t="shared" si="3"/>
        <v>MEDIUM</v>
      </c>
    </row>
    <row r="2177" spans="1:16" ht="12" customHeight="1">
      <c r="A2177" s="4" t="s">
        <v>5778</v>
      </c>
      <c r="B2177" s="17">
        <v>101</v>
      </c>
      <c r="C2177" s="29"/>
      <c r="D2177" s="30" t="s">
        <v>6049</v>
      </c>
      <c r="E2177" s="29"/>
      <c r="F2177" s="31" t="s">
        <v>5843</v>
      </c>
      <c r="G2177" s="32" t="s">
        <v>6050</v>
      </c>
      <c r="H2177" s="7" t="s">
        <v>6051</v>
      </c>
      <c r="I2177" s="57" t="s">
        <v>6052</v>
      </c>
      <c r="O2177">
        <f t="shared" si="2"/>
        <v>1</v>
      </c>
      <c r="P2177" s="34" t="str">
        <f t="shared" si="3"/>
        <v/>
      </c>
    </row>
    <row r="2178" spans="1:16" ht="12" customHeight="1">
      <c r="A2178" s="4" t="s">
        <v>5778</v>
      </c>
      <c r="B2178" s="17">
        <v>102</v>
      </c>
      <c r="C2178" s="29"/>
      <c r="D2178" s="30" t="s">
        <v>6053</v>
      </c>
      <c r="E2178" s="29"/>
      <c r="F2178" s="31" t="s">
        <v>5843</v>
      </c>
      <c r="G2178" s="32" t="s">
        <v>6050</v>
      </c>
      <c r="H2178" s="7" t="s">
        <v>6051</v>
      </c>
      <c r="I2178" s="57" t="s">
        <v>6052</v>
      </c>
      <c r="O2178">
        <f t="shared" si="2"/>
        <v>1</v>
      </c>
      <c r="P2178" s="34" t="str">
        <f t="shared" si="3"/>
        <v/>
      </c>
    </row>
    <row r="2179" spans="1:16" ht="12" customHeight="1">
      <c r="A2179" s="4" t="s">
        <v>5778</v>
      </c>
      <c r="B2179" s="17">
        <v>104</v>
      </c>
      <c r="C2179" s="29"/>
      <c r="D2179" s="30" t="s">
        <v>6054</v>
      </c>
      <c r="E2179" s="29"/>
      <c r="F2179" s="31" t="s">
        <v>5843</v>
      </c>
      <c r="G2179" s="79" t="s">
        <v>19305</v>
      </c>
      <c r="H2179" s="7"/>
      <c r="I2179" s="57" t="s">
        <v>6055</v>
      </c>
      <c r="O2179">
        <f t="shared" si="2"/>
        <v>1</v>
      </c>
      <c r="P2179" s="34" t="str">
        <f t="shared" si="3"/>
        <v/>
      </c>
    </row>
    <row r="2180" spans="1:16" ht="12" customHeight="1">
      <c r="A2180" s="4" t="s">
        <v>5778</v>
      </c>
      <c r="B2180" s="17">
        <v>105</v>
      </c>
      <c r="C2180" s="29"/>
      <c r="D2180" s="30" t="s">
        <v>6056</v>
      </c>
      <c r="E2180" s="29"/>
      <c r="F2180" s="31" t="s">
        <v>2350</v>
      </c>
      <c r="G2180" s="36" t="s">
        <v>6057</v>
      </c>
      <c r="H2180" s="7"/>
      <c r="I2180" s="35" t="s">
        <v>6058</v>
      </c>
      <c r="O2180">
        <f t="shared" si="2"/>
        <v>1</v>
      </c>
      <c r="P2180" s="34" t="str">
        <f t="shared" si="3"/>
        <v>HIGH</v>
      </c>
    </row>
    <row r="2181" spans="1:16" ht="12" customHeight="1">
      <c r="A2181" s="4" t="s">
        <v>5778</v>
      </c>
      <c r="B2181" s="17">
        <v>106</v>
      </c>
      <c r="C2181" s="29"/>
      <c r="D2181" s="30" t="s">
        <v>6059</v>
      </c>
      <c r="E2181" s="29"/>
      <c r="F2181" s="31" t="s">
        <v>2350</v>
      </c>
      <c r="G2181" s="32" t="s">
        <v>6060</v>
      </c>
      <c r="H2181" s="7"/>
      <c r="I2181" s="35" t="s">
        <v>6061</v>
      </c>
      <c r="O2181">
        <f t="shared" si="2"/>
        <v>1</v>
      </c>
      <c r="P2181" s="34" t="str">
        <f t="shared" si="3"/>
        <v>HIGH</v>
      </c>
    </row>
    <row r="2182" spans="1:16" ht="12" customHeight="1">
      <c r="A2182" s="4" t="s">
        <v>5778</v>
      </c>
      <c r="B2182" s="17">
        <v>107</v>
      </c>
      <c r="C2182" s="29"/>
      <c r="D2182" s="30" t="s">
        <v>6062</v>
      </c>
      <c r="E2182" s="29"/>
      <c r="F2182" s="31" t="s">
        <v>2350</v>
      </c>
      <c r="G2182" s="32" t="s">
        <v>6063</v>
      </c>
      <c r="H2182" s="7"/>
      <c r="I2182" s="7" t="s">
        <v>2202</v>
      </c>
      <c r="O2182">
        <f t="shared" si="2"/>
        <v>1</v>
      </c>
      <c r="P2182" s="34" t="str">
        <f t="shared" si="3"/>
        <v>HIGH</v>
      </c>
    </row>
    <row r="2183" spans="1:16" ht="12" customHeight="1">
      <c r="A2183" s="4" t="s">
        <v>5778</v>
      </c>
      <c r="B2183" s="17">
        <v>108</v>
      </c>
      <c r="C2183" s="29"/>
      <c r="D2183" s="30" t="s">
        <v>6064</v>
      </c>
      <c r="E2183" s="29"/>
      <c r="F2183" s="31" t="s">
        <v>2350</v>
      </c>
      <c r="G2183" s="32" t="s">
        <v>6065</v>
      </c>
      <c r="H2183" s="7"/>
      <c r="I2183" s="7" t="s">
        <v>2202</v>
      </c>
      <c r="O2183">
        <f t="shared" si="2"/>
        <v>1</v>
      </c>
      <c r="P2183" s="34" t="str">
        <f t="shared" si="3"/>
        <v>HIGH</v>
      </c>
    </row>
    <row r="2184" spans="1:16" ht="12" customHeight="1">
      <c r="A2184" s="4" t="s">
        <v>5778</v>
      </c>
      <c r="B2184" s="17">
        <v>109</v>
      </c>
      <c r="C2184" s="29"/>
      <c r="D2184" s="30" t="s">
        <v>28</v>
      </c>
      <c r="E2184" s="29"/>
      <c r="F2184" s="31" t="s">
        <v>4415</v>
      </c>
      <c r="G2184" s="32" t="s">
        <v>6066</v>
      </c>
      <c r="H2184" s="7" t="s">
        <v>6067</v>
      </c>
      <c r="I2184" s="7"/>
      <c r="O2184">
        <f t="shared" si="2"/>
        <v>1</v>
      </c>
      <c r="P2184" s="34" t="str">
        <f t="shared" si="3"/>
        <v/>
      </c>
    </row>
    <row r="2185" spans="1:16" ht="12" customHeight="1">
      <c r="A2185" s="4" t="s">
        <v>5778</v>
      </c>
      <c r="B2185" s="17">
        <v>110</v>
      </c>
      <c r="C2185" s="17">
        <v>1530</v>
      </c>
      <c r="D2185" s="30" t="s">
        <v>6068</v>
      </c>
      <c r="E2185" s="17" t="s">
        <v>6069</v>
      </c>
      <c r="F2185" s="31" t="s">
        <v>796</v>
      </c>
      <c r="G2185" s="32" t="s">
        <v>6069</v>
      </c>
      <c r="H2185" s="46"/>
      <c r="I2185" s="35" t="s">
        <v>6070</v>
      </c>
      <c r="O2185">
        <f t="shared" si="2"/>
        <v>2</v>
      </c>
      <c r="P2185" s="34" t="str">
        <f t="shared" si="3"/>
        <v>MEDIUM</v>
      </c>
    </row>
    <row r="2186" spans="1:16" ht="12" customHeight="1">
      <c r="A2186" s="4" t="s">
        <v>5778</v>
      </c>
      <c r="B2186" s="17">
        <v>111</v>
      </c>
      <c r="C2186" s="29"/>
      <c r="D2186" s="30" t="s">
        <v>6071</v>
      </c>
      <c r="E2186" s="29"/>
      <c r="F2186" s="31" t="s">
        <v>422</v>
      </c>
      <c r="G2186" s="32" t="s">
        <v>6072</v>
      </c>
      <c r="H2186" s="46"/>
      <c r="I2186" s="7" t="s">
        <v>6073</v>
      </c>
      <c r="O2186">
        <f t="shared" si="2"/>
        <v>1</v>
      </c>
      <c r="P2186" s="34" t="str">
        <f t="shared" si="3"/>
        <v>MEDIUM</v>
      </c>
    </row>
    <row r="2187" spans="1:16" ht="12" customHeight="1">
      <c r="A2187" s="4" t="s">
        <v>5778</v>
      </c>
      <c r="B2187" s="17">
        <v>112</v>
      </c>
      <c r="C2187" s="29"/>
      <c r="D2187" s="30" t="s">
        <v>28</v>
      </c>
      <c r="E2187" s="29"/>
      <c r="F2187" s="31" t="s">
        <v>4415</v>
      </c>
      <c r="G2187" s="32" t="s">
        <v>6074</v>
      </c>
      <c r="H2187" s="7" t="s">
        <v>6075</v>
      </c>
      <c r="I2187" s="7"/>
      <c r="O2187">
        <f t="shared" si="2"/>
        <v>1</v>
      </c>
      <c r="P2187" s="34" t="str">
        <f t="shared" si="3"/>
        <v/>
      </c>
    </row>
    <row r="2188" spans="1:16" ht="12" customHeight="1">
      <c r="A2188" s="4" t="s">
        <v>5778</v>
      </c>
      <c r="B2188" s="17">
        <v>113</v>
      </c>
      <c r="C2188" s="29"/>
      <c r="D2188" s="30" t="s">
        <v>6076</v>
      </c>
      <c r="E2188" s="29"/>
      <c r="F2188" s="31" t="s">
        <v>422</v>
      </c>
      <c r="G2188" s="32" t="s">
        <v>6077</v>
      </c>
      <c r="H2188" s="46"/>
      <c r="I2188" s="7" t="s">
        <v>6078</v>
      </c>
      <c r="O2188">
        <f t="shared" si="2"/>
        <v>1</v>
      </c>
      <c r="P2188" s="34" t="str">
        <f t="shared" si="3"/>
        <v>HIGH</v>
      </c>
    </row>
    <row r="2189" spans="1:16" ht="12" customHeight="1">
      <c r="A2189" s="4" t="s">
        <v>5778</v>
      </c>
      <c r="B2189" s="17">
        <v>114</v>
      </c>
      <c r="C2189" s="29"/>
      <c r="D2189" s="30" t="s">
        <v>6079</v>
      </c>
      <c r="E2189" s="29"/>
      <c r="F2189" s="31" t="s">
        <v>422</v>
      </c>
      <c r="G2189" s="32" t="s">
        <v>6080</v>
      </c>
      <c r="H2189" s="46"/>
      <c r="I2189" s="7" t="s">
        <v>6081</v>
      </c>
      <c r="O2189">
        <f t="shared" si="2"/>
        <v>1</v>
      </c>
      <c r="P2189" s="34" t="str">
        <f t="shared" si="3"/>
        <v>HIGH</v>
      </c>
    </row>
    <row r="2190" spans="1:16" ht="12" customHeight="1">
      <c r="A2190" s="4" t="s">
        <v>5778</v>
      </c>
      <c r="B2190" s="17">
        <v>115</v>
      </c>
      <c r="C2190" s="29"/>
      <c r="D2190" s="30" t="s">
        <v>6082</v>
      </c>
      <c r="E2190" s="29"/>
      <c r="F2190" s="31" t="s">
        <v>2350</v>
      </c>
      <c r="G2190" s="32" t="s">
        <v>6083</v>
      </c>
      <c r="H2190" s="7"/>
      <c r="I2190" s="7" t="s">
        <v>2202</v>
      </c>
      <c r="O2190">
        <f t="shared" si="2"/>
        <v>1</v>
      </c>
      <c r="P2190" s="34" t="str">
        <f t="shared" si="3"/>
        <v>HIGH</v>
      </c>
    </row>
    <row r="2191" spans="1:16" ht="12" customHeight="1">
      <c r="A2191" s="4" t="s">
        <v>5778</v>
      </c>
      <c r="B2191" s="17">
        <v>116</v>
      </c>
      <c r="C2191" s="29"/>
      <c r="D2191" s="30" t="s">
        <v>6082</v>
      </c>
      <c r="E2191" s="29"/>
      <c r="F2191" s="31" t="s">
        <v>2350</v>
      </c>
      <c r="G2191" s="32" t="s">
        <v>6083</v>
      </c>
      <c r="H2191" s="7"/>
      <c r="I2191" s="7" t="s">
        <v>2202</v>
      </c>
      <c r="O2191">
        <f t="shared" si="2"/>
        <v>1</v>
      </c>
      <c r="P2191" s="34" t="str">
        <f t="shared" si="3"/>
        <v>HIGH</v>
      </c>
    </row>
    <row r="2192" spans="1:16" ht="12" customHeight="1">
      <c r="A2192" s="4" t="s">
        <v>5778</v>
      </c>
      <c r="B2192" s="17">
        <v>117</v>
      </c>
      <c r="C2192" s="29"/>
      <c r="D2192" s="30" t="s">
        <v>6084</v>
      </c>
      <c r="E2192" s="29"/>
      <c r="F2192" s="31" t="s">
        <v>2350</v>
      </c>
      <c r="G2192" s="36" t="s">
        <v>6085</v>
      </c>
      <c r="H2192" s="7"/>
      <c r="I2192" s="7" t="s">
        <v>2202</v>
      </c>
      <c r="O2192">
        <f t="shared" si="2"/>
        <v>1</v>
      </c>
      <c r="P2192" s="34" t="str">
        <f t="shared" si="3"/>
        <v>HIGH</v>
      </c>
    </row>
    <row r="2193" spans="1:16" ht="12" customHeight="1">
      <c r="A2193" s="4" t="s">
        <v>5778</v>
      </c>
      <c r="B2193" s="17">
        <v>118</v>
      </c>
      <c r="C2193" s="29"/>
      <c r="D2193" s="30" t="s">
        <v>6086</v>
      </c>
      <c r="E2193" s="29"/>
      <c r="F2193" s="31" t="s">
        <v>2350</v>
      </c>
      <c r="G2193" s="32" t="s">
        <v>6087</v>
      </c>
      <c r="H2193" s="7"/>
      <c r="I2193" s="7" t="s">
        <v>2202</v>
      </c>
      <c r="O2193">
        <f t="shared" si="2"/>
        <v>1</v>
      </c>
      <c r="P2193" s="34" t="str">
        <f t="shared" si="3"/>
        <v>HIGH</v>
      </c>
    </row>
    <row r="2194" spans="1:16" ht="12" customHeight="1">
      <c r="A2194" s="4" t="s">
        <v>5778</v>
      </c>
      <c r="B2194" s="17">
        <v>119</v>
      </c>
      <c r="C2194" s="29">
        <v>1529</v>
      </c>
      <c r="D2194" s="30" t="s">
        <v>6088</v>
      </c>
      <c r="E2194" s="29"/>
      <c r="F2194" s="31" t="s">
        <v>2350</v>
      </c>
      <c r="G2194" s="32" t="s">
        <v>6089</v>
      </c>
      <c r="H2194" s="7"/>
      <c r="I2194" s="7" t="s">
        <v>2202</v>
      </c>
      <c r="O2194">
        <f t="shared" si="2"/>
        <v>1</v>
      </c>
      <c r="P2194" s="34" t="str">
        <f t="shared" si="3"/>
        <v>HIGH</v>
      </c>
    </row>
    <row r="2195" spans="1:16" ht="12" customHeight="1">
      <c r="A2195" s="4" t="s">
        <v>5778</v>
      </c>
      <c r="B2195" s="17">
        <v>120</v>
      </c>
      <c r="C2195" s="29"/>
      <c r="D2195" s="30" t="s">
        <v>6090</v>
      </c>
      <c r="E2195" s="29"/>
      <c r="F2195" s="31" t="s">
        <v>2350</v>
      </c>
      <c r="G2195" s="32" t="s">
        <v>6091</v>
      </c>
      <c r="H2195" s="7"/>
      <c r="I2195" s="7" t="s">
        <v>2202</v>
      </c>
      <c r="O2195">
        <f t="shared" si="2"/>
        <v>1</v>
      </c>
      <c r="P2195" s="34" t="str">
        <f t="shared" si="3"/>
        <v>HIGH</v>
      </c>
    </row>
    <row r="2196" spans="1:16" ht="12" customHeight="1">
      <c r="A2196" s="4" t="s">
        <v>5778</v>
      </c>
      <c r="B2196" s="17">
        <v>121</v>
      </c>
      <c r="C2196" s="29"/>
      <c r="D2196" s="30" t="s">
        <v>6092</v>
      </c>
      <c r="E2196" s="29"/>
      <c r="F2196" s="31" t="s">
        <v>2350</v>
      </c>
      <c r="G2196" s="32" t="s">
        <v>6093</v>
      </c>
      <c r="H2196" s="7"/>
      <c r="I2196" s="35" t="s">
        <v>6094</v>
      </c>
      <c r="O2196">
        <f t="shared" si="2"/>
        <v>1</v>
      </c>
      <c r="P2196" s="34" t="str">
        <f t="shared" si="3"/>
        <v>HIGH</v>
      </c>
    </row>
    <row r="2197" spans="1:16" ht="12" customHeight="1">
      <c r="A2197" s="4" t="s">
        <v>5778</v>
      </c>
      <c r="B2197" s="17">
        <v>122</v>
      </c>
      <c r="C2197" s="29"/>
      <c r="D2197" s="30" t="s">
        <v>28</v>
      </c>
      <c r="E2197" s="29"/>
      <c r="F2197" s="31" t="s">
        <v>6095</v>
      </c>
      <c r="G2197" s="36" t="s">
        <v>6096</v>
      </c>
      <c r="H2197" s="35" t="s">
        <v>6097</v>
      </c>
      <c r="I2197" s="35" t="s">
        <v>6098</v>
      </c>
      <c r="O2197">
        <f t="shared" si="2"/>
        <v>1</v>
      </c>
      <c r="P2197" s="34" t="str">
        <f t="shared" si="3"/>
        <v>HIGH</v>
      </c>
    </row>
    <row r="2198" spans="1:16" ht="12" customHeight="1">
      <c r="A2198" s="4" t="s">
        <v>5778</v>
      </c>
      <c r="B2198" s="17">
        <v>123</v>
      </c>
      <c r="C2198" s="29"/>
      <c r="D2198" s="30" t="s">
        <v>6099</v>
      </c>
      <c r="E2198" s="29"/>
      <c r="F2198" s="31" t="s">
        <v>2350</v>
      </c>
      <c r="G2198" s="32" t="s">
        <v>6100</v>
      </c>
      <c r="H2198" s="7"/>
      <c r="I2198" s="7" t="s">
        <v>2202</v>
      </c>
      <c r="O2198">
        <f t="shared" si="2"/>
        <v>1</v>
      </c>
      <c r="P2198" s="34" t="str">
        <f t="shared" si="3"/>
        <v>HIGH</v>
      </c>
    </row>
    <row r="2199" spans="1:16" ht="12" customHeight="1">
      <c r="A2199" s="4" t="s">
        <v>5778</v>
      </c>
      <c r="B2199" s="17">
        <v>124</v>
      </c>
      <c r="C2199" s="17">
        <v>1528</v>
      </c>
      <c r="D2199" s="30" t="s">
        <v>6101</v>
      </c>
      <c r="E2199" s="17" t="s">
        <v>6102</v>
      </c>
      <c r="F2199" s="31" t="s">
        <v>796</v>
      </c>
      <c r="G2199" s="32" t="s">
        <v>6102</v>
      </c>
      <c r="H2199" s="7"/>
      <c r="I2199" s="35" t="s">
        <v>6103</v>
      </c>
      <c r="O2199">
        <f t="shared" si="2"/>
        <v>2</v>
      </c>
      <c r="P2199" s="34" t="str">
        <f t="shared" si="3"/>
        <v>HIGH</v>
      </c>
    </row>
    <row r="2200" spans="1:16" ht="12" customHeight="1">
      <c r="A2200" s="4" t="s">
        <v>5778</v>
      </c>
      <c r="B2200" s="17">
        <v>125</v>
      </c>
      <c r="C2200" s="29"/>
      <c r="D2200" s="30" t="s">
        <v>6104</v>
      </c>
      <c r="E2200" s="29"/>
      <c r="F2200" s="31" t="s">
        <v>2350</v>
      </c>
      <c r="G2200" s="32" t="s">
        <v>6105</v>
      </c>
      <c r="H2200" s="7"/>
      <c r="I2200" s="7" t="s">
        <v>2202</v>
      </c>
      <c r="O2200">
        <f t="shared" si="2"/>
        <v>1</v>
      </c>
      <c r="P2200" s="34" t="str">
        <f t="shared" si="3"/>
        <v>HIGH</v>
      </c>
    </row>
    <row r="2201" spans="1:16" ht="12" customHeight="1">
      <c r="A2201" s="4" t="s">
        <v>5778</v>
      </c>
      <c r="B2201" s="17">
        <v>126</v>
      </c>
      <c r="C2201" s="29"/>
      <c r="D2201" s="30" t="s">
        <v>6106</v>
      </c>
      <c r="E2201" s="29"/>
      <c r="F2201" s="31" t="s">
        <v>182</v>
      </c>
      <c r="G2201" s="32" t="s">
        <v>6107</v>
      </c>
      <c r="H2201" s="7"/>
      <c r="I2201" s="7" t="s">
        <v>6108</v>
      </c>
      <c r="O2201">
        <f t="shared" si="2"/>
        <v>1</v>
      </c>
      <c r="P2201" s="34" t="str">
        <f t="shared" si="3"/>
        <v>HIGH</v>
      </c>
    </row>
    <row r="2202" spans="1:16" ht="12" customHeight="1">
      <c r="A2202" s="4" t="s">
        <v>5778</v>
      </c>
      <c r="B2202" s="17">
        <v>127</v>
      </c>
      <c r="C2202" s="29"/>
      <c r="D2202" s="30" t="s">
        <v>6109</v>
      </c>
      <c r="E2202" s="29"/>
      <c r="F2202" s="31" t="s">
        <v>2350</v>
      </c>
      <c r="G2202" s="36" t="s">
        <v>6110</v>
      </c>
      <c r="H2202" s="7"/>
      <c r="I2202" s="35" t="s">
        <v>6111</v>
      </c>
      <c r="O2202">
        <f t="shared" si="2"/>
        <v>1</v>
      </c>
      <c r="P2202" s="34" t="str">
        <f t="shared" si="3"/>
        <v>HIGH</v>
      </c>
    </row>
    <row r="2203" spans="1:16" ht="12" customHeight="1">
      <c r="A2203" s="4" t="s">
        <v>5778</v>
      </c>
      <c r="B2203" s="17">
        <v>128</v>
      </c>
      <c r="C2203" s="29"/>
      <c r="D2203" s="30" t="s">
        <v>6112</v>
      </c>
      <c r="E2203" s="29"/>
      <c r="F2203" s="31" t="s">
        <v>2350</v>
      </c>
      <c r="G2203" s="32" t="s">
        <v>6113</v>
      </c>
      <c r="H2203" s="7"/>
      <c r="I2203" s="7" t="s">
        <v>2202</v>
      </c>
      <c r="O2203">
        <f t="shared" si="2"/>
        <v>1</v>
      </c>
      <c r="P2203" s="34" t="str">
        <f t="shared" si="3"/>
        <v>HIGH</v>
      </c>
    </row>
    <row r="2204" spans="1:16" ht="12" customHeight="1">
      <c r="A2204" s="4" t="s">
        <v>5778</v>
      </c>
      <c r="B2204" s="17">
        <v>129</v>
      </c>
      <c r="C2204" s="29"/>
      <c r="D2204" s="30" t="s">
        <v>6114</v>
      </c>
      <c r="E2204" s="29"/>
      <c r="F2204" s="31" t="s">
        <v>2350</v>
      </c>
      <c r="G2204" s="32" t="s">
        <v>6115</v>
      </c>
      <c r="H2204" s="7"/>
      <c r="I2204" s="35" t="s">
        <v>6116</v>
      </c>
      <c r="O2204">
        <f t="shared" si="2"/>
        <v>1</v>
      </c>
      <c r="P2204" s="34" t="str">
        <f t="shared" si="3"/>
        <v>HIGH</v>
      </c>
    </row>
    <row r="2205" spans="1:16" ht="12" customHeight="1">
      <c r="A2205" s="4" t="s">
        <v>5778</v>
      </c>
      <c r="B2205" s="17">
        <v>130</v>
      </c>
      <c r="C2205" s="29"/>
      <c r="D2205" s="30" t="s">
        <v>6117</v>
      </c>
      <c r="E2205" s="29"/>
      <c r="F2205" s="31" t="s">
        <v>2350</v>
      </c>
      <c r="G2205" s="32" t="s">
        <v>6118</v>
      </c>
      <c r="H2205" s="7"/>
      <c r="I2205" s="35" t="s">
        <v>6119</v>
      </c>
      <c r="O2205">
        <f t="shared" si="2"/>
        <v>1</v>
      </c>
      <c r="P2205" s="34" t="str">
        <f t="shared" si="3"/>
        <v>HIGH</v>
      </c>
    </row>
    <row r="2206" spans="1:16" ht="12" customHeight="1">
      <c r="A2206" s="4" t="s">
        <v>5778</v>
      </c>
      <c r="B2206" s="17">
        <v>131</v>
      </c>
      <c r="C2206" s="29"/>
      <c r="D2206" s="30" t="s">
        <v>6120</v>
      </c>
      <c r="E2206" s="29"/>
      <c r="F2206" s="31" t="s">
        <v>2350</v>
      </c>
      <c r="G2206" s="32" t="s">
        <v>6121</v>
      </c>
      <c r="H2206" s="7"/>
      <c r="I2206" s="35" t="s">
        <v>6122</v>
      </c>
      <c r="O2206">
        <f t="shared" si="2"/>
        <v>1</v>
      </c>
      <c r="P2206" s="34" t="str">
        <f t="shared" si="3"/>
        <v>HIGH</v>
      </c>
    </row>
    <row r="2207" spans="1:16" ht="12" customHeight="1">
      <c r="A2207" s="4" t="s">
        <v>5778</v>
      </c>
      <c r="B2207" s="17">
        <v>132</v>
      </c>
      <c r="C2207" s="29"/>
      <c r="D2207" s="30" t="s">
        <v>6123</v>
      </c>
      <c r="E2207" s="29"/>
      <c r="F2207" s="31" t="s">
        <v>182</v>
      </c>
      <c r="G2207" s="32" t="s">
        <v>6124</v>
      </c>
      <c r="H2207" s="7"/>
      <c r="I2207" s="7" t="s">
        <v>6125</v>
      </c>
      <c r="O2207">
        <f t="shared" si="2"/>
        <v>1</v>
      </c>
      <c r="P2207" s="34" t="str">
        <f t="shared" si="3"/>
        <v>HIGH</v>
      </c>
    </row>
    <row r="2208" spans="1:16" ht="12" customHeight="1">
      <c r="A2208" s="4" t="s">
        <v>5778</v>
      </c>
      <c r="B2208" s="17">
        <v>133</v>
      </c>
      <c r="C2208" s="29"/>
      <c r="D2208" s="30" t="s">
        <v>6126</v>
      </c>
      <c r="E2208" s="29"/>
      <c r="F2208" s="31" t="s">
        <v>182</v>
      </c>
      <c r="G2208" s="32" t="s">
        <v>6127</v>
      </c>
      <c r="H2208" s="7"/>
      <c r="I2208" s="7" t="s">
        <v>6125</v>
      </c>
      <c r="O2208">
        <f t="shared" si="2"/>
        <v>1</v>
      </c>
      <c r="P2208" s="34" t="str">
        <f t="shared" si="3"/>
        <v>HIGH</v>
      </c>
    </row>
    <row r="2209" spans="1:16" ht="12" customHeight="1">
      <c r="A2209" s="4" t="s">
        <v>5778</v>
      </c>
      <c r="B2209" s="17">
        <v>134</v>
      </c>
      <c r="C2209" s="29" t="s">
        <v>19503</v>
      </c>
      <c r="D2209" s="30" t="s">
        <v>6128</v>
      </c>
      <c r="E2209" s="29"/>
      <c r="F2209" s="31" t="s">
        <v>182</v>
      </c>
      <c r="G2209" s="32" t="s">
        <v>6129</v>
      </c>
      <c r="H2209" s="7"/>
      <c r="I2209" s="7" t="s">
        <v>6130</v>
      </c>
      <c r="O2209">
        <f t="shared" si="2"/>
        <v>1</v>
      </c>
      <c r="P2209" s="34" t="str">
        <f t="shared" si="3"/>
        <v>HIGH</v>
      </c>
    </row>
    <row r="2210" spans="1:16" ht="12" customHeight="1">
      <c r="A2210" s="4" t="s">
        <v>5778</v>
      </c>
      <c r="B2210" s="17">
        <v>135</v>
      </c>
      <c r="C2210" s="29"/>
      <c r="D2210" s="30" t="s">
        <v>6131</v>
      </c>
      <c r="E2210" s="29"/>
      <c r="F2210" s="31" t="s">
        <v>182</v>
      </c>
      <c r="G2210" s="32" t="s">
        <v>6132</v>
      </c>
      <c r="H2210" s="7"/>
      <c r="I2210" s="7" t="s">
        <v>6133</v>
      </c>
      <c r="O2210">
        <f t="shared" si="2"/>
        <v>1</v>
      </c>
      <c r="P2210" s="34" t="str">
        <f t="shared" si="3"/>
        <v>MEDIUM</v>
      </c>
    </row>
    <row r="2211" spans="1:16" ht="12" customHeight="1">
      <c r="A2211" s="4" t="s">
        <v>5778</v>
      </c>
      <c r="B2211" s="17">
        <v>136</v>
      </c>
      <c r="C2211" s="29"/>
      <c r="D2211" s="30" t="s">
        <v>6134</v>
      </c>
      <c r="E2211" s="29"/>
      <c r="F2211" s="31" t="s">
        <v>182</v>
      </c>
      <c r="G2211" s="32" t="s">
        <v>6135</v>
      </c>
      <c r="H2211" s="7"/>
      <c r="I2211" s="7" t="s">
        <v>6108</v>
      </c>
      <c r="O2211">
        <f t="shared" si="2"/>
        <v>1</v>
      </c>
      <c r="P2211" s="34" t="str">
        <f t="shared" si="3"/>
        <v>HIGH</v>
      </c>
    </row>
    <row r="2212" spans="1:16" ht="12" customHeight="1">
      <c r="A2212" s="4" t="s">
        <v>5778</v>
      </c>
      <c r="B2212" s="17">
        <v>137</v>
      </c>
      <c r="C2212" s="29"/>
      <c r="D2212" s="30" t="s">
        <v>6136</v>
      </c>
      <c r="E2212" s="29"/>
      <c r="F2212" s="31" t="s">
        <v>2350</v>
      </c>
      <c r="G2212" s="32" t="s">
        <v>6137</v>
      </c>
      <c r="H2212" s="7"/>
      <c r="I2212" s="7" t="s">
        <v>6138</v>
      </c>
      <c r="O2212">
        <f t="shared" si="2"/>
        <v>1</v>
      </c>
      <c r="P2212" s="34" t="str">
        <f t="shared" si="3"/>
        <v>HIGH</v>
      </c>
    </row>
    <row r="2213" spans="1:16" ht="12" customHeight="1">
      <c r="A2213" s="4" t="s">
        <v>5778</v>
      </c>
      <c r="B2213" s="17">
        <v>138</v>
      </c>
      <c r="C2213" s="29"/>
      <c r="D2213" s="30" t="s">
        <v>6139</v>
      </c>
      <c r="E2213" s="29"/>
      <c r="F2213" s="31" t="s">
        <v>2350</v>
      </c>
      <c r="G2213" s="32" t="s">
        <v>6140</v>
      </c>
      <c r="H2213" s="7"/>
      <c r="I2213" s="35" t="s">
        <v>6141</v>
      </c>
      <c r="O2213">
        <f t="shared" si="2"/>
        <v>1</v>
      </c>
      <c r="P2213" s="34" t="str">
        <f t="shared" si="3"/>
        <v>HIGH</v>
      </c>
    </row>
    <row r="2214" spans="1:16" ht="12" customHeight="1">
      <c r="A2214" s="4" t="s">
        <v>5778</v>
      </c>
      <c r="B2214" s="17">
        <v>139</v>
      </c>
      <c r="C2214" s="29"/>
      <c r="D2214" s="30" t="s">
        <v>28</v>
      </c>
      <c r="E2214" s="29"/>
      <c r="F2214" s="31" t="s">
        <v>4415</v>
      </c>
      <c r="G2214" s="32" t="s">
        <v>6142</v>
      </c>
      <c r="H2214" s="7" t="s">
        <v>6143</v>
      </c>
      <c r="I2214" s="7"/>
      <c r="O2214">
        <f t="shared" si="2"/>
        <v>1</v>
      </c>
      <c r="P2214" s="34" t="str">
        <f t="shared" si="3"/>
        <v/>
      </c>
    </row>
    <row r="2215" spans="1:16" ht="12" customHeight="1">
      <c r="A2215" s="4" t="s">
        <v>5778</v>
      </c>
      <c r="B2215" s="17">
        <v>140</v>
      </c>
      <c r="C2215" s="29"/>
      <c r="D2215" s="30" t="s">
        <v>6144</v>
      </c>
      <c r="E2215" s="29"/>
      <c r="F2215" s="31" t="s">
        <v>2350</v>
      </c>
      <c r="G2215" s="32" t="s">
        <v>6145</v>
      </c>
      <c r="H2215" s="7"/>
      <c r="I2215" s="35" t="s">
        <v>6141</v>
      </c>
      <c r="O2215">
        <f t="shared" si="2"/>
        <v>1</v>
      </c>
      <c r="P2215" s="34" t="str">
        <f t="shared" si="3"/>
        <v>HIGH</v>
      </c>
    </row>
    <row r="2216" spans="1:16" ht="12" customHeight="1">
      <c r="A2216" s="4" t="s">
        <v>5778</v>
      </c>
      <c r="B2216" s="17">
        <v>141</v>
      </c>
      <c r="C2216" s="29"/>
      <c r="D2216" s="30" t="s">
        <v>6146</v>
      </c>
      <c r="E2216" s="29"/>
      <c r="F2216" s="31" t="s">
        <v>2350</v>
      </c>
      <c r="G2216" s="32" t="s">
        <v>6147</v>
      </c>
      <c r="H2216" s="7"/>
      <c r="I2216" s="35" t="s">
        <v>6141</v>
      </c>
      <c r="O2216">
        <f t="shared" si="2"/>
        <v>1</v>
      </c>
      <c r="P2216" s="34" t="str">
        <f t="shared" si="3"/>
        <v>HIGH</v>
      </c>
    </row>
    <row r="2217" spans="1:16" ht="12" customHeight="1">
      <c r="A2217" s="4" t="s">
        <v>5778</v>
      </c>
      <c r="B2217" s="17">
        <v>142</v>
      </c>
      <c r="C2217" s="29"/>
      <c r="D2217" s="30" t="s">
        <v>6148</v>
      </c>
      <c r="E2217" s="29"/>
      <c r="F2217" s="31" t="s">
        <v>182</v>
      </c>
      <c r="G2217" s="32" t="s">
        <v>6149</v>
      </c>
      <c r="H2217" s="7"/>
      <c r="I2217" s="7" t="s">
        <v>6108</v>
      </c>
      <c r="O2217">
        <f t="shared" si="2"/>
        <v>1</v>
      </c>
      <c r="P2217" s="34" t="str">
        <f t="shared" si="3"/>
        <v>HIGH</v>
      </c>
    </row>
    <row r="2218" spans="1:16" ht="12" customHeight="1">
      <c r="A2218" s="4" t="s">
        <v>5778</v>
      </c>
      <c r="B2218" s="17">
        <v>143</v>
      </c>
      <c r="C2218" s="29"/>
      <c r="D2218" s="30" t="s">
        <v>6150</v>
      </c>
      <c r="E2218" s="29"/>
      <c r="F2218" s="31" t="s">
        <v>182</v>
      </c>
      <c r="G2218" s="32" t="s">
        <v>6151</v>
      </c>
      <c r="H2218" s="7"/>
      <c r="I2218" s="7" t="s">
        <v>6108</v>
      </c>
      <c r="O2218">
        <f t="shared" si="2"/>
        <v>1</v>
      </c>
      <c r="P2218" s="34" t="str">
        <f t="shared" si="3"/>
        <v>HIGH</v>
      </c>
    </row>
    <row r="2219" spans="1:16" ht="12" customHeight="1">
      <c r="A2219" s="4" t="s">
        <v>5778</v>
      </c>
      <c r="B2219" s="17">
        <v>144</v>
      </c>
      <c r="C2219" s="29"/>
      <c r="D2219" s="30" t="s">
        <v>6152</v>
      </c>
      <c r="E2219" s="29"/>
      <c r="F2219" s="31" t="s">
        <v>182</v>
      </c>
      <c r="G2219" s="32" t="s">
        <v>6153</v>
      </c>
      <c r="H2219" s="7"/>
      <c r="I2219" s="7" t="s">
        <v>6154</v>
      </c>
      <c r="O2219">
        <f t="shared" si="2"/>
        <v>1</v>
      </c>
      <c r="P2219" s="34" t="str">
        <f t="shared" si="3"/>
        <v>HIGH</v>
      </c>
    </row>
    <row r="2220" spans="1:16" ht="12" customHeight="1">
      <c r="A2220" s="4" t="s">
        <v>5778</v>
      </c>
      <c r="B2220" s="17">
        <v>145</v>
      </c>
      <c r="C2220" s="29"/>
      <c r="D2220" s="30" t="s">
        <v>6155</v>
      </c>
      <c r="E2220" s="29"/>
      <c r="F2220" s="31" t="s">
        <v>2350</v>
      </c>
      <c r="G2220" s="32" t="s">
        <v>6156</v>
      </c>
      <c r="H2220" s="7"/>
      <c r="I2220" s="35" t="s">
        <v>6141</v>
      </c>
      <c r="O2220">
        <f t="shared" si="2"/>
        <v>1</v>
      </c>
      <c r="P2220" s="34" t="str">
        <f t="shared" si="3"/>
        <v>HIGH</v>
      </c>
    </row>
    <row r="2221" spans="1:16" ht="12" customHeight="1">
      <c r="A2221" s="4" t="s">
        <v>5778</v>
      </c>
      <c r="B2221" s="17">
        <v>146</v>
      </c>
      <c r="C2221" s="29"/>
      <c r="D2221" s="30" t="s">
        <v>6157</v>
      </c>
      <c r="E2221" s="29"/>
      <c r="F2221" s="31" t="s">
        <v>182</v>
      </c>
      <c r="G2221" s="32" t="s">
        <v>6158</v>
      </c>
      <c r="H2221" s="7"/>
      <c r="I2221" s="13" t="s">
        <v>6159</v>
      </c>
      <c r="O2221">
        <f t="shared" si="2"/>
        <v>1</v>
      </c>
      <c r="P2221" s="34" t="str">
        <f t="shared" si="3"/>
        <v>HIGH</v>
      </c>
    </row>
    <row r="2222" spans="1:16" ht="12" customHeight="1">
      <c r="A2222" s="4" t="s">
        <v>5778</v>
      </c>
      <c r="B2222" s="17">
        <v>147</v>
      </c>
      <c r="C2222" s="29"/>
      <c r="D2222" s="30" t="s">
        <v>28</v>
      </c>
      <c r="E2222" s="29"/>
      <c r="F2222" s="31" t="s">
        <v>4415</v>
      </c>
      <c r="G2222" s="32" t="s">
        <v>6160</v>
      </c>
      <c r="H2222" s="7" t="s">
        <v>6161</v>
      </c>
      <c r="I2222" s="13" t="s">
        <v>6162</v>
      </c>
      <c r="O2222">
        <f t="shared" si="2"/>
        <v>1</v>
      </c>
      <c r="P2222" s="34" t="str">
        <f t="shared" si="3"/>
        <v/>
      </c>
    </row>
    <row r="2223" spans="1:16" ht="12" customHeight="1">
      <c r="A2223" s="4" t="s">
        <v>5778</v>
      </c>
      <c r="B2223" s="17">
        <v>148</v>
      </c>
      <c r="C2223" s="29"/>
      <c r="D2223" s="30" t="s">
        <v>6163</v>
      </c>
      <c r="E2223" s="29"/>
      <c r="F2223" s="31" t="s">
        <v>2350</v>
      </c>
      <c r="G2223" s="32" t="s">
        <v>6164</v>
      </c>
      <c r="H2223" s="7"/>
      <c r="I2223" s="7" t="s">
        <v>6165</v>
      </c>
      <c r="O2223">
        <f t="shared" si="2"/>
        <v>1</v>
      </c>
      <c r="P2223" s="34" t="str">
        <f t="shared" si="3"/>
        <v>MEDIUM</v>
      </c>
    </row>
    <row r="2224" spans="1:16" ht="12" customHeight="1">
      <c r="A2224" s="4" t="s">
        <v>5778</v>
      </c>
      <c r="B2224" s="17">
        <v>149</v>
      </c>
      <c r="C2224" s="29"/>
      <c r="D2224" s="30" t="s">
        <v>6166</v>
      </c>
      <c r="E2224" s="29"/>
      <c r="F2224" s="31" t="s">
        <v>2350</v>
      </c>
      <c r="G2224" s="32" t="s">
        <v>6167</v>
      </c>
      <c r="H2224" s="7"/>
      <c r="I2224" s="7" t="s">
        <v>6168</v>
      </c>
      <c r="O2224">
        <f t="shared" si="2"/>
        <v>1</v>
      </c>
      <c r="P2224" s="34" t="str">
        <f t="shared" si="3"/>
        <v>HIGH</v>
      </c>
    </row>
    <row r="2225" spans="1:16" ht="12" customHeight="1">
      <c r="A2225" s="4" t="s">
        <v>5778</v>
      </c>
      <c r="B2225" s="17">
        <v>150</v>
      </c>
      <c r="C2225" s="29"/>
      <c r="D2225" s="30" t="s">
        <v>6169</v>
      </c>
      <c r="E2225" s="29"/>
      <c r="F2225" s="31" t="s">
        <v>2350</v>
      </c>
      <c r="G2225" s="32" t="s">
        <v>6170</v>
      </c>
      <c r="H2225" s="7"/>
      <c r="I2225" s="7" t="s">
        <v>6171</v>
      </c>
      <c r="O2225">
        <f t="shared" si="2"/>
        <v>1</v>
      </c>
      <c r="P2225" s="34" t="str">
        <f t="shared" si="3"/>
        <v>HIGH</v>
      </c>
    </row>
    <row r="2226" spans="1:16" ht="12" customHeight="1">
      <c r="A2226" s="4" t="s">
        <v>5778</v>
      </c>
      <c r="B2226" s="17">
        <v>151</v>
      </c>
      <c r="C2226" s="29"/>
      <c r="D2226" s="30" t="s">
        <v>6172</v>
      </c>
      <c r="E2226" s="29"/>
      <c r="F2226" s="31" t="s">
        <v>2350</v>
      </c>
      <c r="G2226" s="32" t="s">
        <v>6173</v>
      </c>
      <c r="H2226" s="7"/>
      <c r="I2226" s="35" t="s">
        <v>6174</v>
      </c>
      <c r="O2226">
        <f t="shared" si="2"/>
        <v>1</v>
      </c>
      <c r="P2226" s="34" t="str">
        <f t="shared" si="3"/>
        <v>LOW</v>
      </c>
    </row>
    <row r="2227" spans="1:16" ht="12" customHeight="1">
      <c r="A2227" s="4" t="s">
        <v>5778</v>
      </c>
      <c r="B2227" s="17">
        <v>152</v>
      </c>
      <c r="C2227" s="29"/>
      <c r="D2227" s="30" t="s">
        <v>28</v>
      </c>
      <c r="E2227" s="29"/>
      <c r="F2227" s="31" t="s">
        <v>4415</v>
      </c>
      <c r="G2227" s="32" t="s">
        <v>6175</v>
      </c>
      <c r="H2227" s="7" t="s">
        <v>6176</v>
      </c>
      <c r="I2227" s="7"/>
      <c r="O2227">
        <f t="shared" si="2"/>
        <v>1</v>
      </c>
      <c r="P2227" s="34" t="str">
        <f t="shared" si="3"/>
        <v/>
      </c>
    </row>
    <row r="2228" spans="1:16" ht="12" customHeight="1">
      <c r="A2228" s="4" t="s">
        <v>5778</v>
      </c>
      <c r="B2228" s="17">
        <v>153</v>
      </c>
      <c r="C2228" s="29"/>
      <c r="D2228" s="30" t="s">
        <v>6177</v>
      </c>
      <c r="E2228" s="29"/>
      <c r="F2228" s="31" t="s">
        <v>2350</v>
      </c>
      <c r="G2228" s="32" t="s">
        <v>6178</v>
      </c>
      <c r="H2228" s="7"/>
      <c r="I2228" s="7" t="s">
        <v>6179</v>
      </c>
      <c r="O2228">
        <f t="shared" si="2"/>
        <v>1</v>
      </c>
      <c r="P2228" s="34" t="str">
        <f t="shared" si="3"/>
        <v>HIGH</v>
      </c>
    </row>
    <row r="2229" spans="1:16" ht="12" customHeight="1">
      <c r="A2229" s="4" t="s">
        <v>5778</v>
      </c>
      <c r="B2229" s="17">
        <v>154</v>
      </c>
      <c r="C2229" s="29"/>
      <c r="D2229" s="30" t="s">
        <v>6180</v>
      </c>
      <c r="E2229" s="29"/>
      <c r="F2229" s="31" t="s">
        <v>2350</v>
      </c>
      <c r="G2229" s="36" t="s">
        <v>6181</v>
      </c>
      <c r="H2229" s="7"/>
      <c r="I2229" s="35" t="s">
        <v>6141</v>
      </c>
      <c r="O2229">
        <f t="shared" si="2"/>
        <v>1</v>
      </c>
      <c r="P2229" s="34" t="str">
        <f t="shared" si="3"/>
        <v>HIGH</v>
      </c>
    </row>
    <row r="2230" spans="1:16" ht="12" customHeight="1">
      <c r="A2230" s="4" t="s">
        <v>5778</v>
      </c>
      <c r="B2230" s="17">
        <v>155</v>
      </c>
      <c r="C2230" s="29"/>
      <c r="D2230" s="30" t="s">
        <v>6182</v>
      </c>
      <c r="E2230" s="29"/>
      <c r="F2230" s="31" t="s">
        <v>2350</v>
      </c>
      <c r="G2230" s="32" t="s">
        <v>6183</v>
      </c>
      <c r="H2230" s="7"/>
      <c r="I2230" s="35" t="s">
        <v>6184</v>
      </c>
      <c r="O2230">
        <f t="shared" si="2"/>
        <v>1</v>
      </c>
      <c r="P2230" s="34" t="str">
        <f t="shared" si="3"/>
        <v>HIGH</v>
      </c>
    </row>
    <row r="2231" spans="1:16" ht="12" customHeight="1">
      <c r="A2231" s="4" t="s">
        <v>5778</v>
      </c>
      <c r="B2231" s="17">
        <v>156</v>
      </c>
      <c r="C2231" s="29"/>
      <c r="D2231" s="30" t="s">
        <v>6185</v>
      </c>
      <c r="E2231" s="29"/>
      <c r="F2231" s="31" t="s">
        <v>2350</v>
      </c>
      <c r="G2231" s="32" t="s">
        <v>6186</v>
      </c>
      <c r="H2231" s="7"/>
      <c r="I2231" s="35" t="s">
        <v>6141</v>
      </c>
      <c r="O2231">
        <f t="shared" si="2"/>
        <v>1</v>
      </c>
      <c r="P2231" s="34" t="str">
        <f t="shared" si="3"/>
        <v>HIGH</v>
      </c>
    </row>
    <row r="2232" spans="1:16" ht="12" customHeight="1">
      <c r="A2232" s="4" t="s">
        <v>5778</v>
      </c>
      <c r="B2232" s="17">
        <v>157</v>
      </c>
      <c r="C2232" s="29"/>
      <c r="D2232" s="30" t="s">
        <v>6187</v>
      </c>
      <c r="E2232" s="29"/>
      <c r="F2232" s="31" t="s">
        <v>2350</v>
      </c>
      <c r="G2232" s="32" t="s">
        <v>6188</v>
      </c>
      <c r="H2232" s="7"/>
      <c r="I2232" s="35" t="s">
        <v>6189</v>
      </c>
      <c r="O2232">
        <f t="shared" si="2"/>
        <v>1</v>
      </c>
      <c r="P2232" s="34" t="str">
        <f t="shared" si="3"/>
        <v>HIGH</v>
      </c>
    </row>
    <row r="2233" spans="1:16" ht="12" customHeight="1">
      <c r="A2233" s="4" t="s">
        <v>5778</v>
      </c>
      <c r="B2233" s="17">
        <v>158</v>
      </c>
      <c r="C2233" s="29"/>
      <c r="D2233" s="30" t="s">
        <v>6190</v>
      </c>
      <c r="E2233" s="29"/>
      <c r="F2233" s="31" t="s">
        <v>2350</v>
      </c>
      <c r="G2233" s="32" t="s">
        <v>6191</v>
      </c>
      <c r="H2233" s="7"/>
      <c r="I2233" s="35" t="s">
        <v>6192</v>
      </c>
      <c r="O2233">
        <f t="shared" si="2"/>
        <v>1</v>
      </c>
      <c r="P2233" s="34" t="str">
        <f t="shared" si="3"/>
        <v>HIGH</v>
      </c>
    </row>
    <row r="2234" spans="1:16" ht="12" customHeight="1">
      <c r="A2234" s="4" t="s">
        <v>5778</v>
      </c>
      <c r="B2234" s="17">
        <v>159</v>
      </c>
      <c r="C2234" s="29"/>
      <c r="D2234" s="30" t="s">
        <v>6193</v>
      </c>
      <c r="E2234" s="29"/>
      <c r="F2234" s="31" t="s">
        <v>2350</v>
      </c>
      <c r="G2234" s="32" t="s">
        <v>6194</v>
      </c>
      <c r="H2234" s="7"/>
      <c r="I2234" s="35" t="s">
        <v>6141</v>
      </c>
      <c r="O2234">
        <f t="shared" si="2"/>
        <v>1</v>
      </c>
      <c r="P2234" s="34" t="str">
        <f t="shared" si="3"/>
        <v>HIGH</v>
      </c>
    </row>
    <row r="2235" spans="1:16" ht="12" customHeight="1">
      <c r="A2235" s="4" t="s">
        <v>5778</v>
      </c>
      <c r="B2235" s="17">
        <v>160</v>
      </c>
      <c r="C2235" s="29"/>
      <c r="D2235" s="30" t="s">
        <v>6195</v>
      </c>
      <c r="E2235" s="29"/>
      <c r="F2235" s="31" t="s">
        <v>2350</v>
      </c>
      <c r="G2235" s="36" t="s">
        <v>6196</v>
      </c>
      <c r="H2235" s="7"/>
      <c r="I2235" s="35" t="s">
        <v>6141</v>
      </c>
      <c r="O2235">
        <f t="shared" si="2"/>
        <v>1</v>
      </c>
      <c r="P2235" s="34" t="str">
        <f t="shared" si="3"/>
        <v>HIGH</v>
      </c>
    </row>
    <row r="2236" spans="1:16" ht="12" customHeight="1">
      <c r="A2236" s="4" t="s">
        <v>5778</v>
      </c>
      <c r="B2236" s="17">
        <v>161</v>
      </c>
      <c r="C2236" s="29"/>
      <c r="D2236" s="30" t="s">
        <v>6197</v>
      </c>
      <c r="E2236" s="29"/>
      <c r="F2236" s="31" t="s">
        <v>2350</v>
      </c>
      <c r="G2236" s="32" t="s">
        <v>6198</v>
      </c>
      <c r="H2236" s="7"/>
      <c r="I2236" s="35" t="s">
        <v>6141</v>
      </c>
      <c r="O2236">
        <f t="shared" si="2"/>
        <v>1</v>
      </c>
      <c r="P2236" s="34" t="str">
        <f t="shared" si="3"/>
        <v>HIGH</v>
      </c>
    </row>
    <row r="2237" spans="1:16" ht="12" customHeight="1">
      <c r="A2237" s="4" t="s">
        <v>5778</v>
      </c>
      <c r="B2237" s="17">
        <v>162</v>
      </c>
      <c r="C2237" s="29"/>
      <c r="D2237" s="30" t="s">
        <v>28</v>
      </c>
      <c r="E2237" s="29"/>
      <c r="F2237" s="31" t="s">
        <v>4415</v>
      </c>
      <c r="G2237" s="32" t="s">
        <v>6199</v>
      </c>
      <c r="H2237" s="7" t="s">
        <v>6200</v>
      </c>
      <c r="I2237" s="13" t="s">
        <v>6201</v>
      </c>
      <c r="O2237">
        <f t="shared" si="2"/>
        <v>1</v>
      </c>
      <c r="P2237" s="34" t="str">
        <f t="shared" si="3"/>
        <v/>
      </c>
    </row>
    <row r="2238" spans="1:16" ht="12" customHeight="1">
      <c r="A2238" s="4" t="s">
        <v>5778</v>
      </c>
      <c r="B2238" s="17">
        <v>163</v>
      </c>
      <c r="C2238" s="29"/>
      <c r="D2238" s="30" t="s">
        <v>6202</v>
      </c>
      <c r="E2238" s="29"/>
      <c r="F2238" s="31" t="s">
        <v>2350</v>
      </c>
      <c r="G2238" s="32" t="s">
        <v>6203</v>
      </c>
      <c r="H2238" s="7"/>
      <c r="I2238" s="35" t="s">
        <v>6204</v>
      </c>
      <c r="O2238">
        <f t="shared" si="2"/>
        <v>1</v>
      </c>
      <c r="P2238" s="34" t="str">
        <f t="shared" si="3"/>
        <v>MEDIUM</v>
      </c>
    </row>
    <row r="2239" spans="1:16" ht="12" customHeight="1">
      <c r="A2239" s="4" t="s">
        <v>5778</v>
      </c>
      <c r="B2239" s="17">
        <v>164</v>
      </c>
      <c r="C2239" s="29"/>
      <c r="D2239" s="30" t="s">
        <v>6205</v>
      </c>
      <c r="E2239" s="29"/>
      <c r="F2239" s="31" t="s">
        <v>2350</v>
      </c>
      <c r="G2239" s="32" t="s">
        <v>6206</v>
      </c>
      <c r="H2239" s="7"/>
      <c r="I2239" s="35" t="s">
        <v>6141</v>
      </c>
      <c r="O2239">
        <f t="shared" si="2"/>
        <v>1</v>
      </c>
      <c r="P2239" s="34" t="str">
        <f t="shared" si="3"/>
        <v>HIGH</v>
      </c>
    </row>
    <row r="2240" spans="1:16" ht="12" customHeight="1">
      <c r="A2240" s="4" t="s">
        <v>5778</v>
      </c>
      <c r="B2240" s="17">
        <v>165</v>
      </c>
      <c r="C2240" s="17">
        <v>1502</v>
      </c>
      <c r="D2240" s="30" t="s">
        <v>6207</v>
      </c>
      <c r="E2240" s="17" t="s">
        <v>6208</v>
      </c>
      <c r="F2240" s="31" t="s">
        <v>796</v>
      </c>
      <c r="G2240" s="32" t="s">
        <v>6209</v>
      </c>
      <c r="H2240" s="7"/>
      <c r="I2240" s="35" t="s">
        <v>6210</v>
      </c>
      <c r="O2240">
        <f t="shared" si="2"/>
        <v>2</v>
      </c>
      <c r="P2240" s="34" t="str">
        <f t="shared" si="3"/>
        <v>HIGH</v>
      </c>
    </row>
    <row r="2241" spans="1:16" ht="12" customHeight="1">
      <c r="A2241" s="4" t="s">
        <v>5778</v>
      </c>
      <c r="B2241" s="17">
        <v>166</v>
      </c>
      <c r="C2241" s="29"/>
      <c r="D2241" s="30" t="s">
        <v>6211</v>
      </c>
      <c r="E2241" s="29"/>
      <c r="F2241" s="31" t="s">
        <v>2350</v>
      </c>
      <c r="G2241" s="36" t="s">
        <v>6212</v>
      </c>
      <c r="H2241" s="7"/>
      <c r="I2241" s="35" t="s">
        <v>6213</v>
      </c>
      <c r="O2241">
        <f t="shared" si="2"/>
        <v>1</v>
      </c>
      <c r="P2241" s="34" t="str">
        <f t="shared" si="3"/>
        <v>HIGH</v>
      </c>
    </row>
    <row r="2242" spans="1:16" ht="12" customHeight="1">
      <c r="A2242" s="4" t="s">
        <v>5778</v>
      </c>
      <c r="B2242" s="17">
        <v>167</v>
      </c>
      <c r="C2242" s="29"/>
      <c r="D2242" s="30" t="s">
        <v>28</v>
      </c>
      <c r="E2242" s="29"/>
      <c r="F2242" s="31" t="s">
        <v>4415</v>
      </c>
      <c r="G2242" s="32" t="s">
        <v>6214</v>
      </c>
      <c r="H2242" s="203" t="s">
        <v>19398</v>
      </c>
      <c r="I2242" s="7"/>
      <c r="O2242">
        <f t="shared" si="2"/>
        <v>1</v>
      </c>
      <c r="P2242" s="34" t="str">
        <f t="shared" si="3"/>
        <v/>
      </c>
    </row>
    <row r="2243" spans="1:16" ht="12" customHeight="1">
      <c r="A2243" s="4" t="s">
        <v>5778</v>
      </c>
      <c r="B2243" s="17">
        <v>168</v>
      </c>
      <c r="C2243" s="29"/>
      <c r="D2243" s="30" t="s">
        <v>6215</v>
      </c>
      <c r="E2243" s="29"/>
      <c r="F2243" s="31" t="s">
        <v>2350</v>
      </c>
      <c r="G2243" s="32" t="s">
        <v>6216</v>
      </c>
      <c r="H2243" s="7"/>
      <c r="I2243" s="7" t="s">
        <v>6171</v>
      </c>
      <c r="O2243">
        <f t="shared" si="2"/>
        <v>1</v>
      </c>
      <c r="P2243" s="34" t="str">
        <f t="shared" si="3"/>
        <v>HIGH</v>
      </c>
    </row>
    <row r="2244" spans="1:16" ht="12" customHeight="1">
      <c r="A2244" s="4" t="s">
        <v>5778</v>
      </c>
      <c r="B2244" s="17">
        <v>169</v>
      </c>
      <c r="C2244" s="29"/>
      <c r="D2244" s="30" t="s">
        <v>6217</v>
      </c>
      <c r="E2244" s="29"/>
      <c r="F2244" s="31" t="s">
        <v>2350</v>
      </c>
      <c r="G2244" s="32" t="s">
        <v>6218</v>
      </c>
      <c r="H2244" s="7"/>
      <c r="I2244" s="35" t="s">
        <v>6141</v>
      </c>
      <c r="O2244">
        <f t="shared" si="2"/>
        <v>1</v>
      </c>
      <c r="P2244" s="34" t="str">
        <f t="shared" si="3"/>
        <v>HIGH</v>
      </c>
    </row>
    <row r="2245" spans="1:16" ht="12" customHeight="1">
      <c r="A2245" s="4" t="s">
        <v>5778</v>
      </c>
      <c r="B2245" s="17">
        <v>170</v>
      </c>
      <c r="C2245" s="17" t="s">
        <v>67</v>
      </c>
      <c r="D2245" s="30" t="s">
        <v>28</v>
      </c>
      <c r="E2245" s="29"/>
      <c r="F2245" s="31" t="s">
        <v>4415</v>
      </c>
      <c r="G2245" s="32" t="s">
        <v>6219</v>
      </c>
      <c r="H2245" s="7" t="s">
        <v>6220</v>
      </c>
      <c r="I2245" s="7"/>
      <c r="O2245">
        <f t="shared" si="2"/>
        <v>1</v>
      </c>
      <c r="P2245" s="34" t="str">
        <f t="shared" si="3"/>
        <v/>
      </c>
    </row>
    <row r="2246" spans="1:16" ht="12" customHeight="1">
      <c r="A2246" s="4" t="s">
        <v>5778</v>
      </c>
      <c r="B2246" s="17">
        <v>171</v>
      </c>
      <c r="C2246" s="29"/>
      <c r="D2246" s="30" t="s">
        <v>6221</v>
      </c>
      <c r="E2246" s="29"/>
      <c r="F2246" s="31" t="s">
        <v>2350</v>
      </c>
      <c r="G2246" s="32" t="s">
        <v>6222</v>
      </c>
      <c r="H2246" s="7"/>
      <c r="I2246" s="35" t="s">
        <v>6141</v>
      </c>
      <c r="O2246">
        <f t="shared" si="2"/>
        <v>1</v>
      </c>
      <c r="P2246" s="34" t="str">
        <f t="shared" si="3"/>
        <v>HIGH</v>
      </c>
    </row>
    <row r="2247" spans="1:16" ht="12" customHeight="1">
      <c r="A2247" s="4" t="s">
        <v>5778</v>
      </c>
      <c r="B2247" s="17">
        <v>172</v>
      </c>
      <c r="C2247" s="29"/>
      <c r="D2247" s="30" t="s">
        <v>6223</v>
      </c>
      <c r="E2247" s="29"/>
      <c r="F2247" s="31" t="s">
        <v>2350</v>
      </c>
      <c r="G2247" s="32" t="s">
        <v>6224</v>
      </c>
      <c r="H2247" s="7"/>
      <c r="I2247" s="7" t="s">
        <v>6225</v>
      </c>
      <c r="O2247">
        <f t="shared" si="2"/>
        <v>1</v>
      </c>
      <c r="P2247" s="34" t="str">
        <f t="shared" si="3"/>
        <v>HIGH</v>
      </c>
    </row>
    <row r="2248" spans="1:16" ht="12" customHeight="1">
      <c r="A2248" s="4" t="s">
        <v>5778</v>
      </c>
      <c r="B2248" s="17">
        <v>173</v>
      </c>
      <c r="C2248" s="29"/>
      <c r="D2248" s="30" t="s">
        <v>6226</v>
      </c>
      <c r="E2248" s="29"/>
      <c r="F2248" s="31" t="s">
        <v>2350</v>
      </c>
      <c r="G2248" s="36" t="s">
        <v>6227</v>
      </c>
      <c r="H2248" s="7"/>
      <c r="I2248" s="35" t="s">
        <v>6228</v>
      </c>
      <c r="O2248">
        <f t="shared" si="2"/>
        <v>1</v>
      </c>
      <c r="P2248" s="34" t="str">
        <f t="shared" si="3"/>
        <v>HIGH</v>
      </c>
    </row>
    <row r="2249" spans="1:16" ht="12" customHeight="1">
      <c r="A2249" s="4" t="s">
        <v>5778</v>
      </c>
      <c r="B2249" s="17">
        <v>174</v>
      </c>
      <c r="C2249" s="17">
        <v>1493</v>
      </c>
      <c r="D2249" s="30" t="s">
        <v>6229</v>
      </c>
      <c r="E2249" s="29"/>
      <c r="F2249" s="31" t="s">
        <v>2350</v>
      </c>
      <c r="G2249" s="32" t="s">
        <v>6230</v>
      </c>
      <c r="H2249" s="7"/>
      <c r="I2249" s="7" t="s">
        <v>6231</v>
      </c>
      <c r="O2249">
        <f t="shared" si="2"/>
        <v>1</v>
      </c>
      <c r="P2249" s="34" t="str">
        <f t="shared" si="3"/>
        <v>MEDIUM</v>
      </c>
    </row>
    <row r="2250" spans="1:16" ht="12" customHeight="1">
      <c r="A2250" s="4" t="s">
        <v>5778</v>
      </c>
      <c r="B2250" s="17">
        <v>175</v>
      </c>
      <c r="C2250" s="17"/>
      <c r="D2250" s="30" t="s">
        <v>28</v>
      </c>
      <c r="E2250" s="29"/>
      <c r="F2250" s="31" t="s">
        <v>4415</v>
      </c>
      <c r="G2250" s="32" t="s">
        <v>6232</v>
      </c>
      <c r="H2250" s="7" t="s">
        <v>6233</v>
      </c>
      <c r="I2250" s="7"/>
      <c r="O2250">
        <f t="shared" si="2"/>
        <v>1</v>
      </c>
      <c r="P2250" s="34" t="str">
        <f t="shared" si="3"/>
        <v/>
      </c>
    </row>
    <row r="2251" spans="1:16" ht="12" customHeight="1">
      <c r="A2251" s="4" t="s">
        <v>5778</v>
      </c>
      <c r="B2251" s="17">
        <v>176</v>
      </c>
      <c r="C2251" s="29"/>
      <c r="D2251" s="30" t="s">
        <v>6234</v>
      </c>
      <c r="E2251" s="29"/>
      <c r="F2251" s="31" t="s">
        <v>2350</v>
      </c>
      <c r="G2251" s="32" t="s">
        <v>6235</v>
      </c>
      <c r="H2251" s="7"/>
      <c r="I2251" s="35" t="s">
        <v>6141</v>
      </c>
      <c r="O2251">
        <f t="shared" si="2"/>
        <v>1</v>
      </c>
      <c r="P2251" s="34" t="str">
        <f t="shared" si="3"/>
        <v>HIGH</v>
      </c>
    </row>
    <row r="2252" spans="1:16" ht="12" customHeight="1">
      <c r="A2252" s="4" t="s">
        <v>5778</v>
      </c>
      <c r="B2252" s="17">
        <v>177</v>
      </c>
      <c r="C2252" s="29"/>
      <c r="D2252" s="30" t="s">
        <v>6236</v>
      </c>
      <c r="E2252" s="29"/>
      <c r="F2252" s="31" t="s">
        <v>2350</v>
      </c>
      <c r="G2252" s="32" t="s">
        <v>6237</v>
      </c>
      <c r="H2252" s="7"/>
      <c r="I2252" s="35" t="s">
        <v>6238</v>
      </c>
      <c r="O2252">
        <f t="shared" si="2"/>
        <v>1</v>
      </c>
      <c r="P2252" s="34" t="str">
        <f t="shared" si="3"/>
        <v>HIGH</v>
      </c>
    </row>
    <row r="2253" spans="1:16" ht="12" customHeight="1">
      <c r="A2253" s="4" t="s">
        <v>5778</v>
      </c>
      <c r="B2253" s="17">
        <v>178</v>
      </c>
      <c r="C2253" s="29"/>
      <c r="D2253" s="30" t="s">
        <v>6239</v>
      </c>
      <c r="E2253" s="29"/>
      <c r="F2253" s="31" t="s">
        <v>2350</v>
      </c>
      <c r="G2253" s="32" t="s">
        <v>6240</v>
      </c>
      <c r="H2253" s="7"/>
      <c r="I2253" s="35" t="s">
        <v>6241</v>
      </c>
      <c r="O2253">
        <f t="shared" si="2"/>
        <v>1</v>
      </c>
      <c r="P2253" s="34" t="str">
        <f t="shared" si="3"/>
        <v>HIGH</v>
      </c>
    </row>
    <row r="2254" spans="1:16" ht="12" customHeight="1">
      <c r="A2254" s="4" t="s">
        <v>5778</v>
      </c>
      <c r="B2254" s="17">
        <v>179</v>
      </c>
      <c r="C2254" s="29"/>
      <c r="D2254" s="30" t="s">
        <v>28</v>
      </c>
      <c r="E2254" s="29"/>
      <c r="F2254" s="31" t="s">
        <v>4415</v>
      </c>
      <c r="G2254" s="32" t="s">
        <v>6242</v>
      </c>
      <c r="H2254" s="7" t="s">
        <v>6243</v>
      </c>
      <c r="I2254" s="7"/>
      <c r="O2254">
        <f t="shared" si="2"/>
        <v>1</v>
      </c>
      <c r="P2254" s="34" t="str">
        <f t="shared" si="3"/>
        <v/>
      </c>
    </row>
    <row r="2255" spans="1:16" ht="12" customHeight="1">
      <c r="A2255" s="4" t="s">
        <v>5778</v>
      </c>
      <c r="B2255" s="17">
        <v>180</v>
      </c>
      <c r="C2255" s="29"/>
      <c r="D2255" s="30" t="s">
        <v>6244</v>
      </c>
      <c r="E2255" s="29"/>
      <c r="F2255" s="31" t="s">
        <v>2350</v>
      </c>
      <c r="G2255" s="32" t="s">
        <v>6245</v>
      </c>
      <c r="H2255" s="7"/>
      <c r="I2255" s="35" t="s">
        <v>6246</v>
      </c>
      <c r="O2255">
        <f t="shared" si="2"/>
        <v>1</v>
      </c>
      <c r="P2255" s="34" t="str">
        <f t="shared" si="3"/>
        <v>HIGH</v>
      </c>
    </row>
    <row r="2256" spans="1:16" ht="12" customHeight="1">
      <c r="A2256" s="4" t="s">
        <v>5778</v>
      </c>
      <c r="B2256" s="17">
        <v>181</v>
      </c>
      <c r="C2256" s="17" t="s">
        <v>67</v>
      </c>
      <c r="D2256" s="30" t="s">
        <v>6247</v>
      </c>
      <c r="E2256" s="29"/>
      <c r="F2256" s="31" t="s">
        <v>4186</v>
      </c>
      <c r="G2256" s="32" t="s">
        <v>6248</v>
      </c>
      <c r="H2256" s="7" t="s">
        <v>6249</v>
      </c>
      <c r="I2256" s="35" t="s">
        <v>5652</v>
      </c>
      <c r="O2256">
        <f t="shared" si="2"/>
        <v>1</v>
      </c>
      <c r="P2256" s="34" t="str">
        <f t="shared" si="3"/>
        <v>HIGH</v>
      </c>
    </row>
    <row r="2257" spans="1:16" ht="12" customHeight="1">
      <c r="A2257" s="4" t="s">
        <v>5778</v>
      </c>
      <c r="B2257" s="17">
        <v>182</v>
      </c>
      <c r="C2257" s="17" t="s">
        <v>67</v>
      </c>
      <c r="D2257" s="30" t="s">
        <v>6250</v>
      </c>
      <c r="E2257" s="29"/>
      <c r="F2257" s="31" t="s">
        <v>4186</v>
      </c>
      <c r="G2257" s="32" t="s">
        <v>6251</v>
      </c>
      <c r="H2257" s="67" t="s">
        <v>6252</v>
      </c>
      <c r="I2257" s="39" t="s">
        <v>6253</v>
      </c>
      <c r="O2257">
        <f t="shared" si="2"/>
        <v>1</v>
      </c>
      <c r="P2257" s="34" t="str">
        <f t="shared" si="3"/>
        <v>HIGH</v>
      </c>
    </row>
    <row r="2258" spans="1:16" ht="12" customHeight="1">
      <c r="A2258" s="4" t="s">
        <v>5778</v>
      </c>
      <c r="B2258" s="17">
        <v>183</v>
      </c>
      <c r="C2258" s="29"/>
      <c r="D2258" s="30" t="s">
        <v>6254</v>
      </c>
      <c r="E2258" s="29"/>
      <c r="F2258" s="31" t="s">
        <v>2350</v>
      </c>
      <c r="G2258" s="32" t="s">
        <v>6255</v>
      </c>
      <c r="H2258" s="7"/>
      <c r="I2258" s="35" t="s">
        <v>6256</v>
      </c>
      <c r="O2258">
        <f t="shared" si="2"/>
        <v>1</v>
      </c>
      <c r="P2258" s="34" t="str">
        <f t="shared" si="3"/>
        <v>HIGH</v>
      </c>
    </row>
    <row r="2259" spans="1:16" ht="12" customHeight="1">
      <c r="A2259" s="4" t="s">
        <v>5778</v>
      </c>
      <c r="B2259" s="17">
        <v>184</v>
      </c>
      <c r="C2259" s="29"/>
      <c r="D2259" s="30" t="s">
        <v>6257</v>
      </c>
      <c r="E2259" s="29"/>
      <c r="F2259" s="31" t="s">
        <v>2350</v>
      </c>
      <c r="G2259" s="32" t="s">
        <v>6258</v>
      </c>
      <c r="H2259" s="7"/>
      <c r="I2259" s="7" t="s">
        <v>6171</v>
      </c>
      <c r="O2259">
        <f t="shared" si="2"/>
        <v>1</v>
      </c>
      <c r="P2259" s="34" t="str">
        <f t="shared" si="3"/>
        <v>HIGH</v>
      </c>
    </row>
    <row r="2260" spans="1:16" ht="12" customHeight="1">
      <c r="A2260" s="4" t="s">
        <v>5778</v>
      </c>
      <c r="B2260" s="17">
        <v>185</v>
      </c>
      <c r="C2260" s="29"/>
      <c r="D2260" s="30" t="s">
        <v>6259</v>
      </c>
      <c r="E2260" s="29"/>
      <c r="F2260" s="31" t="s">
        <v>2350</v>
      </c>
      <c r="G2260" s="32" t="s">
        <v>6260</v>
      </c>
      <c r="H2260" s="7"/>
      <c r="I2260" s="7" t="s">
        <v>6171</v>
      </c>
      <c r="O2260">
        <f t="shared" si="2"/>
        <v>1</v>
      </c>
      <c r="P2260" s="34" t="str">
        <f t="shared" si="3"/>
        <v>HIGH</v>
      </c>
    </row>
    <row r="2261" spans="1:16" ht="12" customHeight="1">
      <c r="A2261" s="4" t="s">
        <v>5778</v>
      </c>
      <c r="B2261" s="17">
        <v>186</v>
      </c>
      <c r="C2261" s="29"/>
      <c r="D2261" s="30" t="s">
        <v>6261</v>
      </c>
      <c r="E2261" s="29"/>
      <c r="F2261" s="31" t="s">
        <v>2350</v>
      </c>
      <c r="G2261" s="32" t="s">
        <v>6262</v>
      </c>
      <c r="H2261" s="7"/>
      <c r="I2261" s="7" t="s">
        <v>6171</v>
      </c>
      <c r="O2261">
        <f t="shared" si="2"/>
        <v>1</v>
      </c>
      <c r="P2261" s="34" t="str">
        <f t="shared" si="3"/>
        <v>HIGH</v>
      </c>
    </row>
    <row r="2262" spans="1:16" ht="12" customHeight="1">
      <c r="A2262" s="4" t="s">
        <v>5778</v>
      </c>
      <c r="B2262" s="17">
        <v>187</v>
      </c>
      <c r="C2262" s="29"/>
      <c r="D2262" s="30" t="s">
        <v>28</v>
      </c>
      <c r="E2262" s="29"/>
      <c r="F2262" s="31" t="s">
        <v>4186</v>
      </c>
      <c r="G2262" s="32" t="s">
        <v>6263</v>
      </c>
      <c r="H2262" s="7" t="s">
        <v>6264</v>
      </c>
      <c r="I2262" s="37" t="s">
        <v>6265</v>
      </c>
      <c r="O2262">
        <f t="shared" si="2"/>
        <v>1</v>
      </c>
      <c r="P2262" s="34" t="str">
        <f t="shared" si="3"/>
        <v>HIGH</v>
      </c>
    </row>
    <row r="2263" spans="1:16" ht="12" customHeight="1">
      <c r="A2263" s="4" t="s">
        <v>5778</v>
      </c>
      <c r="B2263" s="17">
        <v>188</v>
      </c>
      <c r="C2263" s="29"/>
      <c r="D2263" s="30" t="s">
        <v>6266</v>
      </c>
      <c r="E2263" s="29"/>
      <c r="F2263" s="31" t="s">
        <v>2350</v>
      </c>
      <c r="G2263" s="36" t="s">
        <v>6267</v>
      </c>
      <c r="H2263" s="7"/>
      <c r="I2263" s="35" t="s">
        <v>6268</v>
      </c>
      <c r="O2263">
        <f t="shared" si="2"/>
        <v>1</v>
      </c>
      <c r="P2263" s="34" t="str">
        <f t="shared" si="3"/>
        <v>HIGH</v>
      </c>
    </row>
    <row r="2264" spans="1:16" ht="12" customHeight="1">
      <c r="A2264" s="4" t="s">
        <v>5778</v>
      </c>
      <c r="B2264" s="17">
        <v>189</v>
      </c>
      <c r="C2264" s="29"/>
      <c r="D2264" s="30" t="s">
        <v>6269</v>
      </c>
      <c r="E2264" s="29"/>
      <c r="F2264" s="31" t="s">
        <v>2350</v>
      </c>
      <c r="G2264" s="32" t="s">
        <v>6270</v>
      </c>
      <c r="H2264" s="7"/>
      <c r="I2264" s="35" t="s">
        <v>6271</v>
      </c>
      <c r="O2264">
        <f t="shared" si="2"/>
        <v>1</v>
      </c>
      <c r="P2264" s="34" t="str">
        <f t="shared" si="3"/>
        <v>HIGH</v>
      </c>
    </row>
    <row r="2265" spans="1:16" ht="12" customHeight="1">
      <c r="A2265" s="4" t="s">
        <v>6272</v>
      </c>
      <c r="B2265" s="17">
        <v>1</v>
      </c>
      <c r="C2265" s="29"/>
      <c r="D2265" s="30" t="s">
        <v>6273</v>
      </c>
      <c r="E2265" s="29"/>
      <c r="F2265" s="31" t="s">
        <v>4518</v>
      </c>
      <c r="G2265" s="32" t="s">
        <v>6274</v>
      </c>
      <c r="H2265" s="7"/>
      <c r="I2265" s="35" t="s">
        <v>6275</v>
      </c>
      <c r="O2265">
        <f t="shared" si="2"/>
        <v>1</v>
      </c>
      <c r="P2265" s="34" t="str">
        <f t="shared" si="3"/>
        <v>HIGH</v>
      </c>
    </row>
    <row r="2266" spans="1:16" ht="12" customHeight="1">
      <c r="A2266" s="4" t="s">
        <v>6272</v>
      </c>
      <c r="B2266" s="17">
        <v>2</v>
      </c>
      <c r="C2266" s="29"/>
      <c r="D2266" s="30" t="s">
        <v>6276</v>
      </c>
      <c r="E2266" s="29"/>
      <c r="F2266" s="31" t="s">
        <v>4518</v>
      </c>
      <c r="G2266" s="32" t="s">
        <v>6277</v>
      </c>
      <c r="H2266" s="7"/>
      <c r="I2266" s="35" t="s">
        <v>6278</v>
      </c>
      <c r="O2266">
        <f t="shared" si="2"/>
        <v>1</v>
      </c>
      <c r="P2266" s="34" t="str">
        <f t="shared" si="3"/>
        <v>HIGH</v>
      </c>
    </row>
    <row r="2267" spans="1:16" ht="12" customHeight="1">
      <c r="A2267" s="4" t="s">
        <v>6272</v>
      </c>
      <c r="B2267" s="17">
        <v>3</v>
      </c>
      <c r="C2267" s="17">
        <v>1631</v>
      </c>
      <c r="D2267" s="30" t="s">
        <v>6279</v>
      </c>
      <c r="E2267" s="17" t="s">
        <v>6280</v>
      </c>
      <c r="F2267" s="31" t="s">
        <v>796</v>
      </c>
      <c r="G2267" s="32" t="s">
        <v>6281</v>
      </c>
      <c r="H2267" s="7"/>
      <c r="I2267" s="35" t="s">
        <v>6282</v>
      </c>
      <c r="O2267">
        <f t="shared" si="2"/>
        <v>2</v>
      </c>
      <c r="P2267" s="34" t="str">
        <f t="shared" si="3"/>
        <v>HIGH</v>
      </c>
    </row>
    <row r="2268" spans="1:16" ht="12" customHeight="1">
      <c r="A2268" s="4" t="s">
        <v>6272</v>
      </c>
      <c r="B2268" s="17">
        <v>4</v>
      </c>
      <c r="C2268" s="17" t="s">
        <v>67</v>
      </c>
      <c r="D2268" s="30" t="s">
        <v>6283</v>
      </c>
      <c r="E2268" s="29"/>
      <c r="F2268" s="31" t="s">
        <v>4518</v>
      </c>
      <c r="G2268" s="32" t="s">
        <v>6284</v>
      </c>
      <c r="H2268" s="7"/>
      <c r="I2268" s="37" t="s">
        <v>6285</v>
      </c>
      <c r="O2268">
        <f t="shared" si="2"/>
        <v>1</v>
      </c>
      <c r="P2268" s="34" t="str">
        <f t="shared" si="3"/>
        <v>HIGH</v>
      </c>
    </row>
    <row r="2269" spans="1:16" ht="12" customHeight="1">
      <c r="A2269" s="4" t="s">
        <v>6272</v>
      </c>
      <c r="B2269" s="17">
        <v>5</v>
      </c>
      <c r="C2269" s="29" t="s">
        <v>19483</v>
      </c>
      <c r="D2269" s="30" t="s">
        <v>28</v>
      </c>
      <c r="E2269" s="29"/>
      <c r="F2269" s="31" t="s">
        <v>4518</v>
      </c>
      <c r="G2269" s="32" t="s">
        <v>6286</v>
      </c>
      <c r="H2269" s="7" t="s">
        <v>6287</v>
      </c>
      <c r="I2269" s="35" t="s">
        <v>6288</v>
      </c>
      <c r="O2269">
        <f t="shared" si="2"/>
        <v>1</v>
      </c>
      <c r="P2269" s="34" t="str">
        <f t="shared" si="3"/>
        <v>HIGH</v>
      </c>
    </row>
    <row r="2270" spans="1:16" ht="12" customHeight="1">
      <c r="A2270" s="4" t="s">
        <v>6272</v>
      </c>
      <c r="B2270" s="17">
        <v>6</v>
      </c>
      <c r="C2270" s="29"/>
      <c r="D2270" s="30" t="s">
        <v>6289</v>
      </c>
      <c r="E2270" s="29"/>
      <c r="F2270" s="31" t="s">
        <v>4518</v>
      </c>
      <c r="G2270" s="32" t="s">
        <v>6290</v>
      </c>
      <c r="H2270" s="7"/>
      <c r="I2270" s="37" t="s">
        <v>6291</v>
      </c>
      <c r="O2270">
        <f t="shared" si="2"/>
        <v>1</v>
      </c>
      <c r="P2270" s="34" t="str">
        <f t="shared" si="3"/>
        <v>MEDIUM</v>
      </c>
    </row>
    <row r="2271" spans="1:16" ht="12" customHeight="1">
      <c r="A2271" s="4" t="s">
        <v>6272</v>
      </c>
      <c r="B2271" s="17">
        <v>7</v>
      </c>
      <c r="C2271" s="29"/>
      <c r="D2271" s="30" t="s">
        <v>6292</v>
      </c>
      <c r="E2271" s="29"/>
      <c r="F2271" s="31" t="s">
        <v>4518</v>
      </c>
      <c r="G2271" s="32" t="s">
        <v>6293</v>
      </c>
      <c r="H2271" s="7"/>
      <c r="I2271" s="37" t="s">
        <v>6294</v>
      </c>
      <c r="O2271">
        <f t="shared" si="2"/>
        <v>1</v>
      </c>
      <c r="P2271" s="34" t="str">
        <f t="shared" si="3"/>
        <v>LOW</v>
      </c>
    </row>
    <row r="2272" spans="1:16" ht="12" customHeight="1">
      <c r="A2272" s="4" t="s">
        <v>6272</v>
      </c>
      <c r="B2272" s="17">
        <v>8</v>
      </c>
      <c r="C2272" s="29"/>
      <c r="D2272" s="30" t="s">
        <v>28</v>
      </c>
      <c r="E2272" s="29"/>
      <c r="F2272" s="31" t="s">
        <v>4518</v>
      </c>
      <c r="G2272" s="32" t="s">
        <v>6295</v>
      </c>
      <c r="H2272" s="7" t="s">
        <v>6296</v>
      </c>
      <c r="I2272" s="35" t="s">
        <v>6297</v>
      </c>
      <c r="O2272">
        <f t="shared" si="2"/>
        <v>1</v>
      </c>
      <c r="P2272" s="34" t="str">
        <f t="shared" si="3"/>
        <v>HIGH</v>
      </c>
    </row>
    <row r="2273" spans="1:16" ht="12" customHeight="1">
      <c r="A2273" s="4" t="s">
        <v>6272</v>
      </c>
      <c r="B2273" s="17">
        <v>9</v>
      </c>
      <c r="C2273" s="29"/>
      <c r="D2273" s="30" t="s">
        <v>6298</v>
      </c>
      <c r="E2273" s="29"/>
      <c r="F2273" s="31" t="s">
        <v>4518</v>
      </c>
      <c r="G2273" s="32" t="s">
        <v>6299</v>
      </c>
      <c r="H2273" s="7"/>
      <c r="I2273" s="35" t="s">
        <v>6300</v>
      </c>
      <c r="O2273">
        <f t="shared" si="2"/>
        <v>1</v>
      </c>
      <c r="P2273" s="34" t="str">
        <f t="shared" si="3"/>
        <v>HIGH</v>
      </c>
    </row>
    <row r="2274" spans="1:16" ht="12" customHeight="1">
      <c r="A2274" s="4" t="s">
        <v>6272</v>
      </c>
      <c r="B2274" s="17">
        <v>10</v>
      </c>
      <c r="C2274" s="17" t="s">
        <v>67</v>
      </c>
      <c r="D2274" s="30" t="s">
        <v>6301</v>
      </c>
      <c r="E2274" s="29"/>
      <c r="F2274" s="31" t="s">
        <v>4518</v>
      </c>
      <c r="G2274" s="32" t="s">
        <v>6302</v>
      </c>
      <c r="H2274" s="7"/>
      <c r="I2274" s="37" t="s">
        <v>6303</v>
      </c>
      <c r="O2274">
        <f t="shared" si="2"/>
        <v>1</v>
      </c>
      <c r="P2274" s="34" t="str">
        <f t="shared" si="3"/>
        <v>MEDIUM</v>
      </c>
    </row>
    <row r="2275" spans="1:16" ht="12" customHeight="1">
      <c r="A2275" s="4" t="s">
        <v>6272</v>
      </c>
      <c r="B2275" s="17">
        <v>11</v>
      </c>
      <c r="C2275" s="29"/>
      <c r="D2275" s="30" t="s">
        <v>6304</v>
      </c>
      <c r="E2275" s="29"/>
      <c r="F2275" s="31" t="s">
        <v>4518</v>
      </c>
      <c r="G2275" s="32" t="s">
        <v>6305</v>
      </c>
      <c r="H2275" s="7"/>
      <c r="I2275" s="37" t="s">
        <v>6306</v>
      </c>
      <c r="O2275">
        <f t="shared" si="2"/>
        <v>1</v>
      </c>
      <c r="P2275" s="34" t="str">
        <f t="shared" si="3"/>
        <v>HIGH</v>
      </c>
    </row>
    <row r="2276" spans="1:16" ht="12" customHeight="1">
      <c r="A2276" s="4" t="s">
        <v>6272</v>
      </c>
      <c r="B2276" s="17">
        <v>12</v>
      </c>
      <c r="C2276" s="29"/>
      <c r="D2276" s="30" t="s">
        <v>6307</v>
      </c>
      <c r="E2276" s="29"/>
      <c r="F2276" s="31" t="s">
        <v>4518</v>
      </c>
      <c r="G2276" s="32" t="s">
        <v>6308</v>
      </c>
      <c r="H2276" s="7"/>
      <c r="I2276" s="35" t="s">
        <v>6309</v>
      </c>
      <c r="O2276">
        <f t="shared" si="2"/>
        <v>1</v>
      </c>
      <c r="P2276" s="34" t="str">
        <f t="shared" si="3"/>
        <v>MEDIUM</v>
      </c>
    </row>
    <row r="2277" spans="1:16" ht="12" customHeight="1">
      <c r="A2277" s="4" t="s">
        <v>6272</v>
      </c>
      <c r="B2277" s="17">
        <v>13</v>
      </c>
      <c r="C2277" s="29"/>
      <c r="D2277" s="30" t="s">
        <v>6310</v>
      </c>
      <c r="E2277" s="29"/>
      <c r="F2277" s="31" t="s">
        <v>4518</v>
      </c>
      <c r="G2277" s="32" t="s">
        <v>6311</v>
      </c>
      <c r="H2277" s="7"/>
      <c r="I2277" s="35" t="s">
        <v>6312</v>
      </c>
      <c r="O2277">
        <f t="shared" si="2"/>
        <v>1</v>
      </c>
      <c r="P2277" s="34" t="str">
        <f t="shared" si="3"/>
        <v>HIGH</v>
      </c>
    </row>
    <row r="2278" spans="1:16" ht="12" customHeight="1">
      <c r="A2278" s="4" t="s">
        <v>6272</v>
      </c>
      <c r="B2278" s="17">
        <v>14</v>
      </c>
      <c r="C2278" s="29"/>
      <c r="D2278" s="30" t="s">
        <v>6313</v>
      </c>
      <c r="E2278" s="29"/>
      <c r="F2278" s="31" t="s">
        <v>4518</v>
      </c>
      <c r="G2278" s="32" t="s">
        <v>6314</v>
      </c>
      <c r="H2278" s="7"/>
      <c r="I2278" s="35" t="s">
        <v>6315</v>
      </c>
      <c r="O2278">
        <f t="shared" si="2"/>
        <v>1</v>
      </c>
      <c r="P2278" s="34" t="str">
        <f t="shared" si="3"/>
        <v>HIGH</v>
      </c>
    </row>
    <row r="2279" spans="1:16" ht="12" customHeight="1">
      <c r="A2279" s="4" t="s">
        <v>6272</v>
      </c>
      <c r="B2279" s="17">
        <v>15</v>
      </c>
      <c r="C2279" s="29"/>
      <c r="D2279" s="30" t="s">
        <v>6316</v>
      </c>
      <c r="E2279" s="29"/>
      <c r="F2279" s="31" t="s">
        <v>4518</v>
      </c>
      <c r="G2279" s="32" t="s">
        <v>6317</v>
      </c>
      <c r="H2279" s="7"/>
      <c r="I2279" s="37" t="s">
        <v>6318</v>
      </c>
      <c r="O2279">
        <f t="shared" si="2"/>
        <v>1</v>
      </c>
      <c r="P2279" s="34" t="str">
        <f t="shared" si="3"/>
        <v>MEDIUM</v>
      </c>
    </row>
    <row r="2280" spans="1:16" ht="12" customHeight="1">
      <c r="A2280" s="4" t="s">
        <v>6272</v>
      </c>
      <c r="B2280" s="17">
        <v>16</v>
      </c>
      <c r="C2280" s="29"/>
      <c r="D2280" s="30" t="s">
        <v>28</v>
      </c>
      <c r="E2280" s="29"/>
      <c r="F2280" s="31" t="s">
        <v>4518</v>
      </c>
      <c r="G2280" s="32" t="s">
        <v>6319</v>
      </c>
      <c r="H2280" s="7" t="s">
        <v>6320</v>
      </c>
      <c r="I2280" s="37" t="s">
        <v>6321</v>
      </c>
      <c r="O2280">
        <f t="shared" si="2"/>
        <v>1</v>
      </c>
      <c r="P2280" s="34" t="str">
        <f t="shared" si="3"/>
        <v>HIGH</v>
      </c>
    </row>
    <row r="2281" spans="1:16" ht="12" customHeight="1">
      <c r="A2281" s="4" t="s">
        <v>6272</v>
      </c>
      <c r="B2281" s="17">
        <v>17</v>
      </c>
      <c r="C2281" s="29"/>
      <c r="D2281" s="30" t="s">
        <v>28</v>
      </c>
      <c r="E2281" s="29"/>
      <c r="F2281" s="31" t="s">
        <v>4518</v>
      </c>
      <c r="G2281" s="32" t="s">
        <v>6322</v>
      </c>
      <c r="H2281" s="7" t="s">
        <v>6323</v>
      </c>
      <c r="I2281" s="35" t="s">
        <v>6324</v>
      </c>
      <c r="O2281">
        <f t="shared" si="2"/>
        <v>1</v>
      </c>
      <c r="P2281" s="34" t="str">
        <f t="shared" si="3"/>
        <v>HIGH</v>
      </c>
    </row>
    <row r="2282" spans="1:16" ht="12" customHeight="1">
      <c r="A2282" s="4" t="s">
        <v>6272</v>
      </c>
      <c r="B2282" s="17">
        <v>18</v>
      </c>
      <c r="C2282" s="17">
        <v>1607</v>
      </c>
      <c r="D2282" s="30" t="s">
        <v>6325</v>
      </c>
      <c r="E2282" s="17" t="s">
        <v>6326</v>
      </c>
      <c r="F2282" s="31" t="s">
        <v>6327</v>
      </c>
      <c r="G2282" s="36" t="s">
        <v>6326</v>
      </c>
      <c r="H2282" s="7"/>
      <c r="I2282" s="35" t="s">
        <v>6328</v>
      </c>
      <c r="O2282">
        <f t="shared" si="2"/>
        <v>2</v>
      </c>
      <c r="P2282" s="34" t="str">
        <f t="shared" si="3"/>
        <v>HIGH</v>
      </c>
    </row>
    <row r="2283" spans="1:16" ht="12" customHeight="1">
      <c r="A2283" s="4" t="s">
        <v>6272</v>
      </c>
      <c r="B2283" s="17">
        <v>19</v>
      </c>
      <c r="C2283" s="29"/>
      <c r="D2283" s="30" t="s">
        <v>28</v>
      </c>
      <c r="E2283" s="29"/>
      <c r="F2283" s="31" t="s">
        <v>4518</v>
      </c>
      <c r="G2283" s="32" t="s">
        <v>6329</v>
      </c>
      <c r="H2283" s="7" t="s">
        <v>6330</v>
      </c>
      <c r="I2283" s="37" t="s">
        <v>6331</v>
      </c>
      <c r="O2283">
        <f t="shared" si="2"/>
        <v>1</v>
      </c>
      <c r="P2283" s="34" t="str">
        <f t="shared" si="3"/>
        <v>MEDIUM</v>
      </c>
    </row>
    <row r="2284" spans="1:16" ht="12" customHeight="1">
      <c r="A2284" s="4" t="s">
        <v>6272</v>
      </c>
      <c r="B2284" s="17">
        <v>20</v>
      </c>
      <c r="C2284" s="29"/>
      <c r="D2284" s="30" t="s">
        <v>6332</v>
      </c>
      <c r="E2284" s="29"/>
      <c r="F2284" s="31" t="s">
        <v>4518</v>
      </c>
      <c r="G2284" s="32" t="s">
        <v>6333</v>
      </c>
      <c r="H2284" s="7"/>
      <c r="I2284" s="37" t="s">
        <v>6334</v>
      </c>
      <c r="O2284">
        <f t="shared" si="2"/>
        <v>1</v>
      </c>
      <c r="P2284" s="34" t="str">
        <f t="shared" si="3"/>
        <v>MEDIUM</v>
      </c>
    </row>
    <row r="2285" spans="1:16" ht="12" customHeight="1">
      <c r="A2285" s="4" t="s">
        <v>6272</v>
      </c>
      <c r="B2285" s="17">
        <v>21</v>
      </c>
      <c r="C2285" s="17" t="s">
        <v>67</v>
      </c>
      <c r="D2285" s="30" t="s">
        <v>28</v>
      </c>
      <c r="E2285" s="29"/>
      <c r="F2285" s="31" t="s">
        <v>4518</v>
      </c>
      <c r="G2285" s="32" t="s">
        <v>6335</v>
      </c>
      <c r="H2285" s="7" t="s">
        <v>6336</v>
      </c>
      <c r="I2285" s="37" t="s">
        <v>6337</v>
      </c>
      <c r="O2285">
        <f t="shared" si="2"/>
        <v>1</v>
      </c>
      <c r="P2285" s="34" t="str">
        <f t="shared" si="3"/>
        <v>HIGH</v>
      </c>
    </row>
    <row r="2286" spans="1:16" ht="12" customHeight="1">
      <c r="A2286" s="4" t="s">
        <v>6272</v>
      </c>
      <c r="B2286" s="17">
        <v>22</v>
      </c>
      <c r="C2286" s="29"/>
      <c r="D2286" s="30" t="s">
        <v>6338</v>
      </c>
      <c r="E2286" s="29"/>
      <c r="F2286" s="31" t="s">
        <v>4518</v>
      </c>
      <c r="G2286" s="32" t="s">
        <v>6339</v>
      </c>
      <c r="H2286" s="7"/>
      <c r="I2286" s="37" t="s">
        <v>6340</v>
      </c>
      <c r="O2286">
        <f t="shared" si="2"/>
        <v>1</v>
      </c>
      <c r="P2286" s="34" t="str">
        <f t="shared" si="3"/>
        <v>HIGH</v>
      </c>
    </row>
    <row r="2287" spans="1:16" ht="12" customHeight="1">
      <c r="A2287" s="4" t="s">
        <v>6272</v>
      </c>
      <c r="B2287" s="17">
        <v>23</v>
      </c>
      <c r="C2287" s="29"/>
      <c r="D2287" s="30" t="s">
        <v>6341</v>
      </c>
      <c r="E2287" s="29"/>
      <c r="F2287" s="31" t="s">
        <v>4518</v>
      </c>
      <c r="G2287" s="32" t="s">
        <v>6342</v>
      </c>
      <c r="H2287" s="7"/>
      <c r="I2287" s="37" t="s">
        <v>6343</v>
      </c>
      <c r="O2287">
        <f t="shared" si="2"/>
        <v>1</v>
      </c>
      <c r="P2287" s="34" t="str">
        <f t="shared" si="3"/>
        <v>HIGH</v>
      </c>
    </row>
    <row r="2288" spans="1:16" ht="12" customHeight="1">
      <c r="A2288" s="4" t="s">
        <v>6272</v>
      </c>
      <c r="B2288" s="17">
        <v>24</v>
      </c>
      <c r="C2288" s="29"/>
      <c r="D2288" s="30" t="s">
        <v>6344</v>
      </c>
      <c r="E2288" s="29"/>
      <c r="F2288" s="31" t="s">
        <v>4518</v>
      </c>
      <c r="G2288" s="32" t="s">
        <v>6345</v>
      </c>
      <c r="H2288" s="7"/>
      <c r="I2288" s="35" t="s">
        <v>6346</v>
      </c>
      <c r="O2288">
        <f t="shared" si="2"/>
        <v>1</v>
      </c>
      <c r="P2288" s="34" t="str">
        <f t="shared" si="3"/>
        <v>HIGH</v>
      </c>
    </row>
    <row r="2289" spans="1:16" ht="12" customHeight="1">
      <c r="A2289" s="4" t="s">
        <v>6272</v>
      </c>
      <c r="B2289" s="17">
        <v>25</v>
      </c>
      <c r="C2289" s="29"/>
      <c r="D2289" s="30" t="s">
        <v>28</v>
      </c>
      <c r="E2289" s="29"/>
      <c r="F2289" s="31" t="s">
        <v>4518</v>
      </c>
      <c r="G2289" s="32" t="s">
        <v>6347</v>
      </c>
      <c r="H2289" s="7" t="s">
        <v>6348</v>
      </c>
      <c r="I2289" s="37" t="s">
        <v>6349</v>
      </c>
      <c r="O2289">
        <f t="shared" si="2"/>
        <v>1</v>
      </c>
      <c r="P2289" s="34" t="str">
        <f t="shared" si="3"/>
        <v>HIGH</v>
      </c>
    </row>
    <row r="2290" spans="1:16" ht="12" customHeight="1">
      <c r="A2290" s="4" t="s">
        <v>6272</v>
      </c>
      <c r="B2290" s="17">
        <v>26</v>
      </c>
      <c r="C2290" s="29"/>
      <c r="D2290" s="30" t="s">
        <v>6350</v>
      </c>
      <c r="E2290" s="29"/>
      <c r="F2290" s="31" t="s">
        <v>4518</v>
      </c>
      <c r="G2290" s="32" t="s">
        <v>6351</v>
      </c>
      <c r="H2290" s="7"/>
      <c r="I2290" s="37" t="s">
        <v>6352</v>
      </c>
      <c r="O2290">
        <f t="shared" si="2"/>
        <v>1</v>
      </c>
      <c r="P2290" s="34" t="str">
        <f t="shared" si="3"/>
        <v>HIGH</v>
      </c>
    </row>
    <row r="2291" spans="1:16" ht="12" customHeight="1">
      <c r="A2291" s="4" t="s">
        <v>6272</v>
      </c>
      <c r="B2291" s="17">
        <v>27</v>
      </c>
      <c r="C2291" s="29"/>
      <c r="D2291" s="30" t="s">
        <v>6350</v>
      </c>
      <c r="E2291" s="29"/>
      <c r="F2291" s="31" t="s">
        <v>4518</v>
      </c>
      <c r="G2291" s="32" t="s">
        <v>6351</v>
      </c>
      <c r="H2291" s="7"/>
      <c r="I2291" s="35" t="s">
        <v>6353</v>
      </c>
      <c r="O2291">
        <f t="shared" si="2"/>
        <v>1</v>
      </c>
      <c r="P2291" s="34" t="str">
        <f t="shared" si="3"/>
        <v>HIGH</v>
      </c>
    </row>
    <row r="2292" spans="1:16" ht="12" customHeight="1">
      <c r="A2292" s="4" t="s">
        <v>6272</v>
      </c>
      <c r="B2292" s="17">
        <v>28</v>
      </c>
      <c r="C2292" s="29"/>
      <c r="D2292" s="30" t="s">
        <v>28</v>
      </c>
      <c r="E2292" s="29"/>
      <c r="F2292" s="31" t="s">
        <v>4518</v>
      </c>
      <c r="G2292" s="32" t="s">
        <v>6354</v>
      </c>
      <c r="H2292" s="7" t="s">
        <v>6355</v>
      </c>
      <c r="I2292" s="37" t="s">
        <v>6356</v>
      </c>
      <c r="O2292">
        <f t="shared" si="2"/>
        <v>1</v>
      </c>
      <c r="P2292" s="34" t="str">
        <f t="shared" si="3"/>
        <v>HIGH</v>
      </c>
    </row>
    <row r="2293" spans="1:16" ht="12" customHeight="1">
      <c r="A2293" s="4" t="s">
        <v>6272</v>
      </c>
      <c r="B2293" s="17">
        <v>29</v>
      </c>
      <c r="C2293" s="29"/>
      <c r="D2293" s="30" t="s">
        <v>6357</v>
      </c>
      <c r="E2293" s="29"/>
      <c r="F2293" s="31" t="s">
        <v>4518</v>
      </c>
      <c r="G2293" s="32" t="s">
        <v>6358</v>
      </c>
      <c r="H2293" s="7"/>
      <c r="I2293" s="37" t="s">
        <v>6359</v>
      </c>
      <c r="O2293">
        <f t="shared" si="2"/>
        <v>1</v>
      </c>
      <c r="P2293" s="34" t="str">
        <f t="shared" si="3"/>
        <v>HIGH</v>
      </c>
    </row>
    <row r="2294" spans="1:16" ht="12" customHeight="1">
      <c r="A2294" s="4" t="s">
        <v>6272</v>
      </c>
      <c r="B2294" s="17">
        <v>30</v>
      </c>
      <c r="C2294" s="29"/>
      <c r="D2294" s="30" t="s">
        <v>6360</v>
      </c>
      <c r="E2294" s="29"/>
      <c r="F2294" s="31" t="s">
        <v>4518</v>
      </c>
      <c r="G2294" s="32" t="s">
        <v>6361</v>
      </c>
      <c r="H2294" s="7"/>
      <c r="I2294" s="35" t="s">
        <v>6362</v>
      </c>
      <c r="O2294">
        <f t="shared" si="2"/>
        <v>1</v>
      </c>
      <c r="P2294" s="34" t="str">
        <f t="shared" si="3"/>
        <v>HIGH</v>
      </c>
    </row>
    <row r="2295" spans="1:16" ht="12" customHeight="1">
      <c r="A2295" s="4" t="s">
        <v>6272</v>
      </c>
      <c r="B2295" s="17">
        <v>31</v>
      </c>
      <c r="C2295" s="17">
        <v>1605</v>
      </c>
      <c r="D2295" s="30" t="s">
        <v>6363</v>
      </c>
      <c r="E2295" s="17" t="s">
        <v>6364</v>
      </c>
      <c r="F2295" s="31" t="s">
        <v>4518</v>
      </c>
      <c r="G2295" s="32" t="s">
        <v>6365</v>
      </c>
      <c r="H2295" s="7"/>
      <c r="I2295" s="37" t="s">
        <v>6366</v>
      </c>
      <c r="O2295">
        <f t="shared" si="2"/>
        <v>2</v>
      </c>
      <c r="P2295" s="34" t="str">
        <f t="shared" si="3"/>
        <v>MEDIUM</v>
      </c>
    </row>
    <row r="2296" spans="1:16" ht="12" customHeight="1">
      <c r="A2296" s="4" t="s">
        <v>6272</v>
      </c>
      <c r="B2296" s="17">
        <v>32</v>
      </c>
      <c r="C2296" s="29"/>
      <c r="D2296" s="30" t="s">
        <v>6367</v>
      </c>
      <c r="E2296" s="29"/>
      <c r="F2296" s="31" t="s">
        <v>4518</v>
      </c>
      <c r="G2296" s="32" t="s">
        <v>6368</v>
      </c>
      <c r="H2296" s="7"/>
      <c r="I2296" s="35" t="s">
        <v>6369</v>
      </c>
      <c r="O2296">
        <f t="shared" si="2"/>
        <v>1</v>
      </c>
      <c r="P2296" s="34" t="str">
        <f t="shared" si="3"/>
        <v>HIGH</v>
      </c>
    </row>
    <row r="2297" spans="1:16" ht="12" customHeight="1">
      <c r="A2297" s="4" t="s">
        <v>6272</v>
      </c>
      <c r="B2297" s="17">
        <v>33</v>
      </c>
      <c r="C2297" s="29"/>
      <c r="D2297" s="30" t="s">
        <v>6370</v>
      </c>
      <c r="E2297" s="29"/>
      <c r="F2297" s="31" t="s">
        <v>4518</v>
      </c>
      <c r="G2297" s="32" t="s">
        <v>6371</v>
      </c>
      <c r="H2297" s="7"/>
      <c r="I2297" s="35" t="s">
        <v>6372</v>
      </c>
      <c r="O2297">
        <f t="shared" si="2"/>
        <v>1</v>
      </c>
      <c r="P2297" s="34" t="str">
        <f t="shared" si="3"/>
        <v>HIGH</v>
      </c>
    </row>
    <row r="2298" spans="1:16" ht="12" customHeight="1">
      <c r="A2298" s="4" t="s">
        <v>6272</v>
      </c>
      <c r="B2298" s="17">
        <v>34</v>
      </c>
      <c r="C2298" s="29"/>
      <c r="D2298" s="30" t="s">
        <v>6373</v>
      </c>
      <c r="E2298" s="29"/>
      <c r="F2298" s="31" t="s">
        <v>4518</v>
      </c>
      <c r="G2298" s="32" t="s">
        <v>6374</v>
      </c>
      <c r="H2298" s="7"/>
      <c r="I2298" s="37" t="s">
        <v>6375</v>
      </c>
      <c r="O2298">
        <f t="shared" si="2"/>
        <v>1</v>
      </c>
      <c r="P2298" s="34" t="str">
        <f t="shared" si="3"/>
        <v>MEDIUM</v>
      </c>
    </row>
    <row r="2299" spans="1:16" ht="12" customHeight="1">
      <c r="A2299" s="4" t="s">
        <v>6272</v>
      </c>
      <c r="B2299" s="17">
        <v>35</v>
      </c>
      <c r="C2299" s="29"/>
      <c r="D2299" s="30" t="s">
        <v>28</v>
      </c>
      <c r="E2299" s="29"/>
      <c r="F2299" s="31" t="s">
        <v>492</v>
      </c>
      <c r="G2299" s="32" t="s">
        <v>6376</v>
      </c>
      <c r="H2299" s="7" t="s">
        <v>6377</v>
      </c>
      <c r="I2299" s="7" t="s">
        <v>6378</v>
      </c>
      <c r="O2299">
        <f t="shared" si="2"/>
        <v>1</v>
      </c>
      <c r="P2299" s="34" t="str">
        <f t="shared" si="3"/>
        <v>MEDIUM</v>
      </c>
    </row>
    <row r="2300" spans="1:16" ht="12" customHeight="1">
      <c r="A2300" s="4" t="s">
        <v>6272</v>
      </c>
      <c r="B2300" s="17">
        <v>36</v>
      </c>
      <c r="C2300" s="29"/>
      <c r="D2300" s="30" t="s">
        <v>6379</v>
      </c>
      <c r="E2300" s="29"/>
      <c r="F2300" s="31" t="s">
        <v>492</v>
      </c>
      <c r="G2300" s="32" t="s">
        <v>6380</v>
      </c>
      <c r="H2300" s="7"/>
      <c r="I2300" s="7" t="s">
        <v>6381</v>
      </c>
      <c r="O2300">
        <f t="shared" si="2"/>
        <v>1</v>
      </c>
      <c r="P2300" s="34" t="str">
        <f t="shared" si="3"/>
        <v>HIGH</v>
      </c>
    </row>
    <row r="2301" spans="1:16" ht="12" customHeight="1">
      <c r="A2301" s="4" t="s">
        <v>6272</v>
      </c>
      <c r="B2301" s="17">
        <v>37</v>
      </c>
      <c r="C2301" s="29"/>
      <c r="D2301" s="30" t="s">
        <v>6382</v>
      </c>
      <c r="E2301" s="17" t="s">
        <v>6383</v>
      </c>
      <c r="F2301" s="31" t="s">
        <v>796</v>
      </c>
      <c r="G2301" s="32" t="s">
        <v>6383</v>
      </c>
      <c r="H2301" s="7"/>
      <c r="I2301" s="35" t="s">
        <v>6384</v>
      </c>
      <c r="O2301">
        <f t="shared" si="2"/>
        <v>2</v>
      </c>
      <c r="P2301" s="34" t="str">
        <f t="shared" si="3"/>
        <v>HIGH</v>
      </c>
    </row>
    <row r="2302" spans="1:16" ht="12" customHeight="1">
      <c r="A2302" s="4" t="s">
        <v>6272</v>
      </c>
      <c r="B2302" s="17">
        <v>38</v>
      </c>
      <c r="C2302" s="29"/>
      <c r="D2302" s="30" t="s">
        <v>28</v>
      </c>
      <c r="E2302" s="29"/>
      <c r="F2302" s="31" t="s">
        <v>492</v>
      </c>
      <c r="G2302" s="32" t="s">
        <v>6385</v>
      </c>
      <c r="H2302" s="87" t="s">
        <v>6386</v>
      </c>
      <c r="I2302" s="7" t="s">
        <v>6387</v>
      </c>
      <c r="O2302">
        <f t="shared" si="2"/>
        <v>1</v>
      </c>
      <c r="P2302" s="34" t="str">
        <f t="shared" si="3"/>
        <v>MEDIUM</v>
      </c>
    </row>
    <row r="2303" spans="1:16" ht="12" customHeight="1">
      <c r="A2303" s="4" t="s">
        <v>6272</v>
      </c>
      <c r="B2303" s="17">
        <v>39</v>
      </c>
      <c r="C2303" s="17">
        <v>1597</v>
      </c>
      <c r="D2303" s="30" t="s">
        <v>6388</v>
      </c>
      <c r="E2303" s="17" t="s">
        <v>6389</v>
      </c>
      <c r="F2303" s="31" t="s">
        <v>796</v>
      </c>
      <c r="G2303" s="32" t="s">
        <v>6390</v>
      </c>
      <c r="H2303" s="7"/>
      <c r="I2303" s="35" t="s">
        <v>6391</v>
      </c>
      <c r="O2303">
        <f t="shared" si="2"/>
        <v>2</v>
      </c>
      <c r="P2303" s="34" t="str">
        <f t="shared" si="3"/>
        <v>HIGH</v>
      </c>
    </row>
    <row r="2304" spans="1:16" ht="12" customHeight="1">
      <c r="A2304" s="4" t="s">
        <v>6272</v>
      </c>
      <c r="B2304" s="17">
        <v>40</v>
      </c>
      <c r="C2304" s="29"/>
      <c r="D2304" s="30" t="s">
        <v>6392</v>
      </c>
      <c r="E2304" s="29"/>
      <c r="F2304" s="31" t="s">
        <v>492</v>
      </c>
      <c r="G2304" s="32" t="s">
        <v>6393</v>
      </c>
      <c r="H2304" s="7"/>
      <c r="I2304" s="35" t="s">
        <v>6394</v>
      </c>
      <c r="O2304">
        <f>IF(ISBLANK(E2304),0,1)+ IF(ISBLANK(H2302),0,1)</f>
        <v>1</v>
      </c>
      <c r="P2304" s="34" t="str">
        <f t="shared" si="3"/>
        <v>HIGH</v>
      </c>
    </row>
    <row r="2305" spans="1:16" ht="12" customHeight="1">
      <c r="A2305" s="4" t="s">
        <v>6272</v>
      </c>
      <c r="B2305" s="17">
        <v>41</v>
      </c>
      <c r="C2305" s="29"/>
      <c r="D2305" s="30" t="s">
        <v>6395</v>
      </c>
      <c r="E2305" s="29"/>
      <c r="F2305" s="31" t="s">
        <v>492</v>
      </c>
      <c r="G2305" s="32" t="s">
        <v>6396</v>
      </c>
      <c r="H2305" s="7"/>
      <c r="I2305" s="37" t="s">
        <v>6397</v>
      </c>
      <c r="O2305">
        <f t="shared" ref="O2305:O2324" si="4">IF(ISBLANK(E2305),0,1)+ IF(ISBLANK(G2305),0,1)</f>
        <v>1</v>
      </c>
      <c r="P2305" s="34" t="str">
        <f t="shared" si="3"/>
        <v>HIGH</v>
      </c>
    </row>
    <row r="2306" spans="1:16" ht="12" customHeight="1">
      <c r="A2306" s="4" t="s">
        <v>6272</v>
      </c>
      <c r="B2306" s="17">
        <v>42</v>
      </c>
      <c r="C2306" s="29"/>
      <c r="D2306" s="30" t="s">
        <v>6398</v>
      </c>
      <c r="E2306" s="29"/>
      <c r="F2306" s="31" t="s">
        <v>492</v>
      </c>
      <c r="G2306" s="32" t="s">
        <v>6399</v>
      </c>
      <c r="H2306" s="7"/>
      <c r="I2306" s="37" t="s">
        <v>6400</v>
      </c>
      <c r="O2306">
        <f t="shared" si="4"/>
        <v>1</v>
      </c>
      <c r="P2306" s="34" t="str">
        <f t="shared" si="3"/>
        <v/>
      </c>
    </row>
    <row r="2307" spans="1:16" ht="12" customHeight="1">
      <c r="A2307" s="4" t="s">
        <v>6272</v>
      </c>
      <c r="B2307" s="17">
        <v>43</v>
      </c>
      <c r="C2307" s="29"/>
      <c r="D2307" s="30" t="s">
        <v>6401</v>
      </c>
      <c r="E2307" s="17" t="s">
        <v>6402</v>
      </c>
      <c r="F2307" s="31" t="s">
        <v>796</v>
      </c>
      <c r="G2307" s="32" t="s">
        <v>6402</v>
      </c>
      <c r="H2307" s="7"/>
      <c r="I2307" s="35" t="s">
        <v>6384</v>
      </c>
      <c r="O2307">
        <f t="shared" si="4"/>
        <v>2</v>
      </c>
      <c r="P2307" s="34" t="str">
        <f t="shared" si="3"/>
        <v>HIGH</v>
      </c>
    </row>
    <row r="2308" spans="1:16" ht="12" customHeight="1">
      <c r="A2308" s="4" t="s">
        <v>6272</v>
      </c>
      <c r="B2308" s="17">
        <v>44</v>
      </c>
      <c r="C2308" s="29"/>
      <c r="D2308" s="30" t="s">
        <v>6403</v>
      </c>
      <c r="E2308" s="29"/>
      <c r="F2308" s="31" t="s">
        <v>492</v>
      </c>
      <c r="G2308" s="32" t="s">
        <v>6404</v>
      </c>
      <c r="H2308" s="7"/>
      <c r="I2308" s="13" t="s">
        <v>6405</v>
      </c>
      <c r="O2308">
        <f t="shared" si="4"/>
        <v>1</v>
      </c>
      <c r="P2308" s="34" t="str">
        <f t="shared" si="3"/>
        <v>LOW</v>
      </c>
    </row>
    <row r="2309" spans="1:16" ht="12" customHeight="1">
      <c r="A2309" s="4" t="s">
        <v>6272</v>
      </c>
      <c r="B2309" s="17">
        <v>45</v>
      </c>
      <c r="C2309" s="29"/>
      <c r="D2309" s="30" t="s">
        <v>6406</v>
      </c>
      <c r="E2309" s="29"/>
      <c r="F2309" s="31" t="s">
        <v>492</v>
      </c>
      <c r="G2309" s="32" t="s">
        <v>6407</v>
      </c>
      <c r="H2309" s="7"/>
      <c r="I2309" s="7" t="s">
        <v>6408</v>
      </c>
      <c r="O2309">
        <f t="shared" si="4"/>
        <v>1</v>
      </c>
      <c r="P2309" s="34" t="str">
        <f t="shared" si="3"/>
        <v>HIGH</v>
      </c>
    </row>
    <row r="2310" spans="1:16" ht="12" customHeight="1">
      <c r="A2310" s="4" t="s">
        <v>6272</v>
      </c>
      <c r="B2310" s="17">
        <v>46</v>
      </c>
      <c r="C2310" s="29"/>
      <c r="D2310" s="30" t="s">
        <v>6409</v>
      </c>
      <c r="E2310" s="29"/>
      <c r="F2310" s="31" t="s">
        <v>4518</v>
      </c>
      <c r="G2310" s="32" t="s">
        <v>6410</v>
      </c>
      <c r="H2310" s="7"/>
      <c r="I2310" s="37" t="s">
        <v>6411</v>
      </c>
      <c r="O2310">
        <f t="shared" si="4"/>
        <v>1</v>
      </c>
      <c r="P2310" s="34" t="str">
        <f t="shared" si="3"/>
        <v>MEDIUM</v>
      </c>
    </row>
    <row r="2311" spans="1:16" ht="12" customHeight="1">
      <c r="A2311" s="4" t="s">
        <v>6272</v>
      </c>
      <c r="B2311" s="17">
        <v>47</v>
      </c>
      <c r="C2311" s="29"/>
      <c r="D2311" s="30" t="s">
        <v>6412</v>
      </c>
      <c r="E2311" s="29"/>
      <c r="F2311" s="31" t="s">
        <v>4518</v>
      </c>
      <c r="G2311" s="32" t="s">
        <v>6413</v>
      </c>
      <c r="H2311" s="7"/>
      <c r="I2311" s="37" t="s">
        <v>6414</v>
      </c>
      <c r="O2311">
        <f t="shared" si="4"/>
        <v>1</v>
      </c>
      <c r="P2311" s="34" t="str">
        <f t="shared" si="3"/>
        <v>LOW</v>
      </c>
    </row>
    <row r="2312" spans="1:16" ht="12" customHeight="1">
      <c r="A2312" s="4" t="s">
        <v>6272</v>
      </c>
      <c r="B2312" s="17">
        <v>48</v>
      </c>
      <c r="C2312" s="29"/>
      <c r="D2312" s="30" t="s">
        <v>6415</v>
      </c>
      <c r="E2312" s="29"/>
      <c r="F2312" s="31" t="s">
        <v>4518</v>
      </c>
      <c r="G2312" s="32" t="s">
        <v>6416</v>
      </c>
      <c r="H2312" s="7"/>
      <c r="I2312" s="37" t="s">
        <v>6417</v>
      </c>
      <c r="O2312">
        <f t="shared" si="4"/>
        <v>1</v>
      </c>
      <c r="P2312" s="34" t="str">
        <f t="shared" si="3"/>
        <v>HIGH</v>
      </c>
    </row>
    <row r="2313" spans="1:16" ht="12" customHeight="1">
      <c r="A2313" s="4" t="s">
        <v>6272</v>
      </c>
      <c r="B2313" s="17">
        <v>49</v>
      </c>
      <c r="C2313" s="29"/>
      <c r="D2313" s="30" t="s">
        <v>6418</v>
      </c>
      <c r="E2313" s="29"/>
      <c r="F2313" s="31" t="s">
        <v>4518</v>
      </c>
      <c r="G2313" s="32" t="s">
        <v>6419</v>
      </c>
      <c r="H2313" s="7"/>
      <c r="I2313" s="35" t="s">
        <v>6420</v>
      </c>
      <c r="O2313">
        <f t="shared" si="4"/>
        <v>1</v>
      </c>
      <c r="P2313" s="34" t="str">
        <f t="shared" si="3"/>
        <v>MEDIUM</v>
      </c>
    </row>
    <row r="2314" spans="1:16" ht="12" customHeight="1">
      <c r="A2314" s="4" t="s">
        <v>6272</v>
      </c>
      <c r="B2314" s="17">
        <v>50</v>
      </c>
      <c r="C2314" s="29"/>
      <c r="D2314" s="30" t="s">
        <v>6418</v>
      </c>
      <c r="E2314" s="29"/>
      <c r="F2314" s="31" t="s">
        <v>4518</v>
      </c>
      <c r="G2314" s="32" t="s">
        <v>6419</v>
      </c>
      <c r="H2314" s="7"/>
      <c r="I2314" s="35" t="s">
        <v>6420</v>
      </c>
      <c r="O2314">
        <f t="shared" si="4"/>
        <v>1</v>
      </c>
      <c r="P2314" s="34" t="str">
        <f t="shared" si="3"/>
        <v>MEDIUM</v>
      </c>
    </row>
    <row r="2315" spans="1:16" ht="12" customHeight="1">
      <c r="A2315" s="4" t="s">
        <v>6272</v>
      </c>
      <c r="B2315" s="17">
        <v>51</v>
      </c>
      <c r="C2315" s="29"/>
      <c r="D2315" s="30" t="s">
        <v>6421</v>
      </c>
      <c r="E2315" s="29"/>
      <c r="F2315" s="31" t="s">
        <v>492</v>
      </c>
      <c r="G2315" s="32" t="s">
        <v>6422</v>
      </c>
      <c r="H2315" s="7"/>
      <c r="I2315" s="7" t="s">
        <v>6423</v>
      </c>
      <c r="O2315">
        <f t="shared" si="4"/>
        <v>1</v>
      </c>
      <c r="P2315" s="34" t="str">
        <f t="shared" si="3"/>
        <v>HIGH</v>
      </c>
    </row>
    <row r="2316" spans="1:16" ht="12" customHeight="1">
      <c r="A2316" s="4" t="s">
        <v>6272</v>
      </c>
      <c r="B2316" s="17">
        <v>52</v>
      </c>
      <c r="C2316" s="17">
        <v>1576</v>
      </c>
      <c r="D2316" s="30" t="s">
        <v>6424</v>
      </c>
      <c r="E2316" s="17" t="s">
        <v>6425</v>
      </c>
      <c r="F2316" s="31" t="s">
        <v>796</v>
      </c>
      <c r="G2316" s="32" t="s">
        <v>6426</v>
      </c>
      <c r="H2316" s="7"/>
      <c r="I2316" s="35" t="s">
        <v>6427</v>
      </c>
      <c r="O2316">
        <f t="shared" si="4"/>
        <v>2</v>
      </c>
      <c r="P2316" s="34" t="str">
        <f t="shared" si="3"/>
        <v>HIGH</v>
      </c>
    </row>
    <row r="2317" spans="1:16" ht="12" customHeight="1">
      <c r="A2317" s="4" t="s">
        <v>6272</v>
      </c>
      <c r="B2317" s="17">
        <v>53</v>
      </c>
      <c r="C2317" s="29"/>
      <c r="D2317" s="30" t="s">
        <v>6428</v>
      </c>
      <c r="E2317" s="29"/>
      <c r="F2317" s="31" t="s">
        <v>492</v>
      </c>
      <c r="G2317" s="32" t="s">
        <v>6429</v>
      </c>
      <c r="H2317" s="7"/>
      <c r="I2317" s="7" t="s">
        <v>6430</v>
      </c>
      <c r="O2317">
        <f t="shared" si="4"/>
        <v>1</v>
      </c>
      <c r="P2317" s="34" t="str">
        <f t="shared" si="3"/>
        <v>HIGH</v>
      </c>
    </row>
    <row r="2318" spans="1:16" ht="12" customHeight="1">
      <c r="A2318" s="4" t="s">
        <v>6272</v>
      </c>
      <c r="B2318" s="17">
        <v>54</v>
      </c>
      <c r="C2318" s="29"/>
      <c r="D2318" s="30" t="s">
        <v>6431</v>
      </c>
      <c r="E2318" s="29"/>
      <c r="F2318" s="31" t="s">
        <v>492</v>
      </c>
      <c r="G2318" s="32" t="s">
        <v>6432</v>
      </c>
      <c r="H2318" s="7" t="s">
        <v>6433</v>
      </c>
      <c r="I2318" s="13" t="s">
        <v>6434</v>
      </c>
      <c r="O2318">
        <f t="shared" si="4"/>
        <v>1</v>
      </c>
      <c r="P2318" s="34" t="str">
        <f t="shared" si="3"/>
        <v>LOW</v>
      </c>
    </row>
    <row r="2319" spans="1:16" ht="12" customHeight="1">
      <c r="A2319" s="4" t="s">
        <v>6272</v>
      </c>
      <c r="B2319" s="17">
        <v>55</v>
      </c>
      <c r="C2319" s="29"/>
      <c r="D2319" s="30" t="s">
        <v>6435</v>
      </c>
      <c r="E2319" s="29"/>
      <c r="F2319" s="31" t="s">
        <v>492</v>
      </c>
      <c r="G2319" s="32" t="s">
        <v>6436</v>
      </c>
      <c r="H2319" s="7"/>
      <c r="I2319" s="7" t="s">
        <v>6437</v>
      </c>
      <c r="O2319">
        <f t="shared" si="4"/>
        <v>1</v>
      </c>
      <c r="P2319" s="34" t="str">
        <f t="shared" si="3"/>
        <v>MEDIUM</v>
      </c>
    </row>
    <row r="2320" spans="1:16" ht="12" customHeight="1">
      <c r="A2320" s="4" t="s">
        <v>6272</v>
      </c>
      <c r="B2320" s="17">
        <v>56</v>
      </c>
      <c r="C2320" s="17" t="s">
        <v>67</v>
      </c>
      <c r="D2320" s="30" t="s">
        <v>6438</v>
      </c>
      <c r="E2320" s="29"/>
      <c r="F2320" s="31" t="s">
        <v>492</v>
      </c>
      <c r="G2320" s="32" t="s">
        <v>6436</v>
      </c>
      <c r="H2320" s="7"/>
      <c r="I2320" s="13" t="s">
        <v>6439</v>
      </c>
      <c r="O2320">
        <f t="shared" si="4"/>
        <v>1</v>
      </c>
      <c r="P2320" s="34" t="str">
        <f t="shared" si="3"/>
        <v>MEDIUM</v>
      </c>
    </row>
    <row r="2321" spans="1:16" ht="12" customHeight="1">
      <c r="A2321" s="4" t="s">
        <v>6272</v>
      </c>
      <c r="B2321" s="17">
        <v>57</v>
      </c>
      <c r="C2321" s="17">
        <v>1588</v>
      </c>
      <c r="D2321" s="30" t="s">
        <v>6440</v>
      </c>
      <c r="E2321" s="17" t="s">
        <v>6441</v>
      </c>
      <c r="F2321" s="31" t="s">
        <v>796</v>
      </c>
      <c r="G2321" s="32" t="s">
        <v>6442</v>
      </c>
      <c r="H2321" s="7"/>
      <c r="I2321" s="35" t="s">
        <v>6443</v>
      </c>
      <c r="O2321">
        <f t="shared" si="4"/>
        <v>2</v>
      </c>
      <c r="P2321" s="34" t="str">
        <f t="shared" si="3"/>
        <v>HIGH</v>
      </c>
    </row>
    <row r="2322" spans="1:16" ht="12" customHeight="1">
      <c r="A2322" s="4" t="s">
        <v>6272</v>
      </c>
      <c r="B2322" s="17">
        <v>58</v>
      </c>
      <c r="C2322" s="29"/>
      <c r="D2322" s="30" t="s">
        <v>28</v>
      </c>
      <c r="E2322" s="29"/>
      <c r="F2322" s="31" t="s">
        <v>492</v>
      </c>
      <c r="G2322" s="32" t="s">
        <v>6444</v>
      </c>
      <c r="H2322" s="7" t="s">
        <v>6445</v>
      </c>
      <c r="I2322" s="35" t="s">
        <v>6446</v>
      </c>
      <c r="O2322">
        <f t="shared" si="4"/>
        <v>1</v>
      </c>
      <c r="P2322" s="34" t="str">
        <f t="shared" si="3"/>
        <v>HIGH</v>
      </c>
    </row>
    <row r="2323" spans="1:16" ht="12" customHeight="1">
      <c r="A2323" s="4" t="s">
        <v>6272</v>
      </c>
      <c r="B2323" s="17">
        <v>59</v>
      </c>
      <c r="C2323" s="29"/>
      <c r="D2323" s="30" t="s">
        <v>6447</v>
      </c>
      <c r="E2323" s="29"/>
      <c r="F2323" s="31" t="s">
        <v>492</v>
      </c>
      <c r="G2323" s="32" t="s">
        <v>6448</v>
      </c>
      <c r="H2323" s="7"/>
      <c r="I2323" s="35" t="s">
        <v>6449</v>
      </c>
      <c r="O2323">
        <f t="shared" si="4"/>
        <v>1</v>
      </c>
      <c r="P2323" s="34" t="str">
        <f t="shared" si="3"/>
        <v>HIGH</v>
      </c>
    </row>
    <row r="2324" spans="1:16" ht="12" customHeight="1">
      <c r="A2324" s="4" t="s">
        <v>6272</v>
      </c>
      <c r="B2324" s="17">
        <v>60</v>
      </c>
      <c r="C2324" s="29"/>
      <c r="D2324" s="30" t="s">
        <v>6450</v>
      </c>
      <c r="E2324" s="29"/>
      <c r="F2324" s="31" t="s">
        <v>492</v>
      </c>
      <c r="G2324" s="32" t="s">
        <v>6451</v>
      </c>
      <c r="H2324" s="7" t="s">
        <v>6452</v>
      </c>
      <c r="I2324" s="35" t="s">
        <v>6453</v>
      </c>
      <c r="O2324">
        <f t="shared" si="4"/>
        <v>1</v>
      </c>
      <c r="P2324" s="34" t="str">
        <f t="shared" si="3"/>
        <v>MEDIUM</v>
      </c>
    </row>
    <row r="2325" spans="1:16" ht="12" customHeight="1">
      <c r="A2325" s="4" t="s">
        <v>6272</v>
      </c>
      <c r="B2325" s="17">
        <v>61</v>
      </c>
      <c r="C2325" s="29"/>
      <c r="D2325" s="30" t="s">
        <v>6454</v>
      </c>
      <c r="E2325" s="29"/>
      <c r="F2325" s="31" t="s">
        <v>492</v>
      </c>
      <c r="G2325" s="32" t="s">
        <v>6455</v>
      </c>
      <c r="H2325" s="7"/>
      <c r="I2325" s="7" t="s">
        <v>6456</v>
      </c>
      <c r="O2325">
        <f>IF(ISBLANK(E2325),0,1)+ IF(ISBLANK(#REF!),0,1)</f>
        <v>1</v>
      </c>
      <c r="P2325" s="34" t="str">
        <f t="shared" si="3"/>
        <v>HIGH</v>
      </c>
    </row>
    <row r="2326" spans="1:16" ht="12" customHeight="1">
      <c r="A2326" s="4" t="s">
        <v>6272</v>
      </c>
      <c r="B2326" s="17">
        <v>62</v>
      </c>
      <c r="C2326" s="29"/>
      <c r="D2326" s="30" t="s">
        <v>6457</v>
      </c>
      <c r="E2326" s="29"/>
      <c r="F2326" s="31" t="s">
        <v>492</v>
      </c>
      <c r="G2326" s="32" t="s">
        <v>6458</v>
      </c>
      <c r="H2326" s="7"/>
      <c r="I2326" s="7" t="s">
        <v>6459</v>
      </c>
      <c r="O2326">
        <f>IF(ISBLANK(E2326),0,1)+ IF(ISBLANK(G2325),0,1)</f>
        <v>1</v>
      </c>
      <c r="P2326" s="34" t="str">
        <f t="shared" si="3"/>
        <v>HIGH</v>
      </c>
    </row>
    <row r="2327" spans="1:16" ht="12" customHeight="1">
      <c r="A2327" s="4" t="s">
        <v>6272</v>
      </c>
      <c r="B2327" s="17">
        <v>63</v>
      </c>
      <c r="C2327" s="29"/>
      <c r="D2327" s="30" t="s">
        <v>6460</v>
      </c>
      <c r="E2327" s="29"/>
      <c r="F2327" s="31" t="s">
        <v>492</v>
      </c>
      <c r="G2327" s="32" t="s">
        <v>6461</v>
      </c>
      <c r="H2327" s="7"/>
      <c r="I2327" s="13" t="s">
        <v>6462</v>
      </c>
      <c r="O2327">
        <f t="shared" ref="O2327:O2459" si="5">IF(ISBLANK(E2327),0,1)+ IF(ISBLANK(G2327),0,1)</f>
        <v>1</v>
      </c>
      <c r="P2327" s="34" t="str">
        <f t="shared" si="3"/>
        <v>LOW</v>
      </c>
    </row>
    <row r="2328" spans="1:16" ht="12" customHeight="1">
      <c r="A2328" s="4" t="s">
        <v>6272</v>
      </c>
      <c r="B2328" s="17">
        <v>64</v>
      </c>
      <c r="C2328" s="29"/>
      <c r="D2328" s="30" t="s">
        <v>28</v>
      </c>
      <c r="E2328" s="29"/>
      <c r="F2328" s="31" t="s">
        <v>492</v>
      </c>
      <c r="G2328" s="32" t="s">
        <v>6463</v>
      </c>
      <c r="H2328" s="7" t="s">
        <v>6464</v>
      </c>
      <c r="I2328" s="7" t="s">
        <v>6465</v>
      </c>
      <c r="O2328">
        <f t="shared" si="5"/>
        <v>1</v>
      </c>
      <c r="P2328" s="34" t="str">
        <f t="shared" si="3"/>
        <v>HIGH</v>
      </c>
    </row>
    <row r="2329" spans="1:16" ht="12" customHeight="1">
      <c r="A2329" s="4" t="s">
        <v>6272</v>
      </c>
      <c r="B2329" s="17">
        <v>65</v>
      </c>
      <c r="C2329" s="29"/>
      <c r="D2329" s="30" t="s">
        <v>28</v>
      </c>
      <c r="E2329" s="29"/>
      <c r="F2329" s="31" t="s">
        <v>4415</v>
      </c>
      <c r="G2329" s="32" t="s">
        <v>6466</v>
      </c>
      <c r="H2329" s="7" t="s">
        <v>6467</v>
      </c>
      <c r="I2329" s="7"/>
      <c r="O2329">
        <f t="shared" si="5"/>
        <v>1</v>
      </c>
      <c r="P2329" s="34" t="str">
        <f t="shared" si="3"/>
        <v/>
      </c>
    </row>
    <row r="2330" spans="1:16" ht="12" customHeight="1">
      <c r="A2330" s="4" t="s">
        <v>6272</v>
      </c>
      <c r="B2330" s="17">
        <v>66</v>
      </c>
      <c r="C2330" s="29"/>
      <c r="D2330" s="30" t="s">
        <v>6468</v>
      </c>
      <c r="E2330" s="29"/>
      <c r="F2330" s="31" t="s">
        <v>492</v>
      </c>
      <c r="G2330" s="32" t="s">
        <v>6469</v>
      </c>
      <c r="H2330" s="7"/>
      <c r="I2330" s="13" t="s">
        <v>6470</v>
      </c>
      <c r="O2330">
        <f t="shared" si="5"/>
        <v>1</v>
      </c>
      <c r="P2330" s="34" t="str">
        <f t="shared" si="3"/>
        <v>MEDIUM</v>
      </c>
    </row>
    <row r="2331" spans="1:16" ht="12" customHeight="1">
      <c r="A2331" s="4" t="s">
        <v>6272</v>
      </c>
      <c r="B2331" s="17">
        <v>67</v>
      </c>
      <c r="C2331" s="29"/>
      <c r="D2331" s="30" t="s">
        <v>28</v>
      </c>
      <c r="E2331" s="29"/>
      <c r="F2331" s="31" t="s">
        <v>4415</v>
      </c>
      <c r="G2331" s="32" t="s">
        <v>6471</v>
      </c>
      <c r="H2331" s="7" t="s">
        <v>6472</v>
      </c>
      <c r="I2331" s="13" t="s">
        <v>6473</v>
      </c>
      <c r="O2331">
        <f t="shared" si="5"/>
        <v>1</v>
      </c>
      <c r="P2331" s="34" t="str">
        <f t="shared" si="3"/>
        <v/>
      </c>
    </row>
    <row r="2332" spans="1:16" ht="12" customHeight="1">
      <c r="A2332" s="4" t="s">
        <v>6272</v>
      </c>
      <c r="B2332" s="17">
        <v>68</v>
      </c>
      <c r="C2332" s="29"/>
      <c r="D2332" s="30" t="s">
        <v>6474</v>
      </c>
      <c r="E2332" s="29"/>
      <c r="F2332" s="31" t="s">
        <v>492</v>
      </c>
      <c r="G2332" s="32" t="s">
        <v>6475</v>
      </c>
      <c r="H2332" s="7"/>
      <c r="I2332" s="7" t="s">
        <v>6476</v>
      </c>
      <c r="O2332">
        <f t="shared" si="5"/>
        <v>1</v>
      </c>
      <c r="P2332" s="34" t="str">
        <f t="shared" si="3"/>
        <v>HIGH</v>
      </c>
    </row>
    <row r="2333" spans="1:16" ht="12" customHeight="1">
      <c r="A2333" s="4" t="s">
        <v>6272</v>
      </c>
      <c r="B2333" s="17">
        <v>69</v>
      </c>
      <c r="C2333" s="17" t="s">
        <v>67</v>
      </c>
      <c r="D2333" s="30" t="s">
        <v>6477</v>
      </c>
      <c r="E2333" s="29"/>
      <c r="F2333" s="31" t="s">
        <v>492</v>
      </c>
      <c r="G2333" s="32" t="s">
        <v>6478</v>
      </c>
      <c r="H2333" s="7"/>
      <c r="I2333" s="35" t="s">
        <v>6479</v>
      </c>
      <c r="O2333">
        <f t="shared" si="5"/>
        <v>1</v>
      </c>
      <c r="P2333" s="34" t="str">
        <f t="shared" si="3"/>
        <v>HIGH</v>
      </c>
    </row>
    <row r="2334" spans="1:16" ht="12" customHeight="1">
      <c r="A2334" s="4" t="s">
        <v>6272</v>
      </c>
      <c r="B2334" s="17">
        <v>70</v>
      </c>
      <c r="C2334" s="29"/>
      <c r="D2334" s="30" t="s">
        <v>28</v>
      </c>
      <c r="E2334" s="29"/>
      <c r="F2334" s="31" t="s">
        <v>4415</v>
      </c>
      <c r="G2334" s="32" t="s">
        <v>6480</v>
      </c>
      <c r="H2334" s="7" t="s">
        <v>6481</v>
      </c>
      <c r="I2334" s="7"/>
      <c r="O2334">
        <f t="shared" si="5"/>
        <v>1</v>
      </c>
      <c r="P2334" s="34" t="str">
        <f t="shared" si="3"/>
        <v/>
      </c>
    </row>
    <row r="2335" spans="1:16" ht="12" customHeight="1">
      <c r="A2335" s="4" t="s">
        <v>6272</v>
      </c>
      <c r="B2335" s="17">
        <v>71</v>
      </c>
      <c r="C2335" s="29"/>
      <c r="D2335" s="30" t="s">
        <v>6482</v>
      </c>
      <c r="E2335" s="29"/>
      <c r="F2335" s="31" t="s">
        <v>492</v>
      </c>
      <c r="G2335" s="32" t="s">
        <v>6483</v>
      </c>
      <c r="H2335" s="7"/>
      <c r="I2335" s="7" t="s">
        <v>6484</v>
      </c>
      <c r="O2335">
        <f t="shared" si="5"/>
        <v>1</v>
      </c>
      <c r="P2335" s="34" t="str">
        <f t="shared" si="3"/>
        <v>HIGH</v>
      </c>
    </row>
    <row r="2336" spans="1:16" ht="12" customHeight="1">
      <c r="A2336" s="4" t="s">
        <v>6272</v>
      </c>
      <c r="B2336" s="17">
        <v>72</v>
      </c>
      <c r="C2336" s="29"/>
      <c r="D2336" s="30" t="s">
        <v>6485</v>
      </c>
      <c r="E2336" s="17" t="s">
        <v>6486</v>
      </c>
      <c r="F2336" s="31" t="s">
        <v>796</v>
      </c>
      <c r="G2336" s="32" t="s">
        <v>6487</v>
      </c>
      <c r="H2336" s="7"/>
      <c r="I2336" s="35" t="s">
        <v>6488</v>
      </c>
      <c r="O2336">
        <f t="shared" si="5"/>
        <v>2</v>
      </c>
      <c r="P2336" s="34" t="str">
        <f t="shared" si="3"/>
        <v>MEDIUM</v>
      </c>
    </row>
    <row r="2337" spans="1:16" ht="12" customHeight="1">
      <c r="A2337" s="4" t="s">
        <v>6272</v>
      </c>
      <c r="B2337" s="17">
        <v>73</v>
      </c>
      <c r="C2337" s="29"/>
      <c r="D2337" s="30" t="s">
        <v>28</v>
      </c>
      <c r="E2337" s="29"/>
      <c r="F2337" s="31" t="s">
        <v>4415</v>
      </c>
      <c r="G2337" s="32" t="s">
        <v>6489</v>
      </c>
      <c r="H2337" s="7" t="s">
        <v>6490</v>
      </c>
      <c r="I2337" s="7"/>
      <c r="O2337">
        <f t="shared" si="5"/>
        <v>1</v>
      </c>
      <c r="P2337" s="34" t="str">
        <f t="shared" si="3"/>
        <v/>
      </c>
    </row>
    <row r="2338" spans="1:16" ht="12" customHeight="1">
      <c r="A2338" s="4" t="s">
        <v>6272</v>
      </c>
      <c r="B2338" s="17">
        <v>74</v>
      </c>
      <c r="C2338" s="29"/>
      <c r="D2338" s="30" t="s">
        <v>6491</v>
      </c>
      <c r="E2338" s="29"/>
      <c r="F2338" s="31" t="s">
        <v>492</v>
      </c>
      <c r="G2338" s="32" t="s">
        <v>6492</v>
      </c>
      <c r="H2338" s="7"/>
      <c r="I2338" s="7" t="s">
        <v>6493</v>
      </c>
      <c r="O2338">
        <f t="shared" si="5"/>
        <v>1</v>
      </c>
      <c r="P2338" s="34" t="str">
        <f t="shared" si="3"/>
        <v>HIGH</v>
      </c>
    </row>
    <row r="2339" spans="1:16" ht="12" customHeight="1">
      <c r="A2339" s="4" t="s">
        <v>6272</v>
      </c>
      <c r="B2339" s="17">
        <v>75</v>
      </c>
      <c r="C2339" s="29"/>
      <c r="D2339" s="30" t="s">
        <v>6494</v>
      </c>
      <c r="E2339" s="29"/>
      <c r="F2339" s="31" t="s">
        <v>492</v>
      </c>
      <c r="G2339" s="32" t="s">
        <v>6495</v>
      </c>
      <c r="H2339" s="7"/>
      <c r="I2339" s="7" t="s">
        <v>6493</v>
      </c>
      <c r="O2339">
        <f t="shared" si="5"/>
        <v>1</v>
      </c>
      <c r="P2339" s="34" t="str">
        <f t="shared" si="3"/>
        <v>HIGH</v>
      </c>
    </row>
    <row r="2340" spans="1:16" ht="12" customHeight="1">
      <c r="A2340" s="4" t="s">
        <v>6272</v>
      </c>
      <c r="B2340" s="17">
        <v>76</v>
      </c>
      <c r="C2340" s="29"/>
      <c r="D2340" s="30" t="s">
        <v>28</v>
      </c>
      <c r="E2340" s="29"/>
      <c r="F2340" s="31" t="s">
        <v>4415</v>
      </c>
      <c r="G2340" s="32" t="s">
        <v>6496</v>
      </c>
      <c r="H2340" s="7" t="s">
        <v>6497</v>
      </c>
      <c r="I2340" s="7"/>
      <c r="O2340">
        <f t="shared" si="5"/>
        <v>1</v>
      </c>
      <c r="P2340" s="34" t="str">
        <f t="shared" si="3"/>
        <v/>
      </c>
    </row>
    <row r="2341" spans="1:16" ht="12" customHeight="1">
      <c r="A2341" s="4" t="s">
        <v>6272</v>
      </c>
      <c r="B2341" s="17">
        <v>77</v>
      </c>
      <c r="C2341" s="29"/>
      <c r="D2341" s="30" t="s">
        <v>28</v>
      </c>
      <c r="E2341" s="29"/>
      <c r="F2341" s="31" t="s">
        <v>4415</v>
      </c>
      <c r="G2341" s="79" t="s">
        <v>19306</v>
      </c>
      <c r="H2341" s="7" t="s">
        <v>6498</v>
      </c>
      <c r="I2341" s="7"/>
      <c r="O2341">
        <f t="shared" si="5"/>
        <v>1</v>
      </c>
      <c r="P2341" s="34" t="str">
        <f t="shared" si="3"/>
        <v/>
      </c>
    </row>
    <row r="2342" spans="1:16" ht="12" customHeight="1">
      <c r="A2342" s="4" t="s">
        <v>6272</v>
      </c>
      <c r="B2342" s="17">
        <v>78</v>
      </c>
      <c r="C2342" s="17">
        <v>1553</v>
      </c>
      <c r="D2342" s="30" t="s">
        <v>6499</v>
      </c>
      <c r="E2342" s="17" t="s">
        <v>6500</v>
      </c>
      <c r="F2342" s="31" t="s">
        <v>796</v>
      </c>
      <c r="G2342" s="32" t="s">
        <v>6501</v>
      </c>
      <c r="H2342" s="7"/>
      <c r="I2342" s="35" t="s">
        <v>6502</v>
      </c>
      <c r="O2342">
        <f t="shared" si="5"/>
        <v>2</v>
      </c>
      <c r="P2342" s="34" t="str">
        <f t="shared" si="3"/>
        <v>HIGH</v>
      </c>
    </row>
    <row r="2343" spans="1:16" ht="12" customHeight="1">
      <c r="A2343" s="4" t="s">
        <v>6272</v>
      </c>
      <c r="B2343" s="17">
        <v>79</v>
      </c>
      <c r="C2343" s="29"/>
      <c r="D2343" s="30" t="s">
        <v>6503</v>
      </c>
      <c r="E2343" s="29"/>
      <c r="F2343" s="31" t="s">
        <v>1599</v>
      </c>
      <c r="G2343" s="32" t="s">
        <v>6504</v>
      </c>
      <c r="H2343" s="7"/>
      <c r="I2343" s="82" t="s">
        <v>6505</v>
      </c>
      <c r="O2343">
        <f t="shared" si="5"/>
        <v>1</v>
      </c>
      <c r="P2343" s="34" t="str">
        <f t="shared" si="3"/>
        <v>HIGH</v>
      </c>
    </row>
    <row r="2344" spans="1:16" ht="12" customHeight="1">
      <c r="A2344" s="4" t="s">
        <v>6272</v>
      </c>
      <c r="B2344" s="17">
        <v>80</v>
      </c>
      <c r="C2344" s="29"/>
      <c r="D2344" s="30" t="s">
        <v>6506</v>
      </c>
      <c r="E2344" s="29"/>
      <c r="F2344" s="31" t="s">
        <v>1599</v>
      </c>
      <c r="G2344" s="32" t="s">
        <v>6507</v>
      </c>
      <c r="H2344" s="67" t="s">
        <v>6508</v>
      </c>
      <c r="I2344" s="7" t="s">
        <v>6509</v>
      </c>
      <c r="O2344">
        <f t="shared" si="5"/>
        <v>1</v>
      </c>
      <c r="P2344" s="34" t="str">
        <f t="shared" si="3"/>
        <v>HIGH</v>
      </c>
    </row>
    <row r="2345" spans="1:16" ht="12" customHeight="1">
      <c r="A2345" s="4" t="s">
        <v>6272</v>
      </c>
      <c r="B2345" s="17">
        <v>81</v>
      </c>
      <c r="C2345" s="29"/>
      <c r="D2345" s="30" t="s">
        <v>6510</v>
      </c>
      <c r="E2345" s="29"/>
      <c r="F2345" s="31" t="s">
        <v>1599</v>
      </c>
      <c r="G2345" s="32" t="s">
        <v>6511</v>
      </c>
      <c r="H2345" s="7"/>
      <c r="I2345" s="7" t="s">
        <v>6512</v>
      </c>
      <c r="O2345">
        <f t="shared" si="5"/>
        <v>1</v>
      </c>
      <c r="P2345" s="34" t="str">
        <f t="shared" si="3"/>
        <v>HIGH</v>
      </c>
    </row>
    <row r="2346" spans="1:16" ht="12" customHeight="1">
      <c r="A2346" s="4" t="s">
        <v>6272</v>
      </c>
      <c r="B2346" s="17">
        <v>82</v>
      </c>
      <c r="C2346" s="29"/>
      <c r="D2346" s="30" t="s">
        <v>6513</v>
      </c>
      <c r="E2346" s="29"/>
      <c r="F2346" s="31" t="s">
        <v>1599</v>
      </c>
      <c r="G2346" s="32" t="s">
        <v>6514</v>
      </c>
      <c r="H2346" s="7"/>
      <c r="I2346" s="7" t="s">
        <v>6515</v>
      </c>
      <c r="O2346">
        <f t="shared" si="5"/>
        <v>1</v>
      </c>
      <c r="P2346" s="34" t="str">
        <f t="shared" si="3"/>
        <v>HIGH</v>
      </c>
    </row>
    <row r="2347" spans="1:16" ht="12" customHeight="1">
      <c r="A2347" s="4" t="s">
        <v>6272</v>
      </c>
      <c r="B2347" s="17">
        <v>83</v>
      </c>
      <c r="C2347" s="29"/>
      <c r="D2347" s="30" t="s">
        <v>6516</v>
      </c>
      <c r="E2347" s="29"/>
      <c r="F2347" s="31" t="s">
        <v>1599</v>
      </c>
      <c r="G2347" s="32" t="s">
        <v>6517</v>
      </c>
      <c r="H2347" s="7"/>
      <c r="I2347" s="7" t="s">
        <v>6518</v>
      </c>
      <c r="O2347">
        <f t="shared" si="5"/>
        <v>1</v>
      </c>
      <c r="P2347" s="34" t="str">
        <f t="shared" si="3"/>
        <v>MEDIUM</v>
      </c>
    </row>
    <row r="2348" spans="1:16" ht="12" customHeight="1">
      <c r="A2348" s="4" t="s">
        <v>6272</v>
      </c>
      <c r="B2348" s="17">
        <v>84</v>
      </c>
      <c r="C2348" s="17">
        <v>1550</v>
      </c>
      <c r="D2348" s="30" t="s">
        <v>6519</v>
      </c>
      <c r="E2348" s="17"/>
      <c r="F2348" s="31" t="s">
        <v>796</v>
      </c>
      <c r="G2348" s="79" t="s">
        <v>6520</v>
      </c>
      <c r="H2348" s="7"/>
      <c r="I2348" s="35" t="s">
        <v>6521</v>
      </c>
      <c r="O2348">
        <f t="shared" si="5"/>
        <v>1</v>
      </c>
      <c r="P2348" s="34" t="str">
        <f t="shared" si="3"/>
        <v>HIGH</v>
      </c>
    </row>
    <row r="2349" spans="1:16" ht="12" customHeight="1">
      <c r="A2349" s="4" t="s">
        <v>6272</v>
      </c>
      <c r="B2349" s="17">
        <v>85</v>
      </c>
      <c r="C2349" s="29"/>
      <c r="D2349" s="30" t="s">
        <v>6522</v>
      </c>
      <c r="E2349" s="29"/>
      <c r="F2349" s="31" t="s">
        <v>492</v>
      </c>
      <c r="G2349" s="32" t="s">
        <v>6523</v>
      </c>
      <c r="H2349" s="7"/>
      <c r="I2349" s="35" t="s">
        <v>6524</v>
      </c>
      <c r="O2349">
        <f t="shared" si="5"/>
        <v>1</v>
      </c>
      <c r="P2349" s="34" t="str">
        <f t="shared" si="3"/>
        <v>MEDIUM</v>
      </c>
    </row>
    <row r="2350" spans="1:16" ht="12" customHeight="1">
      <c r="A2350" s="4" t="s">
        <v>6272</v>
      </c>
      <c r="B2350" s="17">
        <v>86</v>
      </c>
      <c r="C2350" s="29"/>
      <c r="D2350" s="30" t="s">
        <v>6525</v>
      </c>
      <c r="E2350" s="29"/>
      <c r="F2350" s="31" t="s">
        <v>1599</v>
      </c>
      <c r="G2350" s="32" t="s">
        <v>6526</v>
      </c>
      <c r="H2350" s="7"/>
      <c r="I2350" s="7" t="s">
        <v>6527</v>
      </c>
      <c r="O2350">
        <f t="shared" si="5"/>
        <v>1</v>
      </c>
      <c r="P2350" s="34" t="str">
        <f t="shared" si="3"/>
        <v>MEDIUM</v>
      </c>
    </row>
    <row r="2351" spans="1:16" ht="12" customHeight="1">
      <c r="A2351" s="4" t="s">
        <v>6272</v>
      </c>
      <c r="B2351" s="17">
        <v>87</v>
      </c>
      <c r="C2351" s="29"/>
      <c r="D2351" s="30" t="s">
        <v>6528</v>
      </c>
      <c r="E2351" s="29"/>
      <c r="F2351" s="31" t="s">
        <v>492</v>
      </c>
      <c r="G2351" s="32" t="s">
        <v>6529</v>
      </c>
      <c r="H2351" s="7"/>
      <c r="I2351" s="7" t="s">
        <v>6530</v>
      </c>
      <c r="O2351">
        <f t="shared" si="5"/>
        <v>1</v>
      </c>
      <c r="P2351" s="34" t="str">
        <f t="shared" si="3"/>
        <v>MEDIUM</v>
      </c>
    </row>
    <row r="2352" spans="1:16" ht="12" customHeight="1">
      <c r="A2352" s="4" t="s">
        <v>6272</v>
      </c>
      <c r="B2352" s="17">
        <v>88</v>
      </c>
      <c r="C2352" s="29"/>
      <c r="D2352" s="30" t="s">
        <v>6531</v>
      </c>
      <c r="E2352" s="29"/>
      <c r="F2352" s="31" t="s">
        <v>492</v>
      </c>
      <c r="G2352" s="32" t="s">
        <v>6532</v>
      </c>
      <c r="H2352" s="7"/>
      <c r="I2352" s="7" t="s">
        <v>6533</v>
      </c>
      <c r="O2352">
        <f t="shared" si="5"/>
        <v>1</v>
      </c>
      <c r="P2352" s="34" t="str">
        <f t="shared" si="3"/>
        <v>HIGH</v>
      </c>
    </row>
    <row r="2353" spans="1:16" ht="12" customHeight="1">
      <c r="A2353" s="4" t="s">
        <v>6272</v>
      </c>
      <c r="B2353" s="17">
        <v>89</v>
      </c>
      <c r="C2353" s="29"/>
      <c r="D2353" s="30" t="s">
        <v>6534</v>
      </c>
      <c r="E2353" s="29"/>
      <c r="F2353" s="31" t="s">
        <v>492</v>
      </c>
      <c r="G2353" s="32" t="s">
        <v>6535</v>
      </c>
      <c r="H2353" s="7"/>
      <c r="I2353" s="7" t="s">
        <v>6536</v>
      </c>
      <c r="O2353">
        <f t="shared" si="5"/>
        <v>1</v>
      </c>
      <c r="P2353" s="34" t="str">
        <f t="shared" si="3"/>
        <v>HIGH</v>
      </c>
    </row>
    <row r="2354" spans="1:16" ht="12" customHeight="1">
      <c r="A2354" s="4" t="s">
        <v>6272</v>
      </c>
      <c r="B2354" s="17">
        <v>90</v>
      </c>
      <c r="C2354" s="17">
        <v>1544</v>
      </c>
      <c r="D2354" s="30" t="s">
        <v>6537</v>
      </c>
      <c r="E2354" s="29"/>
      <c r="F2354" s="31" t="s">
        <v>492</v>
      </c>
      <c r="G2354" s="32" t="s">
        <v>6538</v>
      </c>
      <c r="H2354" s="7"/>
      <c r="I2354" s="35" t="s">
        <v>6539</v>
      </c>
      <c r="O2354">
        <f t="shared" si="5"/>
        <v>1</v>
      </c>
      <c r="P2354" s="34" t="str">
        <f t="shared" si="3"/>
        <v>HIGH</v>
      </c>
    </row>
    <row r="2355" spans="1:16" ht="12" customHeight="1">
      <c r="A2355" s="4" t="s">
        <v>6272</v>
      </c>
      <c r="B2355" s="17">
        <v>91</v>
      </c>
      <c r="C2355" s="29"/>
      <c r="D2355" s="30" t="s">
        <v>6540</v>
      </c>
      <c r="E2355" s="29"/>
      <c r="F2355" s="31" t="s">
        <v>492</v>
      </c>
      <c r="G2355" s="32" t="s">
        <v>6541</v>
      </c>
      <c r="H2355" s="7"/>
      <c r="I2355" s="7" t="s">
        <v>6536</v>
      </c>
      <c r="O2355">
        <f t="shared" si="5"/>
        <v>1</v>
      </c>
      <c r="P2355" s="34" t="str">
        <f t="shared" si="3"/>
        <v>HIGH</v>
      </c>
    </row>
    <row r="2356" spans="1:16" ht="12" customHeight="1">
      <c r="A2356" s="4" t="s">
        <v>6272</v>
      </c>
      <c r="B2356" s="17">
        <v>92</v>
      </c>
      <c r="C2356" s="29"/>
      <c r="D2356" s="30" t="s">
        <v>6542</v>
      </c>
      <c r="E2356" s="29"/>
      <c r="F2356" s="31" t="s">
        <v>1599</v>
      </c>
      <c r="G2356" s="32" t="s">
        <v>6543</v>
      </c>
      <c r="H2356" s="7"/>
      <c r="I2356" s="7" t="s">
        <v>6544</v>
      </c>
      <c r="O2356">
        <f t="shared" si="5"/>
        <v>1</v>
      </c>
      <c r="P2356" s="34" t="str">
        <f t="shared" si="3"/>
        <v>HIGH</v>
      </c>
    </row>
    <row r="2357" spans="1:16" ht="12" customHeight="1">
      <c r="A2357" s="4" t="s">
        <v>6272</v>
      </c>
      <c r="B2357" s="17">
        <v>93</v>
      </c>
      <c r="C2357" s="29"/>
      <c r="D2357" s="30" t="s">
        <v>6545</v>
      </c>
      <c r="E2357" s="29"/>
      <c r="F2357" s="31" t="s">
        <v>1599</v>
      </c>
      <c r="G2357" s="32" t="s">
        <v>6546</v>
      </c>
      <c r="H2357" s="7"/>
      <c r="I2357" s="7" t="s">
        <v>6544</v>
      </c>
      <c r="O2357">
        <f t="shared" si="5"/>
        <v>1</v>
      </c>
      <c r="P2357" s="34" t="str">
        <f t="shared" si="3"/>
        <v>HIGH</v>
      </c>
    </row>
    <row r="2358" spans="1:16" ht="12" customHeight="1">
      <c r="A2358" s="4" t="s">
        <v>6272</v>
      </c>
      <c r="B2358" s="17">
        <v>94</v>
      </c>
      <c r="C2358" s="17">
        <v>1620</v>
      </c>
      <c r="D2358" s="30" t="s">
        <v>6547</v>
      </c>
      <c r="E2358" s="17" t="s">
        <v>6548</v>
      </c>
      <c r="F2358" s="31" t="s">
        <v>796</v>
      </c>
      <c r="G2358" s="32" t="s">
        <v>6549</v>
      </c>
      <c r="H2358" s="7"/>
      <c r="I2358" s="35" t="s">
        <v>6550</v>
      </c>
      <c r="O2358">
        <f t="shared" si="5"/>
        <v>2</v>
      </c>
      <c r="P2358" s="34" t="str">
        <f t="shared" si="3"/>
        <v>HIGH</v>
      </c>
    </row>
    <row r="2359" spans="1:16" ht="12" customHeight="1">
      <c r="A2359" s="4" t="s">
        <v>6272</v>
      </c>
      <c r="B2359" s="17">
        <v>95</v>
      </c>
      <c r="C2359" s="29">
        <v>1541</v>
      </c>
      <c r="D2359" s="30" t="s">
        <v>6551</v>
      </c>
      <c r="E2359" s="29"/>
      <c r="F2359" s="31" t="s">
        <v>1599</v>
      </c>
      <c r="G2359" s="32" t="s">
        <v>6552</v>
      </c>
      <c r="H2359" s="7"/>
      <c r="I2359" s="7" t="s">
        <v>6553</v>
      </c>
      <c r="O2359">
        <f t="shared" si="5"/>
        <v>1</v>
      </c>
      <c r="P2359" s="34" t="str">
        <f t="shared" si="3"/>
        <v>HIGH</v>
      </c>
    </row>
    <row r="2360" spans="1:16" ht="12" customHeight="1">
      <c r="A2360" s="4" t="s">
        <v>6272</v>
      </c>
      <c r="B2360" s="17">
        <v>96</v>
      </c>
      <c r="C2360" s="29"/>
      <c r="D2360" s="30" t="s">
        <v>6554</v>
      </c>
      <c r="E2360" s="29"/>
      <c r="F2360" s="31" t="s">
        <v>1599</v>
      </c>
      <c r="G2360" s="32" t="s">
        <v>6555</v>
      </c>
      <c r="H2360" s="7"/>
      <c r="I2360" s="7" t="s">
        <v>6553</v>
      </c>
      <c r="O2360">
        <f t="shared" si="5"/>
        <v>1</v>
      </c>
      <c r="P2360" s="34" t="str">
        <f t="shared" si="3"/>
        <v>HIGH</v>
      </c>
    </row>
    <row r="2361" spans="1:16" ht="12" customHeight="1">
      <c r="A2361" s="4" t="s">
        <v>6272</v>
      </c>
      <c r="B2361" s="17">
        <v>98</v>
      </c>
      <c r="C2361" s="17">
        <v>1665</v>
      </c>
      <c r="D2361" s="30" t="s">
        <v>6556</v>
      </c>
      <c r="E2361" s="17" t="s">
        <v>6557</v>
      </c>
      <c r="F2361" s="31" t="s">
        <v>796</v>
      </c>
      <c r="G2361" s="32" t="s">
        <v>6558</v>
      </c>
      <c r="H2361" s="7"/>
      <c r="I2361" s="35" t="s">
        <v>6559</v>
      </c>
      <c r="O2361">
        <f t="shared" si="5"/>
        <v>2</v>
      </c>
      <c r="P2361" s="34" t="str">
        <f t="shared" si="3"/>
        <v>HIGH</v>
      </c>
    </row>
    <row r="2362" spans="1:16" ht="12" customHeight="1">
      <c r="A2362" s="4" t="s">
        <v>6272</v>
      </c>
      <c r="B2362" s="17">
        <v>99</v>
      </c>
      <c r="C2362" s="29"/>
      <c r="D2362" s="30" t="s">
        <v>6560</v>
      </c>
      <c r="E2362" s="29"/>
      <c r="F2362" s="31" t="s">
        <v>1599</v>
      </c>
      <c r="G2362" s="32" t="s">
        <v>6561</v>
      </c>
      <c r="H2362" s="7"/>
      <c r="I2362" s="7" t="s">
        <v>6562</v>
      </c>
      <c r="O2362">
        <f t="shared" si="5"/>
        <v>1</v>
      </c>
      <c r="P2362" s="34" t="str">
        <f t="shared" si="3"/>
        <v>HIGH</v>
      </c>
    </row>
    <row r="2363" spans="1:16" ht="12" customHeight="1">
      <c r="A2363" s="4" t="s">
        <v>6272</v>
      </c>
      <c r="B2363" s="17">
        <v>100</v>
      </c>
      <c r="C2363" s="29"/>
      <c r="D2363" s="30" t="s">
        <v>6563</v>
      </c>
      <c r="E2363" s="29"/>
      <c r="F2363" s="31" t="s">
        <v>1599</v>
      </c>
      <c r="G2363" s="32" t="s">
        <v>6564</v>
      </c>
      <c r="H2363" s="7"/>
      <c r="I2363" s="7" t="s">
        <v>6565</v>
      </c>
      <c r="O2363">
        <f t="shared" si="5"/>
        <v>1</v>
      </c>
      <c r="P2363" s="34" t="str">
        <f t="shared" si="3"/>
        <v>HIGH</v>
      </c>
    </row>
    <row r="2364" spans="1:16" ht="12" customHeight="1">
      <c r="A2364" s="4" t="s">
        <v>6272</v>
      </c>
      <c r="B2364" s="17">
        <v>101</v>
      </c>
      <c r="C2364" s="29"/>
      <c r="D2364" s="30" t="s">
        <v>6566</v>
      </c>
      <c r="E2364" s="29"/>
      <c r="F2364" s="31" t="s">
        <v>1599</v>
      </c>
      <c r="G2364" s="32" t="s">
        <v>6567</v>
      </c>
      <c r="H2364" s="7"/>
      <c r="I2364" s="7" t="s">
        <v>6568</v>
      </c>
      <c r="O2364">
        <f t="shared" si="5"/>
        <v>1</v>
      </c>
      <c r="P2364" s="34" t="str">
        <f t="shared" si="3"/>
        <v>HIGH</v>
      </c>
    </row>
    <row r="2365" spans="1:16" ht="12" customHeight="1">
      <c r="A2365" s="4" t="s">
        <v>6272</v>
      </c>
      <c r="B2365" s="17">
        <v>102</v>
      </c>
      <c r="C2365" s="17">
        <v>1661</v>
      </c>
      <c r="D2365" s="30" t="s">
        <v>19373</v>
      </c>
      <c r="E2365" s="17"/>
      <c r="F2365" s="31" t="s">
        <v>796</v>
      </c>
      <c r="G2365" s="32" t="s">
        <v>6569</v>
      </c>
      <c r="H2365" s="103" t="s">
        <v>19374</v>
      </c>
      <c r="I2365" s="35" t="s">
        <v>6570</v>
      </c>
      <c r="O2365">
        <f t="shared" si="5"/>
        <v>1</v>
      </c>
      <c r="P2365" s="34" t="str">
        <f t="shared" si="3"/>
        <v>MEDIUM</v>
      </c>
    </row>
    <row r="2366" spans="1:16" ht="12" customHeight="1">
      <c r="A2366" s="4" t="s">
        <v>6272</v>
      </c>
      <c r="B2366" s="17">
        <v>103</v>
      </c>
      <c r="C2366" s="29"/>
      <c r="D2366" s="30" t="s">
        <v>19373</v>
      </c>
      <c r="E2366" s="17"/>
      <c r="F2366" s="31" t="s">
        <v>796</v>
      </c>
      <c r="G2366" s="32" t="s">
        <v>6569</v>
      </c>
      <c r="H2366" s="103" t="s">
        <v>19374</v>
      </c>
      <c r="I2366" s="39" t="s">
        <v>6571</v>
      </c>
      <c r="O2366">
        <f t="shared" si="5"/>
        <v>1</v>
      </c>
      <c r="P2366" s="34" t="str">
        <f t="shared" si="3"/>
        <v>MEDIUM</v>
      </c>
    </row>
    <row r="2367" spans="1:16" ht="12" customHeight="1">
      <c r="A2367" s="4" t="s">
        <v>6272</v>
      </c>
      <c r="B2367" s="17">
        <v>104</v>
      </c>
      <c r="C2367" s="29"/>
      <c r="D2367" s="30" t="s">
        <v>6572</v>
      </c>
      <c r="E2367" s="29"/>
      <c r="F2367" s="31" t="s">
        <v>1599</v>
      </c>
      <c r="G2367" s="32" t="s">
        <v>6573</v>
      </c>
      <c r="H2367" s="7"/>
      <c r="I2367" s="7" t="s">
        <v>6574</v>
      </c>
      <c r="O2367">
        <f t="shared" si="5"/>
        <v>1</v>
      </c>
      <c r="P2367" s="34" t="str">
        <f t="shared" si="3"/>
        <v>HIGH</v>
      </c>
    </row>
    <row r="2368" spans="1:16" ht="12" customHeight="1">
      <c r="A2368" s="4" t="s">
        <v>6272</v>
      </c>
      <c r="B2368" s="17">
        <v>105</v>
      </c>
      <c r="C2368" s="29"/>
      <c r="D2368" s="30" t="s">
        <v>6575</v>
      </c>
      <c r="E2368" s="29"/>
      <c r="F2368" s="31" t="s">
        <v>492</v>
      </c>
      <c r="G2368" s="32" t="s">
        <v>6576</v>
      </c>
      <c r="H2368" s="7"/>
      <c r="I2368" s="7" t="s">
        <v>6577</v>
      </c>
      <c r="O2368">
        <f t="shared" si="5"/>
        <v>1</v>
      </c>
      <c r="P2368" s="34" t="str">
        <f t="shared" si="3"/>
        <v>LOW</v>
      </c>
    </row>
    <row r="2369" spans="1:16" ht="12" customHeight="1">
      <c r="A2369" s="4" t="s">
        <v>6272</v>
      </c>
      <c r="B2369" s="17">
        <v>106</v>
      </c>
      <c r="C2369" s="29">
        <v>1664</v>
      </c>
      <c r="D2369" s="30" t="s">
        <v>28</v>
      </c>
      <c r="E2369" s="29"/>
      <c r="F2369" s="31" t="s">
        <v>4518</v>
      </c>
      <c r="G2369" s="32" t="s">
        <v>6578</v>
      </c>
      <c r="H2369" s="7" t="s">
        <v>6579</v>
      </c>
      <c r="I2369" s="35" t="s">
        <v>6580</v>
      </c>
      <c r="O2369">
        <f t="shared" si="5"/>
        <v>1</v>
      </c>
      <c r="P2369" s="34" t="str">
        <f t="shared" si="3"/>
        <v>HIGH</v>
      </c>
    </row>
    <row r="2370" spans="1:16" ht="12" customHeight="1">
      <c r="A2370" s="4" t="s">
        <v>6272</v>
      </c>
      <c r="B2370" s="17">
        <v>107</v>
      </c>
      <c r="C2370" s="29"/>
      <c r="D2370" s="30" t="s">
        <v>6581</v>
      </c>
      <c r="E2370" s="29"/>
      <c r="F2370" s="31" t="s">
        <v>6582</v>
      </c>
      <c r="G2370" s="32" t="s">
        <v>6583</v>
      </c>
      <c r="H2370" s="7" t="s">
        <v>6584</v>
      </c>
      <c r="I2370" s="35" t="s">
        <v>6585</v>
      </c>
      <c r="O2370">
        <f t="shared" si="5"/>
        <v>1</v>
      </c>
      <c r="P2370" s="34" t="str">
        <f t="shared" si="3"/>
        <v>HIGH</v>
      </c>
    </row>
    <row r="2371" spans="1:16" ht="12" customHeight="1">
      <c r="A2371" s="4" t="s">
        <v>6272</v>
      </c>
      <c r="B2371" s="17">
        <v>108</v>
      </c>
      <c r="C2371" s="17" t="s">
        <v>67</v>
      </c>
      <c r="D2371" s="30" t="s">
        <v>6586</v>
      </c>
      <c r="E2371" s="29"/>
      <c r="F2371" s="31" t="s">
        <v>6582</v>
      </c>
      <c r="G2371" s="32" t="s">
        <v>6587</v>
      </c>
      <c r="H2371" s="7" t="s">
        <v>6588</v>
      </c>
      <c r="I2371" s="35" t="s">
        <v>6589</v>
      </c>
      <c r="O2371">
        <f t="shared" si="5"/>
        <v>1</v>
      </c>
      <c r="P2371" s="34" t="str">
        <f t="shared" si="3"/>
        <v>HIGH</v>
      </c>
    </row>
    <row r="2372" spans="1:16" ht="12" customHeight="1">
      <c r="A2372" s="4" t="s">
        <v>6272</v>
      </c>
      <c r="B2372" s="17">
        <v>109</v>
      </c>
      <c r="C2372" s="29"/>
      <c r="D2372" s="30" t="s">
        <v>6590</v>
      </c>
      <c r="E2372" s="29"/>
      <c r="F2372" s="31" t="s">
        <v>6582</v>
      </c>
      <c r="G2372" s="32" t="s">
        <v>6591</v>
      </c>
      <c r="H2372" s="7" t="s">
        <v>6592</v>
      </c>
      <c r="I2372" s="35" t="s">
        <v>6593</v>
      </c>
      <c r="O2372">
        <f t="shared" si="5"/>
        <v>1</v>
      </c>
      <c r="P2372" s="34" t="str">
        <f t="shared" si="3"/>
        <v>HIGH</v>
      </c>
    </row>
    <row r="2373" spans="1:16" ht="12" customHeight="1">
      <c r="A2373" s="4" t="s">
        <v>6272</v>
      </c>
      <c r="B2373" s="17">
        <v>110</v>
      </c>
      <c r="C2373" s="29"/>
      <c r="D2373" s="30" t="s">
        <v>6594</v>
      </c>
      <c r="E2373" s="29"/>
      <c r="F2373" s="31" t="s">
        <v>6582</v>
      </c>
      <c r="G2373" s="32" t="s">
        <v>6595</v>
      </c>
      <c r="H2373" s="7" t="s">
        <v>6596</v>
      </c>
      <c r="I2373" s="35" t="s">
        <v>6597</v>
      </c>
      <c r="O2373">
        <f t="shared" si="5"/>
        <v>1</v>
      </c>
      <c r="P2373" s="34" t="str">
        <f t="shared" si="3"/>
        <v>HIGH</v>
      </c>
    </row>
    <row r="2374" spans="1:16" ht="12" customHeight="1">
      <c r="A2374" s="4" t="s">
        <v>6272</v>
      </c>
      <c r="B2374" s="17">
        <v>111</v>
      </c>
      <c r="C2374" s="29"/>
      <c r="D2374" s="30" t="s">
        <v>6598</v>
      </c>
      <c r="E2374" s="29"/>
      <c r="F2374" s="31" t="s">
        <v>6582</v>
      </c>
      <c r="G2374" s="32" t="s">
        <v>6599</v>
      </c>
      <c r="H2374" s="7" t="s">
        <v>6600</v>
      </c>
      <c r="I2374" s="35" t="s">
        <v>6601</v>
      </c>
      <c r="O2374">
        <f t="shared" si="5"/>
        <v>1</v>
      </c>
      <c r="P2374" s="34" t="str">
        <f t="shared" si="3"/>
        <v>HIGH</v>
      </c>
    </row>
    <row r="2375" spans="1:16" ht="12" customHeight="1">
      <c r="A2375" s="4" t="s">
        <v>6272</v>
      </c>
      <c r="B2375" s="17">
        <v>112</v>
      </c>
      <c r="C2375" s="17">
        <v>1647</v>
      </c>
      <c r="D2375" s="30" t="s">
        <v>6602</v>
      </c>
      <c r="E2375" s="17" t="s">
        <v>6603</v>
      </c>
      <c r="F2375" s="31" t="s">
        <v>796</v>
      </c>
      <c r="G2375" s="32" t="s">
        <v>6604</v>
      </c>
      <c r="H2375" s="7"/>
      <c r="I2375" s="35" t="s">
        <v>6605</v>
      </c>
      <c r="O2375">
        <f t="shared" si="5"/>
        <v>2</v>
      </c>
      <c r="P2375" s="34" t="str">
        <f t="shared" si="3"/>
        <v>HIGH</v>
      </c>
    </row>
    <row r="2376" spans="1:16" ht="12" customHeight="1">
      <c r="A2376" s="4" t="s">
        <v>6272</v>
      </c>
      <c r="B2376" s="17">
        <v>113</v>
      </c>
      <c r="C2376" s="17">
        <v>1648</v>
      </c>
      <c r="D2376" s="30" t="s">
        <v>6606</v>
      </c>
      <c r="E2376" s="17" t="s">
        <v>6607</v>
      </c>
      <c r="F2376" s="31" t="s">
        <v>796</v>
      </c>
      <c r="G2376" s="32" t="s">
        <v>6607</v>
      </c>
      <c r="H2376" s="7"/>
      <c r="I2376" s="35" t="s">
        <v>6608</v>
      </c>
      <c r="O2376">
        <f t="shared" si="5"/>
        <v>2</v>
      </c>
      <c r="P2376" s="34" t="str">
        <f t="shared" si="3"/>
        <v>HIGH</v>
      </c>
    </row>
    <row r="2377" spans="1:16" ht="12" customHeight="1">
      <c r="A2377" s="4" t="s">
        <v>6272</v>
      </c>
      <c r="B2377" s="17">
        <v>114</v>
      </c>
      <c r="C2377" s="17">
        <v>1649</v>
      </c>
      <c r="D2377" s="30" t="s">
        <v>6609</v>
      </c>
      <c r="E2377" s="17" t="s">
        <v>6610</v>
      </c>
      <c r="F2377" s="31" t="s">
        <v>796</v>
      </c>
      <c r="G2377" s="32" t="s">
        <v>6610</v>
      </c>
      <c r="H2377" s="7"/>
      <c r="I2377" s="35" t="s">
        <v>6611</v>
      </c>
      <c r="O2377">
        <f t="shared" si="5"/>
        <v>2</v>
      </c>
      <c r="P2377" s="34" t="str">
        <f t="shared" si="3"/>
        <v>HIGH</v>
      </c>
    </row>
    <row r="2378" spans="1:16" ht="12" customHeight="1">
      <c r="A2378" s="4" t="s">
        <v>6272</v>
      </c>
      <c r="B2378" s="17">
        <v>115</v>
      </c>
      <c r="C2378" s="17">
        <v>1650</v>
      </c>
      <c r="D2378" s="30" t="s">
        <v>6612</v>
      </c>
      <c r="E2378" s="17" t="s">
        <v>6613</v>
      </c>
      <c r="F2378" s="31" t="s">
        <v>796</v>
      </c>
      <c r="G2378" s="32" t="s">
        <v>6614</v>
      </c>
      <c r="H2378" s="7"/>
      <c r="I2378" s="35" t="s">
        <v>6615</v>
      </c>
      <c r="O2378">
        <f t="shared" si="5"/>
        <v>2</v>
      </c>
      <c r="P2378" s="34" t="str">
        <f t="shared" si="3"/>
        <v>HIGH</v>
      </c>
    </row>
    <row r="2379" spans="1:16" ht="12" customHeight="1">
      <c r="A2379" s="4" t="s">
        <v>6272</v>
      </c>
      <c r="B2379" s="17">
        <v>116</v>
      </c>
      <c r="C2379" s="29"/>
      <c r="D2379" s="30" t="s">
        <v>6616</v>
      </c>
      <c r="E2379" s="29"/>
      <c r="F2379" s="31" t="s">
        <v>6582</v>
      </c>
      <c r="G2379" s="32" t="s">
        <v>6617</v>
      </c>
      <c r="H2379" s="7" t="s">
        <v>6618</v>
      </c>
      <c r="I2379" s="35" t="s">
        <v>8</v>
      </c>
      <c r="O2379">
        <f t="shared" si="5"/>
        <v>1</v>
      </c>
      <c r="P2379" s="34" t="str">
        <f t="shared" si="3"/>
        <v>MEDIUM</v>
      </c>
    </row>
    <row r="2380" spans="1:16" ht="12" customHeight="1">
      <c r="A2380" s="4" t="s">
        <v>6272</v>
      </c>
      <c r="B2380" s="17">
        <v>117</v>
      </c>
      <c r="C2380" s="29"/>
      <c r="D2380" s="30" t="s">
        <v>6619</v>
      </c>
      <c r="E2380" s="29"/>
      <c r="F2380" s="31" t="s">
        <v>6582</v>
      </c>
      <c r="G2380" s="32" t="s">
        <v>6620</v>
      </c>
      <c r="H2380" s="7" t="s">
        <v>6621</v>
      </c>
      <c r="I2380" s="35" t="s">
        <v>8</v>
      </c>
      <c r="O2380">
        <f t="shared" si="5"/>
        <v>1</v>
      </c>
      <c r="P2380" s="34" t="str">
        <f t="shared" si="3"/>
        <v>MEDIUM</v>
      </c>
    </row>
    <row r="2381" spans="1:16" ht="12" customHeight="1">
      <c r="A2381" s="4" t="s">
        <v>6272</v>
      </c>
      <c r="B2381" s="17">
        <v>118</v>
      </c>
      <c r="C2381" s="29"/>
      <c r="D2381" s="30" t="s">
        <v>6622</v>
      </c>
      <c r="E2381" s="29"/>
      <c r="F2381" s="31" t="s">
        <v>6582</v>
      </c>
      <c r="G2381" s="32" t="s">
        <v>6623</v>
      </c>
      <c r="H2381" s="7" t="s">
        <v>6624</v>
      </c>
      <c r="I2381" s="7" t="s">
        <v>6625</v>
      </c>
      <c r="O2381">
        <f t="shared" si="5"/>
        <v>1</v>
      </c>
      <c r="P2381" s="34" t="str">
        <f t="shared" si="3"/>
        <v>MEDIUM</v>
      </c>
    </row>
    <row r="2382" spans="1:16" ht="12" customHeight="1">
      <c r="A2382" s="4" t="s">
        <v>6272</v>
      </c>
      <c r="B2382" s="17">
        <v>119</v>
      </c>
      <c r="C2382" s="29"/>
      <c r="D2382" s="30" t="s">
        <v>6626</v>
      </c>
      <c r="E2382" s="29"/>
      <c r="F2382" s="31" t="s">
        <v>6582</v>
      </c>
      <c r="G2382" s="32" t="s">
        <v>6627</v>
      </c>
      <c r="H2382" s="7" t="s">
        <v>6628</v>
      </c>
      <c r="I2382" s="7" t="s">
        <v>6629</v>
      </c>
      <c r="O2382">
        <f t="shared" si="5"/>
        <v>1</v>
      </c>
      <c r="P2382" s="34" t="str">
        <f t="shared" si="3"/>
        <v>MEDIUM</v>
      </c>
    </row>
    <row r="2383" spans="1:16" ht="12" customHeight="1">
      <c r="A2383" s="4" t="s">
        <v>6272</v>
      </c>
      <c r="B2383" s="17">
        <v>120</v>
      </c>
      <c r="C2383" s="17">
        <v>1643</v>
      </c>
      <c r="D2383" s="30" t="s">
        <v>6630</v>
      </c>
      <c r="E2383" s="17" t="s">
        <v>6631</v>
      </c>
      <c r="F2383" s="31" t="s">
        <v>796</v>
      </c>
      <c r="G2383" s="32" t="s">
        <v>6631</v>
      </c>
      <c r="H2383" s="7"/>
      <c r="I2383" s="35" t="s">
        <v>6632</v>
      </c>
      <c r="O2383">
        <f t="shared" si="5"/>
        <v>2</v>
      </c>
      <c r="P2383" s="34" t="str">
        <f t="shared" si="3"/>
        <v>HIGH</v>
      </c>
    </row>
    <row r="2384" spans="1:16" ht="12" customHeight="1">
      <c r="A2384" s="4" t="s">
        <v>6272</v>
      </c>
      <c r="B2384" s="17">
        <v>121</v>
      </c>
      <c r="C2384" s="17">
        <v>1645</v>
      </c>
      <c r="D2384" s="30" t="s">
        <v>6633</v>
      </c>
      <c r="E2384" s="17" t="s">
        <v>6634</v>
      </c>
      <c r="F2384" s="31" t="s">
        <v>796</v>
      </c>
      <c r="G2384" s="32" t="s">
        <v>6634</v>
      </c>
      <c r="H2384" s="7"/>
      <c r="I2384" s="35" t="s">
        <v>6635</v>
      </c>
      <c r="O2384">
        <f t="shared" si="5"/>
        <v>2</v>
      </c>
      <c r="P2384" s="34" t="str">
        <f t="shared" si="3"/>
        <v>HIGH</v>
      </c>
    </row>
    <row r="2385" spans="1:16" ht="12" customHeight="1">
      <c r="A2385" s="4" t="s">
        <v>6272</v>
      </c>
      <c r="B2385" s="17">
        <v>122</v>
      </c>
      <c r="C2385" s="29"/>
      <c r="D2385" s="30" t="s">
        <v>28</v>
      </c>
      <c r="E2385" s="29"/>
      <c r="F2385" s="31" t="s">
        <v>6582</v>
      </c>
      <c r="G2385" s="32" t="s">
        <v>6636</v>
      </c>
      <c r="H2385" s="7" t="s">
        <v>6637</v>
      </c>
      <c r="I2385" s="7" t="s">
        <v>6638</v>
      </c>
      <c r="O2385">
        <f t="shared" si="5"/>
        <v>1</v>
      </c>
      <c r="P2385" s="34" t="str">
        <f t="shared" si="3"/>
        <v>MEDIUM</v>
      </c>
    </row>
    <row r="2386" spans="1:16" ht="12" customHeight="1">
      <c r="A2386" s="4" t="s">
        <v>6272</v>
      </c>
      <c r="B2386" s="17">
        <v>123</v>
      </c>
      <c r="C2386" s="29"/>
      <c r="D2386" s="30" t="s">
        <v>6639</v>
      </c>
      <c r="E2386" s="29"/>
      <c r="F2386" s="31" t="s">
        <v>6582</v>
      </c>
      <c r="G2386" s="32" t="s">
        <v>6640</v>
      </c>
      <c r="H2386" s="7" t="s">
        <v>6641</v>
      </c>
      <c r="I2386" s="7" t="s">
        <v>6642</v>
      </c>
      <c r="O2386">
        <f t="shared" si="5"/>
        <v>1</v>
      </c>
      <c r="P2386" s="34" t="str">
        <f t="shared" si="3"/>
        <v>MEDIUM</v>
      </c>
    </row>
    <row r="2387" spans="1:16" ht="12" customHeight="1">
      <c r="A2387" s="4" t="s">
        <v>6272</v>
      </c>
      <c r="B2387" s="17">
        <v>124</v>
      </c>
      <c r="C2387" s="29"/>
      <c r="D2387" s="30" t="s">
        <v>6643</v>
      </c>
      <c r="E2387" s="29"/>
      <c r="F2387" s="31" t="s">
        <v>6582</v>
      </c>
      <c r="G2387" s="32" t="s">
        <v>6644</v>
      </c>
      <c r="H2387" s="7" t="s">
        <v>6645</v>
      </c>
      <c r="I2387" s="7" t="s">
        <v>6646</v>
      </c>
      <c r="O2387">
        <f t="shared" si="5"/>
        <v>1</v>
      </c>
      <c r="P2387" s="34" t="str">
        <f t="shared" si="3"/>
        <v>MEDIUM</v>
      </c>
    </row>
    <row r="2388" spans="1:16" ht="12" customHeight="1">
      <c r="A2388" s="4" t="s">
        <v>6272</v>
      </c>
      <c r="B2388" s="17">
        <v>125</v>
      </c>
      <c r="C2388" s="17">
        <v>1644</v>
      </c>
      <c r="D2388" s="30" t="s">
        <v>6647</v>
      </c>
      <c r="E2388" s="17" t="s">
        <v>6648</v>
      </c>
      <c r="F2388" s="31" t="s">
        <v>796</v>
      </c>
      <c r="G2388" s="32" t="s">
        <v>6648</v>
      </c>
      <c r="H2388" s="7"/>
      <c r="I2388" s="35" t="s">
        <v>6649</v>
      </c>
      <c r="O2388">
        <f t="shared" si="5"/>
        <v>2</v>
      </c>
      <c r="P2388" s="34" t="str">
        <f t="shared" si="3"/>
        <v>HIGH</v>
      </c>
    </row>
    <row r="2389" spans="1:16" ht="12" customHeight="1">
      <c r="A2389" s="4" t="s">
        <v>6272</v>
      </c>
      <c r="B2389" s="17">
        <v>126</v>
      </c>
      <c r="C2389" s="17">
        <v>1635</v>
      </c>
      <c r="D2389" s="30" t="s">
        <v>6650</v>
      </c>
      <c r="E2389" s="17" t="s">
        <v>6651</v>
      </c>
      <c r="F2389" s="31" t="s">
        <v>796</v>
      </c>
      <c r="G2389" s="32" t="s">
        <v>6652</v>
      </c>
      <c r="H2389" s="7"/>
      <c r="I2389" s="35" t="s">
        <v>6653</v>
      </c>
      <c r="O2389">
        <f t="shared" si="5"/>
        <v>2</v>
      </c>
      <c r="P2389" s="34" t="str">
        <f t="shared" si="3"/>
        <v>HIGH</v>
      </c>
    </row>
    <row r="2390" spans="1:16" ht="12" customHeight="1">
      <c r="A2390" s="4" t="s">
        <v>6272</v>
      </c>
      <c r="B2390" s="17">
        <v>127</v>
      </c>
      <c r="C2390" s="17">
        <v>1640</v>
      </c>
      <c r="D2390" s="30" t="s">
        <v>6654</v>
      </c>
      <c r="E2390" s="17" t="s">
        <v>6655</v>
      </c>
      <c r="F2390" s="31" t="s">
        <v>796</v>
      </c>
      <c r="G2390" s="32" t="s">
        <v>6656</v>
      </c>
      <c r="H2390" s="35" t="s">
        <v>6657</v>
      </c>
      <c r="I2390" s="35" t="s">
        <v>6658</v>
      </c>
      <c r="O2390">
        <f t="shared" si="5"/>
        <v>2</v>
      </c>
      <c r="P2390" s="34" t="str">
        <f t="shared" si="3"/>
        <v>HIGH</v>
      </c>
    </row>
    <row r="2391" spans="1:16" ht="12" customHeight="1">
      <c r="A2391" s="4" t="s">
        <v>6272</v>
      </c>
      <c r="B2391" s="17">
        <v>128</v>
      </c>
      <c r="C2391" s="29"/>
      <c r="D2391" s="30" t="s">
        <v>28</v>
      </c>
      <c r="E2391" s="29"/>
      <c r="F2391" s="31" t="s">
        <v>6582</v>
      </c>
      <c r="G2391" s="32" t="s">
        <v>6659</v>
      </c>
      <c r="H2391" s="7" t="s">
        <v>6660</v>
      </c>
      <c r="I2391" s="7" t="s">
        <v>6661</v>
      </c>
      <c r="O2391">
        <f t="shared" si="5"/>
        <v>1</v>
      </c>
      <c r="P2391" s="34" t="str">
        <f t="shared" si="3"/>
        <v>MEDIUM</v>
      </c>
    </row>
    <row r="2392" spans="1:16" ht="12" customHeight="1">
      <c r="A2392" s="4" t="s">
        <v>6272</v>
      </c>
      <c r="B2392" s="17">
        <v>129</v>
      </c>
      <c r="C2392" s="29"/>
      <c r="D2392" s="30" t="s">
        <v>6662</v>
      </c>
      <c r="E2392" s="29"/>
      <c r="F2392" s="31" t="s">
        <v>6582</v>
      </c>
      <c r="G2392" s="32" t="s">
        <v>6659</v>
      </c>
      <c r="H2392" s="7" t="s">
        <v>6663</v>
      </c>
      <c r="I2392" s="7" t="s">
        <v>6661</v>
      </c>
      <c r="O2392">
        <f t="shared" si="5"/>
        <v>1</v>
      </c>
      <c r="P2392" s="34" t="str">
        <f t="shared" si="3"/>
        <v>MEDIUM</v>
      </c>
    </row>
    <row r="2393" spans="1:16" ht="12" customHeight="1">
      <c r="A2393" s="4" t="s">
        <v>6272</v>
      </c>
      <c r="B2393" s="17">
        <v>130</v>
      </c>
      <c r="C2393" s="29"/>
      <c r="D2393" s="30" t="s">
        <v>28</v>
      </c>
      <c r="E2393" s="29"/>
      <c r="F2393" s="31" t="s">
        <v>6582</v>
      </c>
      <c r="G2393" s="32" t="s">
        <v>6664</v>
      </c>
      <c r="H2393" s="7" t="s">
        <v>6665</v>
      </c>
      <c r="I2393" s="7" t="s">
        <v>6666</v>
      </c>
      <c r="O2393">
        <f t="shared" si="5"/>
        <v>1</v>
      </c>
      <c r="P2393" s="34" t="str">
        <f t="shared" si="3"/>
        <v>MEDIUM</v>
      </c>
    </row>
    <row r="2394" spans="1:16" ht="12" customHeight="1">
      <c r="A2394" s="4" t="s">
        <v>6272</v>
      </c>
      <c r="B2394" s="17">
        <v>131</v>
      </c>
      <c r="C2394" s="85" t="s">
        <v>6667</v>
      </c>
      <c r="D2394" s="30" t="s">
        <v>6668</v>
      </c>
      <c r="E2394" s="17" t="s">
        <v>6669</v>
      </c>
      <c r="F2394" s="31" t="s">
        <v>796</v>
      </c>
      <c r="G2394" s="32" t="s">
        <v>6670</v>
      </c>
      <c r="H2394" s="7"/>
      <c r="I2394" s="35" t="s">
        <v>6671</v>
      </c>
      <c r="O2394">
        <f t="shared" si="5"/>
        <v>2</v>
      </c>
      <c r="P2394" s="34" t="str">
        <f t="shared" si="3"/>
        <v>MEDIUM</v>
      </c>
    </row>
    <row r="2395" spans="1:16" ht="12" customHeight="1">
      <c r="A2395" s="4" t="s">
        <v>6272</v>
      </c>
      <c r="B2395" s="17">
        <v>132</v>
      </c>
      <c r="C2395" s="29"/>
      <c r="D2395" s="30" t="s">
        <v>28</v>
      </c>
      <c r="E2395" s="29"/>
      <c r="F2395" s="31" t="s">
        <v>6582</v>
      </c>
      <c r="G2395" s="32" t="s">
        <v>6672</v>
      </c>
      <c r="H2395" s="7" t="s">
        <v>6673</v>
      </c>
      <c r="I2395" s="7" t="s">
        <v>6674</v>
      </c>
      <c r="O2395">
        <f t="shared" si="5"/>
        <v>1</v>
      </c>
      <c r="P2395" s="34" t="str">
        <f t="shared" si="3"/>
        <v>MEDIUM</v>
      </c>
    </row>
    <row r="2396" spans="1:16" ht="12" customHeight="1">
      <c r="A2396" s="4" t="s">
        <v>6272</v>
      </c>
      <c r="B2396" s="17">
        <v>133</v>
      </c>
      <c r="C2396" s="29"/>
      <c r="D2396" s="30" t="s">
        <v>6675</v>
      </c>
      <c r="E2396" s="29"/>
      <c r="F2396" s="31" t="s">
        <v>6582</v>
      </c>
      <c r="G2396" s="32" t="s">
        <v>6676</v>
      </c>
      <c r="H2396" s="7" t="s">
        <v>6677</v>
      </c>
      <c r="I2396" s="7" t="s">
        <v>5</v>
      </c>
      <c r="O2396">
        <f t="shared" si="5"/>
        <v>1</v>
      </c>
      <c r="P2396" s="34" t="str">
        <f t="shared" si="3"/>
        <v>HIGH</v>
      </c>
    </row>
    <row r="2397" spans="1:16" ht="12" customHeight="1">
      <c r="A2397" s="4" t="s">
        <v>6272</v>
      </c>
      <c r="B2397" s="17">
        <v>134</v>
      </c>
      <c r="C2397" s="29"/>
      <c r="D2397" s="30" t="s">
        <v>6678</v>
      </c>
      <c r="E2397" s="29"/>
      <c r="F2397" s="31" t="s">
        <v>6582</v>
      </c>
      <c r="G2397" s="32" t="s">
        <v>6679</v>
      </c>
      <c r="H2397" s="7" t="s">
        <v>6680</v>
      </c>
      <c r="I2397" s="7" t="s">
        <v>6681</v>
      </c>
      <c r="O2397">
        <f t="shared" si="5"/>
        <v>1</v>
      </c>
      <c r="P2397" s="34" t="str">
        <f t="shared" si="3"/>
        <v>HIGH</v>
      </c>
    </row>
    <row r="2398" spans="1:16" ht="12" customHeight="1">
      <c r="A2398" s="4" t="s">
        <v>6272</v>
      </c>
      <c r="B2398" s="17">
        <v>135</v>
      </c>
      <c r="C2398" s="17">
        <v>1636</v>
      </c>
      <c r="D2398" s="30" t="s">
        <v>6682</v>
      </c>
      <c r="E2398" s="17" t="s">
        <v>6683</v>
      </c>
      <c r="F2398" s="31" t="s">
        <v>796</v>
      </c>
      <c r="G2398" s="32" t="s">
        <v>6683</v>
      </c>
      <c r="H2398" s="35" t="s">
        <v>6684</v>
      </c>
      <c r="I2398" s="35" t="s">
        <v>6685</v>
      </c>
      <c r="O2398">
        <f t="shared" si="5"/>
        <v>2</v>
      </c>
      <c r="P2398" s="34" t="str">
        <f t="shared" si="3"/>
        <v>HIGH</v>
      </c>
    </row>
    <row r="2399" spans="1:16" ht="12" customHeight="1">
      <c r="A2399" s="4" t="s">
        <v>6272</v>
      </c>
      <c r="B2399" s="17">
        <v>136</v>
      </c>
      <c r="C2399" s="17">
        <v>1637</v>
      </c>
      <c r="D2399" s="30" t="s">
        <v>6686</v>
      </c>
      <c r="E2399" s="17" t="s">
        <v>6687</v>
      </c>
      <c r="F2399" s="31" t="s">
        <v>796</v>
      </c>
      <c r="G2399" s="32" t="s">
        <v>6688</v>
      </c>
      <c r="H2399" s="35" t="s">
        <v>6689</v>
      </c>
      <c r="I2399" s="35" t="s">
        <v>6690</v>
      </c>
      <c r="O2399">
        <f t="shared" si="5"/>
        <v>2</v>
      </c>
      <c r="P2399" s="34" t="str">
        <f t="shared" si="3"/>
        <v>HIGH</v>
      </c>
    </row>
    <row r="2400" spans="1:16" ht="12" customHeight="1">
      <c r="A2400" s="4" t="s">
        <v>6272</v>
      </c>
      <c r="B2400" s="17">
        <v>137</v>
      </c>
      <c r="C2400" s="29"/>
      <c r="D2400" s="30" t="s">
        <v>6691</v>
      </c>
      <c r="E2400" s="29"/>
      <c r="F2400" s="31" t="s">
        <v>6582</v>
      </c>
      <c r="G2400" s="32" t="s">
        <v>6692</v>
      </c>
      <c r="H2400" s="7" t="s">
        <v>6693</v>
      </c>
      <c r="I2400" s="7" t="s">
        <v>424</v>
      </c>
      <c r="O2400">
        <f t="shared" si="5"/>
        <v>1</v>
      </c>
      <c r="P2400" s="34" t="str">
        <f t="shared" si="3"/>
        <v>HIGH</v>
      </c>
    </row>
    <row r="2401" spans="1:16" ht="12" customHeight="1">
      <c r="A2401" s="4" t="s">
        <v>6272</v>
      </c>
      <c r="B2401" s="17">
        <v>138</v>
      </c>
      <c r="C2401" s="29"/>
      <c r="D2401" s="30" t="s">
        <v>28</v>
      </c>
      <c r="E2401" s="29"/>
      <c r="F2401" s="31" t="s">
        <v>6582</v>
      </c>
      <c r="G2401" s="32" t="s">
        <v>6694</v>
      </c>
      <c r="H2401" s="7" t="s">
        <v>6695</v>
      </c>
      <c r="I2401" s="7" t="s">
        <v>424</v>
      </c>
      <c r="O2401">
        <f t="shared" si="5"/>
        <v>1</v>
      </c>
      <c r="P2401" s="34" t="str">
        <f t="shared" si="3"/>
        <v>HIGH</v>
      </c>
    </row>
    <row r="2402" spans="1:16" ht="12" customHeight="1">
      <c r="A2402" s="4" t="s">
        <v>6272</v>
      </c>
      <c r="B2402" s="17">
        <v>139</v>
      </c>
      <c r="C2402" s="29"/>
      <c r="D2402" s="30" t="s">
        <v>6696</v>
      </c>
      <c r="E2402" s="29"/>
      <c r="F2402" s="31" t="s">
        <v>6582</v>
      </c>
      <c r="G2402" s="32" t="s">
        <v>6697</v>
      </c>
      <c r="H2402" s="7" t="s">
        <v>6698</v>
      </c>
      <c r="I2402" s="7" t="s">
        <v>6674</v>
      </c>
      <c r="O2402">
        <f t="shared" si="5"/>
        <v>1</v>
      </c>
      <c r="P2402" s="34" t="str">
        <f t="shared" si="3"/>
        <v>MEDIUM</v>
      </c>
    </row>
    <row r="2403" spans="1:16" ht="12" customHeight="1">
      <c r="A2403" s="4" t="s">
        <v>6272</v>
      </c>
      <c r="B2403" s="17">
        <v>140</v>
      </c>
      <c r="C2403" s="29"/>
      <c r="D2403" s="30" t="s">
        <v>6699</v>
      </c>
      <c r="E2403" s="29"/>
      <c r="F2403" s="31" t="s">
        <v>6582</v>
      </c>
      <c r="G2403" s="32" t="s">
        <v>6700</v>
      </c>
      <c r="H2403" s="7" t="s">
        <v>6701</v>
      </c>
      <c r="I2403" s="7" t="s">
        <v>130</v>
      </c>
      <c r="O2403">
        <f t="shared" si="5"/>
        <v>1</v>
      </c>
      <c r="P2403" s="34" t="str">
        <f t="shared" si="3"/>
        <v>MEDIUM</v>
      </c>
    </row>
    <row r="2404" spans="1:16" ht="12" customHeight="1">
      <c r="A2404" s="4" t="s">
        <v>6272</v>
      </c>
      <c r="B2404" s="17">
        <v>141</v>
      </c>
      <c r="C2404" s="29"/>
      <c r="D2404" s="30" t="s">
        <v>6702</v>
      </c>
      <c r="E2404" s="29"/>
      <c r="F2404" s="31" t="s">
        <v>6582</v>
      </c>
      <c r="G2404" s="32" t="s">
        <v>6703</v>
      </c>
      <c r="H2404" s="7" t="s">
        <v>6704</v>
      </c>
      <c r="I2404" s="7" t="s">
        <v>6705</v>
      </c>
      <c r="O2404">
        <f t="shared" si="5"/>
        <v>1</v>
      </c>
      <c r="P2404" s="34" t="str">
        <f t="shared" si="3"/>
        <v>HIGH</v>
      </c>
    </row>
    <row r="2405" spans="1:16" ht="12" customHeight="1">
      <c r="A2405" s="4" t="s">
        <v>6272</v>
      </c>
      <c r="B2405" s="17">
        <v>142</v>
      </c>
      <c r="C2405" s="29"/>
      <c r="D2405" s="30" t="s">
        <v>28</v>
      </c>
      <c r="E2405" s="29"/>
      <c r="F2405" s="31" t="s">
        <v>6582</v>
      </c>
      <c r="G2405" s="32" t="s">
        <v>6706</v>
      </c>
      <c r="H2405" s="7" t="s">
        <v>6707</v>
      </c>
      <c r="I2405" s="7" t="s">
        <v>6708</v>
      </c>
      <c r="O2405">
        <f t="shared" si="5"/>
        <v>1</v>
      </c>
      <c r="P2405" s="34" t="str">
        <f t="shared" si="3"/>
        <v>MEDIUM</v>
      </c>
    </row>
    <row r="2406" spans="1:16" ht="12" customHeight="1">
      <c r="A2406" s="4" t="s">
        <v>6272</v>
      </c>
      <c r="B2406" s="17">
        <v>143</v>
      </c>
      <c r="C2406" s="29"/>
      <c r="D2406" s="30" t="s">
        <v>6709</v>
      </c>
      <c r="E2406" s="29"/>
      <c r="F2406" s="31" t="s">
        <v>6582</v>
      </c>
      <c r="G2406" s="32" t="s">
        <v>6710</v>
      </c>
      <c r="H2406" s="7" t="s">
        <v>6711</v>
      </c>
      <c r="I2406" s="7" t="s">
        <v>8</v>
      </c>
      <c r="O2406">
        <f t="shared" si="5"/>
        <v>1</v>
      </c>
      <c r="P2406" s="34" t="str">
        <f t="shared" si="3"/>
        <v>MEDIUM</v>
      </c>
    </row>
    <row r="2407" spans="1:16" ht="12" customHeight="1">
      <c r="A2407" s="4" t="s">
        <v>6272</v>
      </c>
      <c r="B2407" s="17">
        <v>144</v>
      </c>
      <c r="C2407" s="29"/>
      <c r="D2407" s="30" t="s">
        <v>6712</v>
      </c>
      <c r="E2407" s="29"/>
      <c r="F2407" s="31" t="s">
        <v>6582</v>
      </c>
      <c r="G2407" s="32" t="s">
        <v>6713</v>
      </c>
      <c r="H2407" s="7" t="s">
        <v>6714</v>
      </c>
      <c r="I2407" s="7" t="s">
        <v>6715</v>
      </c>
      <c r="O2407">
        <f t="shared" si="5"/>
        <v>1</v>
      </c>
      <c r="P2407" s="34" t="str">
        <f t="shared" si="3"/>
        <v>MEDIUM</v>
      </c>
    </row>
    <row r="2408" spans="1:16" ht="12" customHeight="1">
      <c r="A2408" s="4" t="s">
        <v>6272</v>
      </c>
      <c r="B2408" s="17">
        <v>145</v>
      </c>
      <c r="C2408" s="29"/>
      <c r="D2408" s="30" t="s">
        <v>6716</v>
      </c>
      <c r="E2408" s="29"/>
      <c r="F2408" s="31" t="s">
        <v>6582</v>
      </c>
      <c r="G2408" s="32" t="s">
        <v>6717</v>
      </c>
      <c r="H2408" s="7" t="s">
        <v>6718</v>
      </c>
      <c r="I2408" s="7" t="s">
        <v>6715</v>
      </c>
      <c r="O2408">
        <f t="shared" si="5"/>
        <v>1</v>
      </c>
      <c r="P2408" s="34" t="str">
        <f t="shared" si="3"/>
        <v>MEDIUM</v>
      </c>
    </row>
    <row r="2409" spans="1:16" ht="12" customHeight="1">
      <c r="A2409" s="4" t="s">
        <v>6272</v>
      </c>
      <c r="B2409" s="17">
        <v>146</v>
      </c>
      <c r="C2409" s="29"/>
      <c r="D2409" s="30" t="s">
        <v>6719</v>
      </c>
      <c r="E2409" s="29"/>
      <c r="F2409" s="31" t="s">
        <v>6582</v>
      </c>
      <c r="G2409" s="32" t="s">
        <v>6720</v>
      </c>
      <c r="H2409" s="7" t="s">
        <v>6721</v>
      </c>
      <c r="I2409" s="7" t="s">
        <v>424</v>
      </c>
      <c r="O2409">
        <f t="shared" si="5"/>
        <v>1</v>
      </c>
      <c r="P2409" s="34" t="str">
        <f t="shared" si="3"/>
        <v>HIGH</v>
      </c>
    </row>
    <row r="2410" spans="1:16" ht="12" customHeight="1">
      <c r="A2410" s="4" t="s">
        <v>6272</v>
      </c>
      <c r="B2410" s="17">
        <v>147</v>
      </c>
      <c r="C2410" s="29"/>
      <c r="D2410" s="30" t="s">
        <v>28</v>
      </c>
      <c r="E2410" s="29"/>
      <c r="F2410" s="31" t="s">
        <v>6582</v>
      </c>
      <c r="G2410" s="32" t="s">
        <v>6722</v>
      </c>
      <c r="H2410" s="7" t="s">
        <v>6723</v>
      </c>
      <c r="I2410" s="7" t="s">
        <v>6715</v>
      </c>
      <c r="O2410">
        <f t="shared" si="5"/>
        <v>1</v>
      </c>
      <c r="P2410" s="34" t="str">
        <f t="shared" si="3"/>
        <v>MEDIUM</v>
      </c>
    </row>
    <row r="2411" spans="1:16" ht="12" customHeight="1">
      <c r="A2411" s="4" t="s">
        <v>6272</v>
      </c>
      <c r="B2411" s="17">
        <v>148</v>
      </c>
      <c r="C2411" s="29"/>
      <c r="D2411" s="30" t="s">
        <v>28</v>
      </c>
      <c r="E2411" s="29"/>
      <c r="F2411" s="31" t="s">
        <v>6582</v>
      </c>
      <c r="G2411" s="32" t="s">
        <v>6724</v>
      </c>
      <c r="H2411" s="7" t="s">
        <v>6725</v>
      </c>
      <c r="I2411" s="7" t="s">
        <v>6726</v>
      </c>
      <c r="O2411">
        <f t="shared" si="5"/>
        <v>1</v>
      </c>
      <c r="P2411" s="34" t="str">
        <f t="shared" si="3"/>
        <v>LOW</v>
      </c>
    </row>
    <row r="2412" spans="1:16" ht="12" customHeight="1">
      <c r="A2412" s="4" t="s">
        <v>6272</v>
      </c>
      <c r="B2412" s="17">
        <v>149</v>
      </c>
      <c r="C2412" s="29"/>
      <c r="D2412" s="30" t="s">
        <v>6727</v>
      </c>
      <c r="E2412" s="29"/>
      <c r="F2412" s="31" t="s">
        <v>6582</v>
      </c>
      <c r="G2412" s="32" t="s">
        <v>6728</v>
      </c>
      <c r="H2412" s="7" t="s">
        <v>6729</v>
      </c>
      <c r="I2412" s="7" t="s">
        <v>6726</v>
      </c>
      <c r="O2412">
        <f t="shared" si="5"/>
        <v>1</v>
      </c>
      <c r="P2412" s="34" t="str">
        <f t="shared" si="3"/>
        <v>LOW</v>
      </c>
    </row>
    <row r="2413" spans="1:16" ht="12" customHeight="1">
      <c r="A2413" s="4" t="s">
        <v>6272</v>
      </c>
      <c r="B2413" s="17">
        <v>150</v>
      </c>
      <c r="C2413" s="29"/>
      <c r="D2413" s="30" t="s">
        <v>6730</v>
      </c>
      <c r="E2413" s="29"/>
      <c r="F2413" s="31" t="s">
        <v>6582</v>
      </c>
      <c r="G2413" s="32" t="s">
        <v>6731</v>
      </c>
      <c r="H2413" s="7" t="s">
        <v>6732</v>
      </c>
      <c r="I2413" s="7" t="s">
        <v>6733</v>
      </c>
      <c r="O2413">
        <f t="shared" si="5"/>
        <v>1</v>
      </c>
      <c r="P2413" s="34" t="str">
        <f t="shared" si="3"/>
        <v>MEDIUM</v>
      </c>
    </row>
    <row r="2414" spans="1:16" ht="12" customHeight="1">
      <c r="A2414" s="4" t="s">
        <v>6272</v>
      </c>
      <c r="B2414" s="17">
        <v>151</v>
      </c>
      <c r="C2414" s="29"/>
      <c r="D2414" s="30" t="s">
        <v>6734</v>
      </c>
      <c r="E2414" s="29"/>
      <c r="F2414" s="31" t="s">
        <v>6582</v>
      </c>
      <c r="G2414" s="32" t="s">
        <v>6735</v>
      </c>
      <c r="H2414" s="7" t="s">
        <v>6736</v>
      </c>
      <c r="I2414" s="7" t="s">
        <v>6737</v>
      </c>
      <c r="O2414">
        <f t="shared" si="5"/>
        <v>1</v>
      </c>
      <c r="P2414" s="34" t="str">
        <f t="shared" si="3"/>
        <v>MEDIUM</v>
      </c>
    </row>
    <row r="2415" spans="1:16" ht="12" customHeight="1">
      <c r="A2415" s="4" t="s">
        <v>6272</v>
      </c>
      <c r="B2415" s="17">
        <v>152</v>
      </c>
      <c r="C2415" s="85" t="s">
        <v>6738</v>
      </c>
      <c r="D2415" s="30" t="s">
        <v>6739</v>
      </c>
      <c r="E2415" s="17" t="s">
        <v>6740</v>
      </c>
      <c r="F2415" s="31" t="s">
        <v>796</v>
      </c>
      <c r="G2415" s="32" t="s">
        <v>6740</v>
      </c>
      <c r="H2415" s="7"/>
      <c r="I2415" s="35" t="s">
        <v>6741</v>
      </c>
      <c r="O2415">
        <f t="shared" si="5"/>
        <v>2</v>
      </c>
      <c r="P2415" s="34" t="str">
        <f t="shared" si="3"/>
        <v>HIGH</v>
      </c>
    </row>
    <row r="2416" spans="1:16" ht="12" customHeight="1">
      <c r="A2416" s="4" t="s">
        <v>6272</v>
      </c>
      <c r="B2416" s="17">
        <v>153</v>
      </c>
      <c r="C2416" s="29"/>
      <c r="D2416" s="30" t="s">
        <v>28</v>
      </c>
      <c r="E2416" s="29"/>
      <c r="F2416" s="31" t="s">
        <v>6582</v>
      </c>
      <c r="G2416" s="32" t="s">
        <v>6742</v>
      </c>
      <c r="H2416" s="7" t="s">
        <v>6743</v>
      </c>
      <c r="I2416" s="7" t="s">
        <v>6744</v>
      </c>
      <c r="O2416">
        <f t="shared" si="5"/>
        <v>1</v>
      </c>
      <c r="P2416" s="34" t="str">
        <f t="shared" si="3"/>
        <v>MEDIUM</v>
      </c>
    </row>
    <row r="2417" spans="1:16" ht="12" customHeight="1">
      <c r="A2417" s="4" t="s">
        <v>6272</v>
      </c>
      <c r="B2417" s="17">
        <v>154</v>
      </c>
      <c r="C2417" s="29"/>
      <c r="D2417" s="30" t="s">
        <v>28</v>
      </c>
      <c r="E2417" s="29"/>
      <c r="F2417" s="31" t="s">
        <v>6582</v>
      </c>
      <c r="G2417" s="32" t="s">
        <v>6745</v>
      </c>
      <c r="H2417" s="7" t="s">
        <v>6746</v>
      </c>
      <c r="I2417" s="7" t="s">
        <v>6747</v>
      </c>
      <c r="O2417">
        <f t="shared" si="5"/>
        <v>1</v>
      </c>
      <c r="P2417" s="34" t="str">
        <f t="shared" si="3"/>
        <v>MEDIUM</v>
      </c>
    </row>
    <row r="2418" spans="1:16" ht="12" customHeight="1">
      <c r="A2418" s="4" t="s">
        <v>6272</v>
      </c>
      <c r="B2418" s="17">
        <v>155</v>
      </c>
      <c r="C2418" s="29"/>
      <c r="D2418" s="30" t="s">
        <v>28</v>
      </c>
      <c r="E2418" s="29"/>
      <c r="F2418" s="31" t="s">
        <v>6582</v>
      </c>
      <c r="G2418" s="32" t="s">
        <v>6748</v>
      </c>
      <c r="H2418" s="7" t="s">
        <v>6749</v>
      </c>
      <c r="I2418" s="7" t="s">
        <v>6750</v>
      </c>
      <c r="O2418">
        <f t="shared" si="5"/>
        <v>1</v>
      </c>
      <c r="P2418" s="34" t="str">
        <f t="shared" si="3"/>
        <v>MEDIUM</v>
      </c>
    </row>
    <row r="2419" spans="1:16" ht="12" customHeight="1">
      <c r="A2419" s="4" t="s">
        <v>6272</v>
      </c>
      <c r="B2419" s="17">
        <v>156</v>
      </c>
      <c r="C2419" s="29"/>
      <c r="D2419" s="30" t="s">
        <v>6751</v>
      </c>
      <c r="E2419" s="29"/>
      <c r="F2419" s="31" t="s">
        <v>6582</v>
      </c>
      <c r="G2419" s="32" t="s">
        <v>6752</v>
      </c>
      <c r="H2419" s="46" t="s">
        <v>6751</v>
      </c>
      <c r="I2419" s="7" t="s">
        <v>6753</v>
      </c>
      <c r="O2419">
        <f t="shared" si="5"/>
        <v>1</v>
      </c>
      <c r="P2419" s="34" t="str">
        <f t="shared" si="3"/>
        <v>MEDIUM</v>
      </c>
    </row>
    <row r="2420" spans="1:16" ht="12" customHeight="1">
      <c r="A2420" s="4" t="s">
        <v>6272</v>
      </c>
      <c r="B2420" s="17">
        <v>157</v>
      </c>
      <c r="C2420" s="29"/>
      <c r="D2420" s="30" t="s">
        <v>28</v>
      </c>
      <c r="E2420" s="29"/>
      <c r="F2420" s="31" t="s">
        <v>6582</v>
      </c>
      <c r="G2420" s="32" t="s">
        <v>6754</v>
      </c>
      <c r="H2420" s="7" t="s">
        <v>6755</v>
      </c>
      <c r="I2420" s="7" t="s">
        <v>5</v>
      </c>
      <c r="O2420">
        <f t="shared" si="5"/>
        <v>1</v>
      </c>
      <c r="P2420" s="34" t="str">
        <f t="shared" si="3"/>
        <v>HIGH</v>
      </c>
    </row>
    <row r="2421" spans="1:16" ht="12" customHeight="1">
      <c r="A2421" s="4" t="s">
        <v>6272</v>
      </c>
      <c r="B2421" s="17">
        <v>158</v>
      </c>
      <c r="C2421" s="29"/>
      <c r="D2421" s="30" t="s">
        <v>6756</v>
      </c>
      <c r="E2421" s="29"/>
      <c r="F2421" s="31" t="s">
        <v>6582</v>
      </c>
      <c r="G2421" s="32" t="s">
        <v>6757</v>
      </c>
      <c r="H2421" s="7" t="s">
        <v>6758</v>
      </c>
      <c r="I2421" s="7" t="s">
        <v>6759</v>
      </c>
      <c r="O2421">
        <f t="shared" si="5"/>
        <v>1</v>
      </c>
      <c r="P2421" s="34" t="str">
        <f t="shared" si="3"/>
        <v>MEDIUM</v>
      </c>
    </row>
    <row r="2422" spans="1:16" ht="12" customHeight="1">
      <c r="A2422" s="4" t="s">
        <v>6272</v>
      </c>
      <c r="B2422" s="17">
        <v>159</v>
      </c>
      <c r="C2422" s="29"/>
      <c r="D2422" s="30" t="s">
        <v>6760</v>
      </c>
      <c r="E2422" s="29"/>
      <c r="F2422" s="31" t="s">
        <v>6582</v>
      </c>
      <c r="G2422" s="32" t="s">
        <v>6761</v>
      </c>
      <c r="H2422" s="7" t="s">
        <v>6762</v>
      </c>
      <c r="I2422" s="7" t="s">
        <v>5</v>
      </c>
      <c r="O2422">
        <f t="shared" si="5"/>
        <v>1</v>
      </c>
      <c r="P2422" s="34" t="str">
        <f t="shared" si="3"/>
        <v>HIGH</v>
      </c>
    </row>
    <row r="2423" spans="1:16" ht="12" customHeight="1">
      <c r="A2423" s="4" t="s">
        <v>6272</v>
      </c>
      <c r="B2423" s="17">
        <v>160</v>
      </c>
      <c r="C2423" s="29"/>
      <c r="D2423" s="30" t="s">
        <v>6763</v>
      </c>
      <c r="E2423" s="29"/>
      <c r="F2423" s="31" t="s">
        <v>6582</v>
      </c>
      <c r="G2423" s="32" t="s">
        <v>6761</v>
      </c>
      <c r="H2423" s="7" t="s">
        <v>6764</v>
      </c>
      <c r="I2423" s="7" t="s">
        <v>6765</v>
      </c>
      <c r="O2423">
        <f t="shared" si="5"/>
        <v>1</v>
      </c>
      <c r="P2423" s="34" t="str">
        <f t="shared" si="3"/>
        <v>HIGH</v>
      </c>
    </row>
    <row r="2424" spans="1:16" ht="12" customHeight="1">
      <c r="A2424" s="4" t="s">
        <v>6272</v>
      </c>
      <c r="B2424" s="17">
        <v>161</v>
      </c>
      <c r="C2424" s="29"/>
      <c r="D2424" s="30" t="s">
        <v>6766</v>
      </c>
      <c r="E2424" s="29"/>
      <c r="F2424" s="31" t="s">
        <v>6582</v>
      </c>
      <c r="G2424" s="32" t="s">
        <v>6767</v>
      </c>
      <c r="H2424" s="7" t="s">
        <v>6768</v>
      </c>
      <c r="I2424" s="7" t="s">
        <v>6769</v>
      </c>
      <c r="O2424">
        <f t="shared" si="5"/>
        <v>1</v>
      </c>
      <c r="P2424" s="34" t="str">
        <f t="shared" si="3"/>
        <v>MEDIUM</v>
      </c>
    </row>
    <row r="2425" spans="1:16" ht="12" customHeight="1">
      <c r="A2425" s="4" t="s">
        <v>6272</v>
      </c>
      <c r="B2425" s="17">
        <v>162</v>
      </c>
      <c r="C2425" s="29"/>
      <c r="D2425" s="30" t="s">
        <v>28</v>
      </c>
      <c r="E2425" s="29"/>
      <c r="F2425" s="31" t="s">
        <v>6582</v>
      </c>
      <c r="G2425" s="32" t="s">
        <v>6770</v>
      </c>
      <c r="H2425" s="7" t="s">
        <v>6771</v>
      </c>
      <c r="I2425" s="7" t="s">
        <v>6733</v>
      </c>
      <c r="O2425">
        <f t="shared" si="5"/>
        <v>1</v>
      </c>
      <c r="P2425" s="34" t="str">
        <f t="shared" si="3"/>
        <v>MEDIUM</v>
      </c>
    </row>
    <row r="2426" spans="1:16" ht="12" customHeight="1">
      <c r="A2426" s="4" t="s">
        <v>6272</v>
      </c>
      <c r="B2426" s="17">
        <v>163</v>
      </c>
      <c r="C2426" s="29"/>
      <c r="D2426" s="30" t="s">
        <v>28</v>
      </c>
      <c r="E2426" s="29"/>
      <c r="F2426" s="31" t="s">
        <v>1332</v>
      </c>
      <c r="G2426" s="32" t="s">
        <v>6772</v>
      </c>
      <c r="H2426" s="7" t="s">
        <v>6773</v>
      </c>
      <c r="I2426" s="13" t="s">
        <v>6774</v>
      </c>
      <c r="O2426">
        <f t="shared" si="5"/>
        <v>1</v>
      </c>
      <c r="P2426" s="34" t="str">
        <f t="shared" si="3"/>
        <v>HIGH</v>
      </c>
    </row>
    <row r="2427" spans="1:16" ht="12" customHeight="1">
      <c r="A2427" s="4" t="s">
        <v>6272</v>
      </c>
      <c r="B2427" s="17">
        <v>164</v>
      </c>
      <c r="C2427" s="29"/>
      <c r="D2427" s="30" t="s">
        <v>6775</v>
      </c>
      <c r="E2427" s="29"/>
      <c r="F2427" s="31" t="s">
        <v>6582</v>
      </c>
      <c r="G2427" s="32" t="s">
        <v>6776</v>
      </c>
      <c r="H2427" s="7" t="s">
        <v>6777</v>
      </c>
      <c r="I2427" s="7" t="s">
        <v>6778</v>
      </c>
      <c r="O2427">
        <f t="shared" si="5"/>
        <v>1</v>
      </c>
      <c r="P2427" s="34" t="str">
        <f t="shared" si="3"/>
        <v>MEDIUM</v>
      </c>
    </row>
    <row r="2428" spans="1:16" ht="12" customHeight="1">
      <c r="A2428" s="4" t="s">
        <v>6272</v>
      </c>
      <c r="B2428" s="17">
        <v>165</v>
      </c>
      <c r="C2428" s="17" t="s">
        <v>67</v>
      </c>
      <c r="D2428" s="30" t="s">
        <v>6779</v>
      </c>
      <c r="E2428" s="29"/>
      <c r="F2428" s="31" t="s">
        <v>6582</v>
      </c>
      <c r="G2428" s="32" t="s">
        <v>6780</v>
      </c>
      <c r="H2428" s="7" t="s">
        <v>6781</v>
      </c>
      <c r="I2428" s="7" t="s">
        <v>6782</v>
      </c>
      <c r="O2428">
        <f t="shared" si="5"/>
        <v>1</v>
      </c>
      <c r="P2428" s="34" t="str">
        <f t="shared" si="3"/>
        <v>HIGH</v>
      </c>
    </row>
    <row r="2429" spans="1:16" ht="12" customHeight="1">
      <c r="A2429" s="4" t="s">
        <v>6272</v>
      </c>
      <c r="B2429" s="17">
        <v>166</v>
      </c>
      <c r="C2429" s="29"/>
      <c r="D2429" s="30" t="s">
        <v>28</v>
      </c>
      <c r="E2429" s="29"/>
      <c r="F2429" s="31" t="s">
        <v>1332</v>
      </c>
      <c r="G2429" s="32" t="s">
        <v>6783</v>
      </c>
      <c r="H2429" s="7" t="s">
        <v>6784</v>
      </c>
      <c r="I2429" s="13" t="s">
        <v>6785</v>
      </c>
      <c r="O2429">
        <f t="shared" si="5"/>
        <v>1</v>
      </c>
      <c r="P2429" s="34" t="str">
        <f t="shared" si="3"/>
        <v>MEDIUM</v>
      </c>
    </row>
    <row r="2430" spans="1:16" ht="12" customHeight="1">
      <c r="A2430" s="4" t="s">
        <v>6272</v>
      </c>
      <c r="B2430" s="17">
        <v>167</v>
      </c>
      <c r="C2430" s="29"/>
      <c r="D2430" s="30" t="s">
        <v>6786</v>
      </c>
      <c r="E2430" s="29"/>
      <c r="F2430" s="31" t="s">
        <v>6582</v>
      </c>
      <c r="G2430" s="32" t="s">
        <v>6787</v>
      </c>
      <c r="H2430" s="7" t="s">
        <v>6788</v>
      </c>
      <c r="I2430" s="7" t="s">
        <v>424</v>
      </c>
      <c r="O2430">
        <f t="shared" si="5"/>
        <v>1</v>
      </c>
      <c r="P2430" s="34" t="str">
        <f t="shared" si="3"/>
        <v>HIGH</v>
      </c>
    </row>
    <row r="2431" spans="1:16" ht="12" customHeight="1">
      <c r="A2431" s="4" t="s">
        <v>6272</v>
      </c>
      <c r="B2431" s="17">
        <v>168</v>
      </c>
      <c r="C2431" s="29"/>
      <c r="D2431" s="30" t="s">
        <v>6789</v>
      </c>
      <c r="E2431" s="29"/>
      <c r="F2431" s="31" t="s">
        <v>6582</v>
      </c>
      <c r="G2431" s="32" t="s">
        <v>6790</v>
      </c>
      <c r="H2431" s="7" t="s">
        <v>6791</v>
      </c>
      <c r="I2431" s="7" t="s">
        <v>6792</v>
      </c>
      <c r="O2431">
        <f t="shared" si="5"/>
        <v>1</v>
      </c>
      <c r="P2431" s="34" t="str">
        <f t="shared" si="3"/>
        <v>MEDIUM</v>
      </c>
    </row>
    <row r="2432" spans="1:16" ht="12" customHeight="1">
      <c r="A2432" s="4" t="s">
        <v>6272</v>
      </c>
      <c r="B2432" s="17">
        <v>169</v>
      </c>
      <c r="C2432" s="29"/>
      <c r="D2432" s="30" t="s">
        <v>6793</v>
      </c>
      <c r="E2432" s="29"/>
      <c r="F2432" s="31" t="s">
        <v>6582</v>
      </c>
      <c r="G2432" s="32" t="s">
        <v>6794</v>
      </c>
      <c r="H2432" s="7" t="s">
        <v>6795</v>
      </c>
      <c r="I2432" s="7" t="s">
        <v>5</v>
      </c>
      <c r="O2432">
        <f t="shared" si="5"/>
        <v>1</v>
      </c>
      <c r="P2432" s="34" t="str">
        <f t="shared" si="3"/>
        <v>HIGH</v>
      </c>
    </row>
    <row r="2433" spans="1:16" ht="12" customHeight="1">
      <c r="A2433" s="4" t="s">
        <v>6272</v>
      </c>
      <c r="B2433" s="17">
        <v>170</v>
      </c>
      <c r="C2433" s="29"/>
      <c r="D2433" s="30" t="s">
        <v>6796</v>
      </c>
      <c r="E2433" s="29"/>
      <c r="F2433" s="31" t="s">
        <v>6582</v>
      </c>
      <c r="G2433" s="32" t="s">
        <v>6797</v>
      </c>
      <c r="H2433" s="7" t="s">
        <v>6798</v>
      </c>
      <c r="I2433" s="7" t="s">
        <v>424</v>
      </c>
      <c r="O2433">
        <f t="shared" si="5"/>
        <v>1</v>
      </c>
      <c r="P2433" s="34" t="str">
        <f t="shared" si="3"/>
        <v>HIGH</v>
      </c>
    </row>
    <row r="2434" spans="1:16" ht="12" customHeight="1">
      <c r="A2434" s="4" t="s">
        <v>6272</v>
      </c>
      <c r="B2434" s="17">
        <v>171</v>
      </c>
      <c r="C2434" s="29"/>
      <c r="D2434" s="30" t="s">
        <v>6799</v>
      </c>
      <c r="E2434" s="29"/>
      <c r="F2434" s="31" t="s">
        <v>6582</v>
      </c>
      <c r="G2434" s="32" t="s">
        <v>6800</v>
      </c>
      <c r="H2434" s="7" t="s">
        <v>6801</v>
      </c>
      <c r="I2434" s="7" t="s">
        <v>424</v>
      </c>
      <c r="O2434">
        <f t="shared" si="5"/>
        <v>1</v>
      </c>
      <c r="P2434" s="34" t="str">
        <f t="shared" si="3"/>
        <v>HIGH</v>
      </c>
    </row>
    <row r="2435" spans="1:16" ht="12" customHeight="1">
      <c r="A2435" s="4" t="s">
        <v>6272</v>
      </c>
      <c r="B2435" s="17">
        <v>172</v>
      </c>
      <c r="C2435" s="17" t="s">
        <v>67</v>
      </c>
      <c r="D2435" s="30" t="s">
        <v>6802</v>
      </c>
      <c r="E2435" s="29"/>
      <c r="F2435" s="31" t="s">
        <v>6582</v>
      </c>
      <c r="G2435" s="32" t="s">
        <v>6803</v>
      </c>
      <c r="H2435" s="7" t="s">
        <v>6804</v>
      </c>
      <c r="I2435" s="7" t="s">
        <v>5</v>
      </c>
      <c r="O2435">
        <f t="shared" si="5"/>
        <v>1</v>
      </c>
      <c r="P2435" s="34" t="str">
        <f t="shared" si="3"/>
        <v>HIGH</v>
      </c>
    </row>
    <row r="2436" spans="1:16" ht="12" customHeight="1">
      <c r="A2436" s="4" t="s">
        <v>6272</v>
      </c>
      <c r="B2436" s="17">
        <v>173</v>
      </c>
      <c r="C2436" s="17">
        <v>1676</v>
      </c>
      <c r="D2436" s="30" t="s">
        <v>6805</v>
      </c>
      <c r="E2436" s="17" t="s">
        <v>6806</v>
      </c>
      <c r="F2436" s="31" t="s">
        <v>796</v>
      </c>
      <c r="G2436" s="32" t="s">
        <v>6807</v>
      </c>
      <c r="H2436" s="7"/>
      <c r="I2436" s="35" t="s">
        <v>6808</v>
      </c>
      <c r="O2436">
        <f t="shared" si="5"/>
        <v>2</v>
      </c>
      <c r="P2436" s="34" t="str">
        <f t="shared" si="3"/>
        <v>HIGH</v>
      </c>
    </row>
    <row r="2437" spans="1:16" ht="12" customHeight="1">
      <c r="A2437" s="4" t="s">
        <v>6272</v>
      </c>
      <c r="B2437" s="17">
        <v>174</v>
      </c>
      <c r="C2437" s="29"/>
      <c r="D2437" s="30" t="s">
        <v>6809</v>
      </c>
      <c r="E2437" s="29"/>
      <c r="F2437" s="31" t="s">
        <v>6582</v>
      </c>
      <c r="G2437" s="32" t="s">
        <v>6810</v>
      </c>
      <c r="H2437" s="7" t="s">
        <v>6811</v>
      </c>
      <c r="I2437" s="7" t="s">
        <v>6812</v>
      </c>
      <c r="O2437">
        <f t="shared" si="5"/>
        <v>1</v>
      </c>
      <c r="P2437" s="34" t="str">
        <f t="shared" si="3"/>
        <v>HIGH</v>
      </c>
    </row>
    <row r="2438" spans="1:16" ht="12" customHeight="1">
      <c r="A2438" s="4" t="s">
        <v>6272</v>
      </c>
      <c r="B2438" s="17">
        <v>175</v>
      </c>
      <c r="C2438" s="29"/>
      <c r="D2438" s="30" t="s">
        <v>6813</v>
      </c>
      <c r="E2438" s="29"/>
      <c r="F2438" s="31" t="s">
        <v>6582</v>
      </c>
      <c r="G2438" s="32" t="s">
        <v>6814</v>
      </c>
      <c r="H2438" s="7" t="s">
        <v>6815</v>
      </c>
      <c r="I2438" s="7" t="s">
        <v>6816</v>
      </c>
      <c r="O2438">
        <f t="shared" si="5"/>
        <v>1</v>
      </c>
      <c r="P2438" s="34" t="str">
        <f t="shared" si="3"/>
        <v>MEDIUM</v>
      </c>
    </row>
    <row r="2439" spans="1:16" ht="12" customHeight="1">
      <c r="A2439" s="4" t="s">
        <v>6272</v>
      </c>
      <c r="B2439" s="17">
        <v>176</v>
      </c>
      <c r="C2439" s="29"/>
      <c r="D2439" s="30" t="s">
        <v>6817</v>
      </c>
      <c r="E2439" s="29"/>
      <c r="F2439" s="31" t="s">
        <v>6582</v>
      </c>
      <c r="G2439" s="32" t="s">
        <v>6818</v>
      </c>
      <c r="H2439" s="7" t="s">
        <v>6819</v>
      </c>
      <c r="I2439" s="7" t="s">
        <v>6820</v>
      </c>
      <c r="O2439">
        <f t="shared" si="5"/>
        <v>1</v>
      </c>
      <c r="P2439" s="34" t="str">
        <f t="shared" si="3"/>
        <v>MEDIUM</v>
      </c>
    </row>
    <row r="2440" spans="1:16" ht="12" customHeight="1">
      <c r="A2440" s="4" t="s">
        <v>6272</v>
      </c>
      <c r="B2440" s="17">
        <v>177</v>
      </c>
      <c r="C2440" s="29"/>
      <c r="D2440" s="30" t="s">
        <v>28</v>
      </c>
      <c r="E2440" s="29"/>
      <c r="F2440" s="31" t="s">
        <v>4415</v>
      </c>
      <c r="G2440" s="32" t="s">
        <v>6821</v>
      </c>
      <c r="H2440" s="7" t="s">
        <v>6822</v>
      </c>
      <c r="I2440" s="7"/>
      <c r="O2440">
        <f t="shared" si="5"/>
        <v>1</v>
      </c>
      <c r="P2440" s="34" t="str">
        <f t="shared" si="3"/>
        <v/>
      </c>
    </row>
    <row r="2441" spans="1:16" ht="12" customHeight="1">
      <c r="A2441" s="4" t="s">
        <v>6272</v>
      </c>
      <c r="B2441" s="17">
        <v>178</v>
      </c>
      <c r="C2441" s="17">
        <v>1693</v>
      </c>
      <c r="D2441" s="30" t="s">
        <v>6823</v>
      </c>
      <c r="E2441" s="17" t="s">
        <v>6824</v>
      </c>
      <c r="F2441" s="31" t="s">
        <v>796</v>
      </c>
      <c r="G2441" s="32" t="s">
        <v>6825</v>
      </c>
      <c r="H2441" s="35" t="s">
        <v>6826</v>
      </c>
      <c r="I2441" s="35" t="s">
        <v>6827</v>
      </c>
      <c r="O2441">
        <f t="shared" si="5"/>
        <v>2</v>
      </c>
      <c r="P2441" s="34" t="str">
        <f t="shared" si="3"/>
        <v>MEDIUM</v>
      </c>
    </row>
    <row r="2442" spans="1:16" ht="12" customHeight="1">
      <c r="A2442" s="4" t="s">
        <v>6828</v>
      </c>
      <c r="B2442" s="17">
        <v>1</v>
      </c>
      <c r="C2442" s="17">
        <v>1738</v>
      </c>
      <c r="D2442" s="30" t="s">
        <v>6829</v>
      </c>
      <c r="E2442" s="29"/>
      <c r="F2442" s="31" t="s">
        <v>1395</v>
      </c>
      <c r="G2442" s="32" t="s">
        <v>6830</v>
      </c>
      <c r="H2442" s="7"/>
      <c r="I2442" s="35" t="s">
        <v>6831</v>
      </c>
      <c r="O2442">
        <f t="shared" si="5"/>
        <v>1</v>
      </c>
      <c r="P2442" s="34" t="str">
        <f t="shared" si="3"/>
        <v>MEDIUM</v>
      </c>
    </row>
    <row r="2443" spans="1:16" ht="12" customHeight="1">
      <c r="A2443" s="4" t="s">
        <v>6828</v>
      </c>
      <c r="B2443" s="17">
        <v>2</v>
      </c>
      <c r="C2443" s="29"/>
      <c r="D2443" s="30" t="s">
        <v>6832</v>
      </c>
      <c r="E2443" s="29"/>
      <c r="F2443" s="31" t="s">
        <v>1395</v>
      </c>
      <c r="G2443" s="32" t="s">
        <v>6833</v>
      </c>
      <c r="H2443" s="7"/>
      <c r="I2443" s="35" t="s">
        <v>6834</v>
      </c>
      <c r="O2443">
        <f t="shared" si="5"/>
        <v>1</v>
      </c>
      <c r="P2443" s="34" t="str">
        <f t="shared" si="3"/>
        <v>HIGH</v>
      </c>
    </row>
    <row r="2444" spans="1:16" ht="12" customHeight="1">
      <c r="A2444" s="4" t="s">
        <v>6828</v>
      </c>
      <c r="B2444" s="17">
        <v>3</v>
      </c>
      <c r="C2444" s="29"/>
      <c r="D2444" s="30" t="s">
        <v>28</v>
      </c>
      <c r="E2444" s="29"/>
      <c r="F2444" s="31" t="s">
        <v>1395</v>
      </c>
      <c r="G2444" s="32" t="s">
        <v>6835</v>
      </c>
      <c r="H2444" s="7" t="s">
        <v>6836</v>
      </c>
      <c r="I2444" s="62" t="s">
        <v>6837</v>
      </c>
      <c r="O2444">
        <f t="shared" si="5"/>
        <v>1</v>
      </c>
      <c r="P2444" s="34" t="str">
        <f t="shared" si="3"/>
        <v>HIGH</v>
      </c>
    </row>
    <row r="2445" spans="1:16" ht="12" customHeight="1">
      <c r="A2445" s="4" t="s">
        <v>6828</v>
      </c>
      <c r="B2445" s="17">
        <v>4</v>
      </c>
      <c r="C2445" s="29"/>
      <c r="D2445" s="30" t="s">
        <v>28</v>
      </c>
      <c r="E2445" s="29"/>
      <c r="F2445" s="31" t="s">
        <v>1395</v>
      </c>
      <c r="G2445" s="32" t="s">
        <v>6838</v>
      </c>
      <c r="H2445" s="7" t="s">
        <v>6839</v>
      </c>
      <c r="I2445" s="35" t="s">
        <v>424</v>
      </c>
      <c r="O2445">
        <f t="shared" si="5"/>
        <v>1</v>
      </c>
      <c r="P2445" s="34" t="str">
        <f t="shared" si="3"/>
        <v>HIGH</v>
      </c>
    </row>
    <row r="2446" spans="1:16" ht="12" customHeight="1">
      <c r="A2446" s="4" t="s">
        <v>6828</v>
      </c>
      <c r="B2446" s="17">
        <v>5</v>
      </c>
      <c r="C2446" s="29"/>
      <c r="D2446" s="30" t="s">
        <v>6840</v>
      </c>
      <c r="E2446" s="29"/>
      <c r="F2446" s="31" t="s">
        <v>1395</v>
      </c>
      <c r="G2446" s="32" t="s">
        <v>6841</v>
      </c>
      <c r="H2446" s="7"/>
      <c r="I2446" s="35" t="s">
        <v>424</v>
      </c>
      <c r="O2446">
        <f t="shared" si="5"/>
        <v>1</v>
      </c>
      <c r="P2446" s="34" t="str">
        <f t="shared" si="3"/>
        <v>HIGH</v>
      </c>
    </row>
    <row r="2447" spans="1:16" ht="12" customHeight="1">
      <c r="A2447" s="4" t="s">
        <v>6828</v>
      </c>
      <c r="B2447" s="17">
        <v>6</v>
      </c>
      <c r="C2447" s="29"/>
      <c r="D2447" s="30" t="s">
        <v>6842</v>
      </c>
      <c r="E2447" s="29"/>
      <c r="F2447" s="31" t="s">
        <v>1395</v>
      </c>
      <c r="G2447" s="32" t="s">
        <v>6843</v>
      </c>
      <c r="H2447" s="7"/>
      <c r="I2447" s="35" t="s">
        <v>424</v>
      </c>
      <c r="O2447">
        <f t="shared" si="5"/>
        <v>1</v>
      </c>
      <c r="P2447" s="34" t="str">
        <f t="shared" si="3"/>
        <v>HIGH</v>
      </c>
    </row>
    <row r="2448" spans="1:16" ht="12" customHeight="1">
      <c r="A2448" s="4" t="s">
        <v>6828</v>
      </c>
      <c r="B2448" s="17">
        <v>7</v>
      </c>
      <c r="C2448" s="29"/>
      <c r="D2448" s="30" t="s">
        <v>6844</v>
      </c>
      <c r="E2448" s="29"/>
      <c r="F2448" s="31" t="s">
        <v>1395</v>
      </c>
      <c r="G2448" s="32" t="s">
        <v>6845</v>
      </c>
      <c r="H2448" s="7"/>
      <c r="I2448" s="35" t="s">
        <v>424</v>
      </c>
      <c r="O2448">
        <f t="shared" si="5"/>
        <v>1</v>
      </c>
      <c r="P2448" s="34" t="str">
        <f t="shared" si="3"/>
        <v>HIGH</v>
      </c>
    </row>
    <row r="2449" spans="1:16" ht="12" customHeight="1">
      <c r="A2449" s="4" t="s">
        <v>6828</v>
      </c>
      <c r="B2449" s="17">
        <v>8</v>
      </c>
      <c r="C2449" s="29"/>
      <c r="D2449" s="30" t="s">
        <v>28</v>
      </c>
      <c r="E2449" s="29"/>
      <c r="F2449" s="31" t="s">
        <v>1395</v>
      </c>
      <c r="G2449" s="32" t="s">
        <v>6846</v>
      </c>
      <c r="H2449" s="7" t="s">
        <v>6847</v>
      </c>
      <c r="I2449" s="35" t="s">
        <v>424</v>
      </c>
      <c r="O2449">
        <f t="shared" si="5"/>
        <v>1</v>
      </c>
      <c r="P2449" s="34" t="str">
        <f t="shared" si="3"/>
        <v>HIGH</v>
      </c>
    </row>
    <row r="2450" spans="1:16" ht="12" customHeight="1">
      <c r="A2450" s="4" t="s">
        <v>6828</v>
      </c>
      <c r="B2450" s="17">
        <v>9</v>
      </c>
      <c r="C2450" s="29"/>
      <c r="D2450" s="30" t="s">
        <v>6848</v>
      </c>
      <c r="E2450" s="29"/>
      <c r="F2450" s="31" t="s">
        <v>1395</v>
      </c>
      <c r="G2450" s="32" t="s">
        <v>6849</v>
      </c>
      <c r="H2450" s="7"/>
      <c r="I2450" s="35" t="s">
        <v>424</v>
      </c>
      <c r="O2450">
        <f t="shared" si="5"/>
        <v>1</v>
      </c>
      <c r="P2450" s="34" t="str">
        <f t="shared" si="3"/>
        <v>HIGH</v>
      </c>
    </row>
    <row r="2451" spans="1:16" ht="12" customHeight="1">
      <c r="A2451" s="4" t="s">
        <v>6828</v>
      </c>
      <c r="B2451" s="17">
        <v>10</v>
      </c>
      <c r="C2451" s="29"/>
      <c r="D2451" s="30" t="s">
        <v>6850</v>
      </c>
      <c r="E2451" s="29"/>
      <c r="F2451" s="31" t="s">
        <v>1395</v>
      </c>
      <c r="G2451" s="32" t="s">
        <v>6851</v>
      </c>
      <c r="H2451" s="7"/>
      <c r="I2451" s="35" t="s">
        <v>424</v>
      </c>
      <c r="O2451">
        <f t="shared" si="5"/>
        <v>1</v>
      </c>
      <c r="P2451" s="34" t="str">
        <f t="shared" si="3"/>
        <v>HIGH</v>
      </c>
    </row>
    <row r="2452" spans="1:16" ht="12" customHeight="1">
      <c r="A2452" s="4" t="s">
        <v>6828</v>
      </c>
      <c r="B2452" s="17">
        <v>11</v>
      </c>
      <c r="C2452" s="29"/>
      <c r="D2452" s="30" t="s">
        <v>28</v>
      </c>
      <c r="E2452" s="29"/>
      <c r="F2452" s="31" t="s">
        <v>1395</v>
      </c>
      <c r="G2452" s="32" t="s">
        <v>6852</v>
      </c>
      <c r="H2452" s="7" t="s">
        <v>6853</v>
      </c>
      <c r="I2452" s="37" t="s">
        <v>6854</v>
      </c>
      <c r="O2452">
        <f t="shared" si="5"/>
        <v>1</v>
      </c>
      <c r="P2452" s="34" t="str">
        <f t="shared" si="3"/>
        <v>MEDIUM</v>
      </c>
    </row>
    <row r="2453" spans="1:16" ht="12" customHeight="1">
      <c r="A2453" s="4" t="s">
        <v>6828</v>
      </c>
      <c r="B2453" s="17">
        <v>12</v>
      </c>
      <c r="C2453" s="29"/>
      <c r="D2453" s="30" t="s">
        <v>6855</v>
      </c>
      <c r="E2453" s="29"/>
      <c r="F2453" s="31" t="s">
        <v>1395</v>
      </c>
      <c r="G2453" s="32" t="s">
        <v>6856</v>
      </c>
      <c r="H2453" s="7"/>
      <c r="I2453" s="35" t="s">
        <v>424</v>
      </c>
      <c r="O2453">
        <f t="shared" si="5"/>
        <v>1</v>
      </c>
      <c r="P2453" s="34" t="str">
        <f t="shared" si="3"/>
        <v>HIGH</v>
      </c>
    </row>
    <row r="2454" spans="1:16" ht="12" customHeight="1">
      <c r="A2454" s="4" t="s">
        <v>6828</v>
      </c>
      <c r="B2454" s="17">
        <v>13</v>
      </c>
      <c r="C2454" s="29"/>
      <c r="D2454" s="30" t="s">
        <v>6857</v>
      </c>
      <c r="E2454" s="29"/>
      <c r="F2454" s="31" t="s">
        <v>1395</v>
      </c>
      <c r="G2454" s="32" t="s">
        <v>6858</v>
      </c>
      <c r="H2454" s="7"/>
      <c r="I2454" s="35" t="s">
        <v>424</v>
      </c>
      <c r="O2454">
        <f t="shared" si="5"/>
        <v>1</v>
      </c>
      <c r="P2454" s="34" t="str">
        <f t="shared" si="3"/>
        <v>HIGH</v>
      </c>
    </row>
    <row r="2455" spans="1:16" ht="12" customHeight="1">
      <c r="A2455" s="4" t="s">
        <v>6828</v>
      </c>
      <c r="B2455" s="17">
        <v>14</v>
      </c>
      <c r="C2455" s="29"/>
      <c r="D2455" s="30" t="s">
        <v>6859</v>
      </c>
      <c r="E2455" s="29"/>
      <c r="F2455" s="31" t="s">
        <v>1395</v>
      </c>
      <c r="G2455" s="32" t="s">
        <v>6860</v>
      </c>
      <c r="H2455" s="7"/>
      <c r="I2455" s="35" t="s">
        <v>6861</v>
      </c>
      <c r="O2455">
        <f t="shared" si="5"/>
        <v>1</v>
      </c>
      <c r="P2455" s="34" t="str">
        <f t="shared" si="3"/>
        <v>MEDIUM</v>
      </c>
    </row>
    <row r="2456" spans="1:16" ht="12" customHeight="1">
      <c r="A2456" s="4" t="s">
        <v>6828</v>
      </c>
      <c r="B2456" s="17">
        <v>15</v>
      </c>
      <c r="C2456" s="29"/>
      <c r="D2456" s="30" t="s">
        <v>6862</v>
      </c>
      <c r="E2456" s="29"/>
      <c r="F2456" s="31" t="s">
        <v>1395</v>
      </c>
      <c r="G2456" s="32" t="s">
        <v>6863</v>
      </c>
      <c r="H2456" s="7"/>
      <c r="I2456" s="35" t="s">
        <v>424</v>
      </c>
      <c r="O2456">
        <f t="shared" si="5"/>
        <v>1</v>
      </c>
      <c r="P2456" s="34" t="str">
        <f t="shared" si="3"/>
        <v>HIGH</v>
      </c>
    </row>
    <row r="2457" spans="1:16" ht="12" customHeight="1">
      <c r="A2457" s="4" t="s">
        <v>6828</v>
      </c>
      <c r="B2457" s="17">
        <v>16</v>
      </c>
      <c r="C2457" s="29"/>
      <c r="D2457" s="30" t="s">
        <v>6864</v>
      </c>
      <c r="E2457" s="29"/>
      <c r="F2457" s="31" t="s">
        <v>1395</v>
      </c>
      <c r="G2457" s="32" t="s">
        <v>6865</v>
      </c>
      <c r="H2457" s="7"/>
      <c r="I2457" s="35" t="s">
        <v>424</v>
      </c>
      <c r="O2457">
        <f t="shared" si="5"/>
        <v>1</v>
      </c>
      <c r="P2457" s="34" t="str">
        <f t="shared" si="3"/>
        <v>HIGH</v>
      </c>
    </row>
    <row r="2458" spans="1:16" ht="12" customHeight="1">
      <c r="A2458" s="4" t="s">
        <v>6828</v>
      </c>
      <c r="B2458" s="17">
        <v>17</v>
      </c>
      <c r="C2458" s="29"/>
      <c r="D2458" s="30" t="s">
        <v>28</v>
      </c>
      <c r="E2458" s="29"/>
      <c r="F2458" s="31" t="s">
        <v>1395</v>
      </c>
      <c r="G2458" s="32" t="s">
        <v>6866</v>
      </c>
      <c r="H2458" s="7" t="s">
        <v>6867</v>
      </c>
      <c r="I2458" s="35" t="s">
        <v>424</v>
      </c>
      <c r="O2458">
        <f t="shared" si="5"/>
        <v>1</v>
      </c>
      <c r="P2458" s="34" t="str">
        <f t="shared" si="3"/>
        <v>HIGH</v>
      </c>
    </row>
    <row r="2459" spans="1:16" ht="12" customHeight="1">
      <c r="A2459" s="4" t="s">
        <v>6828</v>
      </c>
      <c r="B2459" s="17">
        <v>18</v>
      </c>
      <c r="C2459" s="29"/>
      <c r="D2459" s="30" t="s">
        <v>6868</v>
      </c>
      <c r="E2459" s="29"/>
      <c r="F2459" s="31" t="s">
        <v>1395</v>
      </c>
      <c r="G2459" s="32" t="s">
        <v>6869</v>
      </c>
      <c r="H2459" s="7"/>
      <c r="I2459" s="35" t="s">
        <v>424</v>
      </c>
      <c r="O2459">
        <f t="shared" si="5"/>
        <v>1</v>
      </c>
      <c r="P2459" s="34" t="str">
        <f t="shared" si="3"/>
        <v>HIGH</v>
      </c>
    </row>
    <row r="2460" spans="1:16" ht="12" customHeight="1">
      <c r="A2460" s="4" t="s">
        <v>6828</v>
      </c>
      <c r="B2460" s="17">
        <v>19</v>
      </c>
      <c r="C2460" s="29"/>
      <c r="D2460" s="30" t="s">
        <v>28</v>
      </c>
      <c r="E2460" s="29"/>
      <c r="F2460" s="31" t="s">
        <v>1395</v>
      </c>
      <c r="G2460" s="32" t="s">
        <v>6870</v>
      </c>
      <c r="H2460" s="42" t="s">
        <v>6871</v>
      </c>
      <c r="I2460" s="35" t="s">
        <v>424</v>
      </c>
      <c r="O2460">
        <f>IF(ISBLANK(E2460),0,1)+ IF(ISBLANK(H2460),0,1)</f>
        <v>1</v>
      </c>
      <c r="P2460" s="34" t="str">
        <f t="shared" si="3"/>
        <v>HIGH</v>
      </c>
    </row>
    <row r="2461" spans="1:16" ht="12" customHeight="1">
      <c r="A2461" s="4" t="s">
        <v>6828</v>
      </c>
      <c r="B2461" s="17">
        <v>20</v>
      </c>
      <c r="C2461" s="29"/>
      <c r="D2461" s="30" t="s">
        <v>6872</v>
      </c>
      <c r="E2461" s="29"/>
      <c r="F2461" s="31" t="s">
        <v>1395</v>
      </c>
      <c r="G2461" s="32" t="s">
        <v>6873</v>
      </c>
      <c r="H2461" s="7" t="s">
        <v>6874</v>
      </c>
      <c r="I2461" s="35" t="s">
        <v>6875</v>
      </c>
      <c r="O2461">
        <f t="shared" ref="O2461:O2543" si="6">IF(ISBLANK(E2461),0,1)+ IF(ISBLANK(G2461),0,1)</f>
        <v>1</v>
      </c>
      <c r="P2461" s="34" t="str">
        <f t="shared" si="3"/>
        <v>HIGH</v>
      </c>
    </row>
    <row r="2462" spans="1:16" ht="12" customHeight="1">
      <c r="A2462" s="4" t="s">
        <v>6828</v>
      </c>
      <c r="B2462" s="17">
        <v>21</v>
      </c>
      <c r="C2462" s="29"/>
      <c r="D2462" s="30" t="s">
        <v>6876</v>
      </c>
      <c r="E2462" s="29"/>
      <c r="F2462" s="31" t="s">
        <v>1395</v>
      </c>
      <c r="G2462" s="32" t="s">
        <v>6877</v>
      </c>
      <c r="H2462" s="7"/>
      <c r="I2462" s="35" t="s">
        <v>6878</v>
      </c>
      <c r="O2462">
        <f t="shared" si="6"/>
        <v>1</v>
      </c>
      <c r="P2462" s="34" t="str">
        <f t="shared" si="3"/>
        <v>MEDIUM</v>
      </c>
    </row>
    <row r="2463" spans="1:16" ht="12" customHeight="1">
      <c r="A2463" s="4" t="s">
        <v>6828</v>
      </c>
      <c r="B2463" s="17">
        <v>22</v>
      </c>
      <c r="C2463" s="29"/>
      <c r="D2463" s="30" t="s">
        <v>6879</v>
      </c>
      <c r="E2463" s="29"/>
      <c r="F2463" s="31" t="s">
        <v>1395</v>
      </c>
      <c r="G2463" s="32" t="s">
        <v>6880</v>
      </c>
      <c r="H2463" s="7"/>
      <c r="I2463" s="35" t="s">
        <v>424</v>
      </c>
      <c r="O2463">
        <f t="shared" si="6"/>
        <v>1</v>
      </c>
      <c r="P2463" s="34" t="str">
        <f t="shared" si="3"/>
        <v>HIGH</v>
      </c>
    </row>
    <row r="2464" spans="1:16" ht="12" customHeight="1">
      <c r="A2464" s="4" t="s">
        <v>6828</v>
      </c>
      <c r="B2464" s="17">
        <v>23</v>
      </c>
      <c r="C2464" s="17">
        <v>1726</v>
      </c>
      <c r="D2464" s="30" t="s">
        <v>6881</v>
      </c>
      <c r="E2464" s="17" t="s">
        <v>6882</v>
      </c>
      <c r="F2464" s="31" t="s">
        <v>796</v>
      </c>
      <c r="G2464" s="32" t="s">
        <v>6883</v>
      </c>
      <c r="H2464" s="7"/>
      <c r="I2464" s="35" t="s">
        <v>6884</v>
      </c>
      <c r="O2464">
        <f t="shared" si="6"/>
        <v>2</v>
      </c>
      <c r="P2464" s="34" t="str">
        <f t="shared" si="3"/>
        <v>MEDIUM</v>
      </c>
    </row>
    <row r="2465" spans="1:16" ht="12" customHeight="1">
      <c r="A2465" s="4" t="s">
        <v>6828</v>
      </c>
      <c r="B2465" s="17">
        <v>24</v>
      </c>
      <c r="C2465" s="29"/>
      <c r="D2465" s="30" t="s">
        <v>6885</v>
      </c>
      <c r="E2465" s="29"/>
      <c r="F2465" s="31" t="s">
        <v>1395</v>
      </c>
      <c r="G2465" s="32" t="s">
        <v>6886</v>
      </c>
      <c r="H2465" s="7"/>
      <c r="I2465" s="35" t="s">
        <v>424</v>
      </c>
      <c r="O2465">
        <f t="shared" si="6"/>
        <v>1</v>
      </c>
      <c r="P2465" s="34" t="str">
        <f t="shared" si="3"/>
        <v>HIGH</v>
      </c>
    </row>
    <row r="2466" spans="1:16" ht="12" customHeight="1">
      <c r="A2466" s="4" t="s">
        <v>6828</v>
      </c>
      <c r="B2466" s="17">
        <v>25</v>
      </c>
      <c r="C2466" s="29"/>
      <c r="D2466" s="30" t="s">
        <v>6887</v>
      </c>
      <c r="E2466" s="29"/>
      <c r="F2466" s="31" t="s">
        <v>1395</v>
      </c>
      <c r="G2466" s="32" t="s">
        <v>6888</v>
      </c>
      <c r="H2466" s="7"/>
      <c r="I2466" s="35" t="s">
        <v>424</v>
      </c>
      <c r="O2466">
        <f t="shared" si="6"/>
        <v>1</v>
      </c>
      <c r="P2466" s="34" t="str">
        <f t="shared" si="3"/>
        <v>HIGH</v>
      </c>
    </row>
    <row r="2467" spans="1:16" ht="12" customHeight="1">
      <c r="A2467" s="4" t="s">
        <v>6828</v>
      </c>
      <c r="B2467" s="17">
        <v>26</v>
      </c>
      <c r="C2467" s="29"/>
      <c r="D2467" s="30" t="s">
        <v>6889</v>
      </c>
      <c r="E2467" s="29"/>
      <c r="F2467" s="31" t="s">
        <v>1395</v>
      </c>
      <c r="G2467" s="32" t="s">
        <v>6890</v>
      </c>
      <c r="H2467" s="7"/>
      <c r="I2467" s="35" t="s">
        <v>424</v>
      </c>
      <c r="O2467">
        <f t="shared" si="6"/>
        <v>1</v>
      </c>
      <c r="P2467" s="34" t="str">
        <f t="shared" si="3"/>
        <v>HIGH</v>
      </c>
    </row>
    <row r="2468" spans="1:16" ht="12" customHeight="1">
      <c r="A2468" s="4" t="s">
        <v>6828</v>
      </c>
      <c r="B2468" s="17">
        <v>27</v>
      </c>
      <c r="C2468" s="29"/>
      <c r="D2468" s="30" t="s">
        <v>28</v>
      </c>
      <c r="E2468" s="29"/>
      <c r="F2468" s="31" t="s">
        <v>1395</v>
      </c>
      <c r="G2468" s="32" t="s">
        <v>6891</v>
      </c>
      <c r="H2468" s="7" t="s">
        <v>6892</v>
      </c>
      <c r="I2468" s="35" t="s">
        <v>424</v>
      </c>
      <c r="O2468">
        <f t="shared" si="6"/>
        <v>1</v>
      </c>
      <c r="P2468" s="34" t="str">
        <f t="shared" si="3"/>
        <v>HIGH</v>
      </c>
    </row>
    <row r="2469" spans="1:16" ht="12" customHeight="1">
      <c r="A2469" s="4" t="s">
        <v>6828</v>
      </c>
      <c r="B2469" s="17">
        <v>28</v>
      </c>
      <c r="C2469" s="29"/>
      <c r="D2469" s="30" t="s">
        <v>6893</v>
      </c>
      <c r="E2469" s="29"/>
      <c r="F2469" s="31" t="s">
        <v>1395</v>
      </c>
      <c r="G2469" s="32" t="s">
        <v>6894</v>
      </c>
      <c r="H2469" s="7"/>
      <c r="I2469" s="35" t="s">
        <v>424</v>
      </c>
      <c r="O2469">
        <f t="shared" si="6"/>
        <v>1</v>
      </c>
      <c r="P2469" s="34" t="str">
        <f t="shared" si="3"/>
        <v>HIGH</v>
      </c>
    </row>
    <row r="2470" spans="1:16" ht="12" customHeight="1">
      <c r="A2470" s="4" t="s">
        <v>6828</v>
      </c>
      <c r="B2470" s="17">
        <v>29</v>
      </c>
      <c r="C2470" s="29"/>
      <c r="D2470" s="30" t="s">
        <v>6895</v>
      </c>
      <c r="E2470" s="29"/>
      <c r="F2470" s="31" t="s">
        <v>1395</v>
      </c>
      <c r="G2470" s="32" t="s">
        <v>6896</v>
      </c>
      <c r="H2470" s="7"/>
      <c r="I2470" s="35" t="s">
        <v>6897</v>
      </c>
      <c r="O2470">
        <f t="shared" si="6"/>
        <v>1</v>
      </c>
      <c r="P2470" s="34" t="str">
        <f t="shared" si="3"/>
        <v>MEDIUM</v>
      </c>
    </row>
    <row r="2471" spans="1:16" ht="12" customHeight="1">
      <c r="A2471" s="4" t="s">
        <v>6828</v>
      </c>
      <c r="B2471" s="17">
        <v>30</v>
      </c>
      <c r="C2471" s="17" t="s">
        <v>67</v>
      </c>
      <c r="D2471" s="30" t="s">
        <v>28</v>
      </c>
      <c r="E2471" s="29"/>
      <c r="F2471" s="31" t="s">
        <v>1395</v>
      </c>
      <c r="G2471" s="32" t="s">
        <v>6898</v>
      </c>
      <c r="H2471" s="7" t="s">
        <v>6899</v>
      </c>
      <c r="I2471" s="35" t="s">
        <v>6900</v>
      </c>
      <c r="O2471">
        <f t="shared" si="6"/>
        <v>1</v>
      </c>
      <c r="P2471" s="34" t="str">
        <f t="shared" si="3"/>
        <v>HIGH</v>
      </c>
    </row>
    <row r="2472" spans="1:16" ht="12" customHeight="1">
      <c r="A2472" s="4" t="s">
        <v>6828</v>
      </c>
      <c r="B2472" s="17">
        <v>31</v>
      </c>
      <c r="C2472" s="29"/>
      <c r="D2472" s="30" t="s">
        <v>6901</v>
      </c>
      <c r="E2472" s="29"/>
      <c r="F2472" s="31" t="s">
        <v>1395</v>
      </c>
      <c r="G2472" s="32" t="s">
        <v>6902</v>
      </c>
      <c r="H2472" s="7"/>
      <c r="I2472" s="35" t="s">
        <v>424</v>
      </c>
      <c r="O2472">
        <f t="shared" si="6"/>
        <v>1</v>
      </c>
      <c r="P2472" s="34" t="str">
        <f t="shared" si="3"/>
        <v>HIGH</v>
      </c>
    </row>
    <row r="2473" spans="1:16" ht="12" customHeight="1">
      <c r="A2473" s="4" t="s">
        <v>6828</v>
      </c>
      <c r="B2473" s="17">
        <v>32</v>
      </c>
      <c r="C2473" s="17" t="s">
        <v>67</v>
      </c>
      <c r="D2473" s="30" t="s">
        <v>6903</v>
      </c>
      <c r="E2473" s="29"/>
      <c r="F2473" s="31" t="s">
        <v>1395</v>
      </c>
      <c r="G2473" s="32" t="s">
        <v>6904</v>
      </c>
      <c r="H2473" s="7"/>
      <c r="I2473" s="35" t="s">
        <v>6905</v>
      </c>
      <c r="O2473">
        <f t="shared" si="6"/>
        <v>1</v>
      </c>
      <c r="P2473" s="34" t="str">
        <f t="shared" si="3"/>
        <v>HIGH</v>
      </c>
    </row>
    <row r="2474" spans="1:16" ht="12" customHeight="1">
      <c r="A2474" s="4" t="s">
        <v>6828</v>
      </c>
      <c r="B2474" s="17">
        <v>33</v>
      </c>
      <c r="C2474" s="29"/>
      <c r="D2474" s="30" t="s">
        <v>6906</v>
      </c>
      <c r="E2474" s="29"/>
      <c r="F2474" s="31" t="s">
        <v>1395</v>
      </c>
      <c r="G2474" s="32" t="s">
        <v>6907</v>
      </c>
      <c r="H2474" s="7"/>
      <c r="I2474" s="35" t="s">
        <v>424</v>
      </c>
      <c r="O2474">
        <f t="shared" si="6"/>
        <v>1</v>
      </c>
      <c r="P2474" s="34" t="str">
        <f t="shared" si="3"/>
        <v>HIGH</v>
      </c>
    </row>
    <row r="2475" spans="1:16" ht="12" customHeight="1">
      <c r="A2475" s="4" t="s">
        <v>6828</v>
      </c>
      <c r="B2475" s="17">
        <v>34</v>
      </c>
      <c r="C2475" s="29"/>
      <c r="D2475" s="30" t="s">
        <v>6908</v>
      </c>
      <c r="E2475" s="29"/>
      <c r="F2475" s="31" t="s">
        <v>1395</v>
      </c>
      <c r="G2475" s="32" t="s">
        <v>6909</v>
      </c>
      <c r="H2475" s="7"/>
      <c r="I2475" s="35" t="s">
        <v>424</v>
      </c>
      <c r="O2475">
        <f t="shared" si="6"/>
        <v>1</v>
      </c>
      <c r="P2475" s="34" t="str">
        <f t="shared" si="3"/>
        <v>HIGH</v>
      </c>
    </row>
    <row r="2476" spans="1:16" ht="12" customHeight="1">
      <c r="A2476" s="4" t="s">
        <v>6828</v>
      </c>
      <c r="B2476" s="17">
        <v>35</v>
      </c>
      <c r="C2476" s="29"/>
      <c r="D2476" s="30" t="s">
        <v>6910</v>
      </c>
      <c r="E2476" s="29"/>
      <c r="F2476" s="31" t="s">
        <v>1395</v>
      </c>
      <c r="G2476" s="32" t="s">
        <v>6911</v>
      </c>
      <c r="H2476" s="7"/>
      <c r="I2476" s="35" t="s">
        <v>424</v>
      </c>
      <c r="O2476">
        <f t="shared" si="6"/>
        <v>1</v>
      </c>
      <c r="P2476" s="34" t="str">
        <f t="shared" si="3"/>
        <v>HIGH</v>
      </c>
    </row>
    <row r="2477" spans="1:16" ht="12" customHeight="1">
      <c r="A2477" s="4" t="s">
        <v>6828</v>
      </c>
      <c r="B2477" s="17">
        <v>36</v>
      </c>
      <c r="C2477" s="29"/>
      <c r="D2477" s="30" t="s">
        <v>6912</v>
      </c>
      <c r="E2477" s="29"/>
      <c r="F2477" s="31" t="s">
        <v>1395</v>
      </c>
      <c r="G2477" s="32" t="s">
        <v>6913</v>
      </c>
      <c r="H2477" s="7"/>
      <c r="I2477" s="35" t="s">
        <v>424</v>
      </c>
      <c r="O2477">
        <f t="shared" si="6"/>
        <v>1</v>
      </c>
      <c r="P2477" s="34" t="str">
        <f t="shared" si="3"/>
        <v>HIGH</v>
      </c>
    </row>
    <row r="2478" spans="1:16" ht="12" customHeight="1">
      <c r="A2478" s="4" t="s">
        <v>6828</v>
      </c>
      <c r="B2478" s="17">
        <v>37</v>
      </c>
      <c r="C2478" s="85" t="s">
        <v>6914</v>
      </c>
      <c r="D2478" s="30" t="s">
        <v>6915</v>
      </c>
      <c r="E2478" s="17" t="s">
        <v>6916</v>
      </c>
      <c r="F2478" s="31" t="s">
        <v>796</v>
      </c>
      <c r="G2478" s="32" t="s">
        <v>6917</v>
      </c>
      <c r="H2478" s="7"/>
      <c r="I2478" s="35" t="s">
        <v>6918</v>
      </c>
      <c r="O2478">
        <f t="shared" si="6"/>
        <v>2</v>
      </c>
      <c r="P2478" s="34" t="str">
        <f t="shared" si="3"/>
        <v>MEDIUM</v>
      </c>
    </row>
    <row r="2479" spans="1:16" ht="12" customHeight="1">
      <c r="A2479" s="4" t="s">
        <v>6828</v>
      </c>
      <c r="B2479" s="17">
        <v>38</v>
      </c>
      <c r="C2479" s="29"/>
      <c r="D2479" s="30" t="s">
        <v>28</v>
      </c>
      <c r="E2479" s="29"/>
      <c r="F2479" s="31" t="s">
        <v>1395</v>
      </c>
      <c r="G2479" s="32" t="s">
        <v>6919</v>
      </c>
      <c r="H2479" s="7" t="s">
        <v>6920</v>
      </c>
      <c r="I2479" s="35" t="s">
        <v>6861</v>
      </c>
      <c r="O2479">
        <f t="shared" si="6"/>
        <v>1</v>
      </c>
      <c r="P2479" s="34" t="str">
        <f t="shared" si="3"/>
        <v>MEDIUM</v>
      </c>
    </row>
    <row r="2480" spans="1:16" ht="12" customHeight="1">
      <c r="A2480" s="4" t="s">
        <v>6828</v>
      </c>
      <c r="B2480" s="17">
        <v>39</v>
      </c>
      <c r="C2480" s="29"/>
      <c r="D2480" s="30" t="s">
        <v>28</v>
      </c>
      <c r="E2480" s="29"/>
      <c r="F2480" s="31" t="s">
        <v>1395</v>
      </c>
      <c r="G2480" s="32" t="s">
        <v>6921</v>
      </c>
      <c r="H2480" s="7" t="s">
        <v>6922</v>
      </c>
      <c r="I2480" s="35" t="s">
        <v>424</v>
      </c>
      <c r="O2480">
        <f t="shared" si="6"/>
        <v>1</v>
      </c>
      <c r="P2480" s="34" t="str">
        <f t="shared" si="3"/>
        <v>HIGH</v>
      </c>
    </row>
    <row r="2481" spans="1:16" ht="12" customHeight="1">
      <c r="A2481" s="4" t="s">
        <v>6828</v>
      </c>
      <c r="B2481" s="17">
        <v>40</v>
      </c>
      <c r="C2481" s="29"/>
      <c r="D2481" s="30" t="s">
        <v>6923</v>
      </c>
      <c r="E2481" s="29"/>
      <c r="F2481" s="31" t="s">
        <v>1395</v>
      </c>
      <c r="G2481" s="32" t="s">
        <v>6924</v>
      </c>
      <c r="H2481" s="7"/>
      <c r="I2481" s="35" t="s">
        <v>424</v>
      </c>
      <c r="O2481">
        <f t="shared" si="6"/>
        <v>1</v>
      </c>
      <c r="P2481" s="34" t="str">
        <f t="shared" si="3"/>
        <v>HIGH</v>
      </c>
    </row>
    <row r="2482" spans="1:16" ht="12" customHeight="1">
      <c r="A2482" s="4" t="s">
        <v>6828</v>
      </c>
      <c r="B2482" s="17">
        <v>41</v>
      </c>
      <c r="C2482" s="29"/>
      <c r="D2482" s="30" t="s">
        <v>6925</v>
      </c>
      <c r="E2482" s="29"/>
      <c r="F2482" s="31" t="s">
        <v>1395</v>
      </c>
      <c r="G2482" s="32" t="s">
        <v>6926</v>
      </c>
      <c r="H2482" s="7"/>
      <c r="I2482" s="35" t="s">
        <v>6927</v>
      </c>
      <c r="O2482">
        <f t="shared" si="6"/>
        <v>1</v>
      </c>
      <c r="P2482" s="34" t="str">
        <f t="shared" si="3"/>
        <v>HIGH</v>
      </c>
    </row>
    <row r="2483" spans="1:16" ht="12" customHeight="1">
      <c r="A2483" s="4" t="s">
        <v>6828</v>
      </c>
      <c r="B2483" s="17">
        <v>42</v>
      </c>
      <c r="C2483" s="29"/>
      <c r="D2483" s="30" t="s">
        <v>6928</v>
      </c>
      <c r="E2483" s="29"/>
      <c r="F2483" s="31" t="s">
        <v>1395</v>
      </c>
      <c r="G2483" s="32" t="s">
        <v>6929</v>
      </c>
      <c r="H2483" s="7"/>
      <c r="I2483" s="35" t="s">
        <v>424</v>
      </c>
      <c r="O2483">
        <f t="shared" si="6"/>
        <v>1</v>
      </c>
      <c r="P2483" s="34" t="str">
        <f t="shared" si="3"/>
        <v>HIGH</v>
      </c>
    </row>
    <row r="2484" spans="1:16" ht="12" customHeight="1">
      <c r="A2484" s="4" t="s">
        <v>6828</v>
      </c>
      <c r="B2484" s="17">
        <v>43</v>
      </c>
      <c r="C2484" s="29"/>
      <c r="D2484" s="30" t="s">
        <v>6930</v>
      </c>
      <c r="E2484" s="29"/>
      <c r="F2484" s="31" t="s">
        <v>1395</v>
      </c>
      <c r="G2484" s="32" t="s">
        <v>6931</v>
      </c>
      <c r="H2484" s="7"/>
      <c r="I2484" s="35" t="s">
        <v>424</v>
      </c>
      <c r="O2484">
        <f t="shared" si="6"/>
        <v>1</v>
      </c>
      <c r="P2484" s="34" t="str">
        <f t="shared" si="3"/>
        <v>HIGH</v>
      </c>
    </row>
    <row r="2485" spans="1:16" ht="12" customHeight="1">
      <c r="A2485" s="4" t="s">
        <v>6828</v>
      </c>
      <c r="B2485" s="17">
        <v>44</v>
      </c>
      <c r="C2485" s="85" t="s">
        <v>6932</v>
      </c>
      <c r="D2485" s="30" t="s">
        <v>6933</v>
      </c>
      <c r="E2485" s="29"/>
      <c r="F2485" s="31" t="s">
        <v>1395</v>
      </c>
      <c r="G2485" s="32" t="s">
        <v>6934</v>
      </c>
      <c r="H2485" s="7"/>
      <c r="I2485" s="35" t="s">
        <v>424</v>
      </c>
      <c r="O2485">
        <f t="shared" si="6"/>
        <v>1</v>
      </c>
      <c r="P2485" s="34" t="str">
        <f t="shared" si="3"/>
        <v>HIGH</v>
      </c>
    </row>
    <row r="2486" spans="1:16" ht="12" customHeight="1">
      <c r="A2486" s="4" t="s">
        <v>6828</v>
      </c>
      <c r="B2486" s="17">
        <v>45</v>
      </c>
      <c r="C2486" s="29"/>
      <c r="D2486" s="30" t="s">
        <v>6935</v>
      </c>
      <c r="E2486" s="29"/>
      <c r="F2486" s="31" t="s">
        <v>1395</v>
      </c>
      <c r="G2486" s="32" t="s">
        <v>6936</v>
      </c>
      <c r="H2486" s="7"/>
      <c r="I2486" s="35" t="s">
        <v>424</v>
      </c>
      <c r="O2486">
        <f t="shared" si="6"/>
        <v>1</v>
      </c>
      <c r="P2486" s="34" t="str">
        <f t="shared" si="3"/>
        <v>HIGH</v>
      </c>
    </row>
    <row r="2487" spans="1:16" ht="12" customHeight="1">
      <c r="A2487" s="4" t="s">
        <v>6828</v>
      </c>
      <c r="B2487" s="17">
        <v>46</v>
      </c>
      <c r="C2487" s="29"/>
      <c r="D2487" s="30" t="s">
        <v>6937</v>
      </c>
      <c r="E2487" s="29"/>
      <c r="F2487" s="31" t="s">
        <v>1395</v>
      </c>
      <c r="G2487" s="32" t="s">
        <v>6938</v>
      </c>
      <c r="H2487" s="7"/>
      <c r="I2487" s="35" t="s">
        <v>424</v>
      </c>
      <c r="O2487">
        <f t="shared" si="6"/>
        <v>1</v>
      </c>
      <c r="P2487" s="34" t="str">
        <f t="shared" si="3"/>
        <v>HIGH</v>
      </c>
    </row>
    <row r="2488" spans="1:16" ht="12" customHeight="1">
      <c r="A2488" s="4" t="s">
        <v>6828</v>
      </c>
      <c r="B2488" s="17">
        <v>47</v>
      </c>
      <c r="C2488" s="17">
        <v>1787</v>
      </c>
      <c r="D2488" s="30" t="s">
        <v>6939</v>
      </c>
      <c r="E2488" s="17" t="s">
        <v>6940</v>
      </c>
      <c r="F2488" s="31" t="s">
        <v>796</v>
      </c>
      <c r="G2488" s="32" t="s">
        <v>6940</v>
      </c>
      <c r="H2488" s="7"/>
      <c r="I2488" s="35" t="s">
        <v>6941</v>
      </c>
      <c r="O2488">
        <f t="shared" si="6"/>
        <v>2</v>
      </c>
      <c r="P2488" s="34" t="str">
        <f t="shared" si="3"/>
        <v>MEDIUM</v>
      </c>
    </row>
    <row r="2489" spans="1:16" ht="12" customHeight="1">
      <c r="A2489" s="4" t="s">
        <v>6828</v>
      </c>
      <c r="B2489" s="17">
        <v>48</v>
      </c>
      <c r="C2489" s="29"/>
      <c r="D2489" s="30" t="s">
        <v>6942</v>
      </c>
      <c r="E2489" s="29"/>
      <c r="F2489" s="31" t="s">
        <v>1395</v>
      </c>
      <c r="G2489" s="32" t="s">
        <v>6943</v>
      </c>
      <c r="H2489" s="7" t="s">
        <v>6944</v>
      </c>
      <c r="I2489" s="35" t="s">
        <v>424</v>
      </c>
      <c r="O2489">
        <f t="shared" si="6"/>
        <v>1</v>
      </c>
      <c r="P2489" s="34" t="str">
        <f t="shared" si="3"/>
        <v>HIGH</v>
      </c>
    </row>
    <row r="2490" spans="1:16" ht="12" customHeight="1">
      <c r="A2490" s="4" t="s">
        <v>6828</v>
      </c>
      <c r="B2490" s="17">
        <v>49</v>
      </c>
      <c r="C2490" s="29"/>
      <c r="D2490" s="30" t="s">
        <v>6945</v>
      </c>
      <c r="E2490" s="29"/>
      <c r="F2490" s="31" t="s">
        <v>1395</v>
      </c>
      <c r="G2490" s="32" t="s">
        <v>6946</v>
      </c>
      <c r="H2490" s="7" t="s">
        <v>6947</v>
      </c>
      <c r="I2490" s="35" t="s">
        <v>424</v>
      </c>
      <c r="O2490">
        <f t="shared" si="6"/>
        <v>1</v>
      </c>
      <c r="P2490" s="34" t="str">
        <f t="shared" si="3"/>
        <v>HIGH</v>
      </c>
    </row>
    <row r="2491" spans="1:16" ht="12" customHeight="1">
      <c r="A2491" s="4" t="s">
        <v>6828</v>
      </c>
      <c r="B2491" s="17">
        <v>50</v>
      </c>
      <c r="C2491" s="29"/>
      <c r="D2491" s="30" t="s">
        <v>6948</v>
      </c>
      <c r="E2491" s="29"/>
      <c r="F2491" s="31" t="s">
        <v>1395</v>
      </c>
      <c r="G2491" s="32" t="s">
        <v>6949</v>
      </c>
      <c r="H2491" s="7"/>
      <c r="I2491" s="35" t="s">
        <v>424</v>
      </c>
      <c r="O2491">
        <f t="shared" si="6"/>
        <v>1</v>
      </c>
      <c r="P2491" s="34" t="str">
        <f t="shared" si="3"/>
        <v>HIGH</v>
      </c>
    </row>
    <row r="2492" spans="1:16" ht="12" customHeight="1">
      <c r="A2492" s="4" t="s">
        <v>6828</v>
      </c>
      <c r="B2492" s="17">
        <v>51</v>
      </c>
      <c r="C2492" s="29"/>
      <c r="D2492" s="30" t="s">
        <v>6950</v>
      </c>
      <c r="E2492" s="29"/>
      <c r="F2492" s="31" t="s">
        <v>1395</v>
      </c>
      <c r="G2492" s="32" t="s">
        <v>6951</v>
      </c>
      <c r="H2492" s="7"/>
      <c r="I2492" s="35" t="s">
        <v>424</v>
      </c>
      <c r="O2492">
        <f t="shared" si="6"/>
        <v>1</v>
      </c>
      <c r="P2492" s="34" t="str">
        <f t="shared" si="3"/>
        <v>HIGH</v>
      </c>
    </row>
    <row r="2493" spans="1:16" ht="12" customHeight="1">
      <c r="A2493" s="4" t="s">
        <v>6828</v>
      </c>
      <c r="B2493" s="17">
        <v>52</v>
      </c>
      <c r="C2493" s="29"/>
      <c r="D2493" s="30" t="s">
        <v>6952</v>
      </c>
      <c r="E2493" s="29"/>
      <c r="F2493" s="31" t="s">
        <v>1395</v>
      </c>
      <c r="G2493" s="32" t="s">
        <v>6953</v>
      </c>
      <c r="H2493" s="7"/>
      <c r="I2493" s="35" t="s">
        <v>424</v>
      </c>
      <c r="O2493">
        <f t="shared" si="6"/>
        <v>1</v>
      </c>
      <c r="P2493" s="34" t="str">
        <f t="shared" si="3"/>
        <v>HIGH</v>
      </c>
    </row>
    <row r="2494" spans="1:16" ht="12" customHeight="1">
      <c r="A2494" s="4" t="s">
        <v>6828</v>
      </c>
      <c r="B2494" s="17">
        <v>53</v>
      </c>
      <c r="C2494" s="29"/>
      <c r="D2494" s="30" t="s">
        <v>6954</v>
      </c>
      <c r="E2494" s="29"/>
      <c r="F2494" s="31" t="s">
        <v>1395</v>
      </c>
      <c r="G2494" s="32" t="s">
        <v>6955</v>
      </c>
      <c r="H2494" s="7"/>
      <c r="I2494" s="35" t="s">
        <v>424</v>
      </c>
      <c r="O2494">
        <f t="shared" si="6"/>
        <v>1</v>
      </c>
      <c r="P2494" s="34" t="str">
        <f t="shared" si="3"/>
        <v>HIGH</v>
      </c>
    </row>
    <row r="2495" spans="1:16" ht="12" customHeight="1">
      <c r="A2495" s="4" t="s">
        <v>6828</v>
      </c>
      <c r="B2495" s="17">
        <v>54</v>
      </c>
      <c r="C2495" s="17">
        <v>1784</v>
      </c>
      <c r="D2495" s="30" t="s">
        <v>6956</v>
      </c>
      <c r="E2495" s="17" t="s">
        <v>6957</v>
      </c>
      <c r="F2495" s="31" t="s">
        <v>796</v>
      </c>
      <c r="G2495" s="32" t="s">
        <v>6958</v>
      </c>
      <c r="H2495" s="7"/>
      <c r="I2495" s="35" t="s">
        <v>6959</v>
      </c>
      <c r="O2495">
        <f t="shared" si="6"/>
        <v>2</v>
      </c>
      <c r="P2495" s="34" t="str">
        <f t="shared" si="3"/>
        <v>HIGH</v>
      </c>
    </row>
    <row r="2496" spans="1:16" ht="12" customHeight="1">
      <c r="A2496" s="4" t="s">
        <v>6828</v>
      </c>
      <c r="B2496" s="17">
        <v>55</v>
      </c>
      <c r="C2496" s="29"/>
      <c r="D2496" s="30" t="s">
        <v>6960</v>
      </c>
      <c r="E2496" s="29"/>
      <c r="F2496" s="31" t="s">
        <v>1037</v>
      </c>
      <c r="G2496" s="32" t="s">
        <v>6961</v>
      </c>
      <c r="H2496" s="7"/>
      <c r="I2496" s="7" t="s">
        <v>6962</v>
      </c>
      <c r="O2496">
        <f t="shared" si="6"/>
        <v>1</v>
      </c>
      <c r="P2496" s="34" t="str">
        <f t="shared" si="3"/>
        <v/>
      </c>
    </row>
    <row r="2497" spans="1:16" ht="12" customHeight="1">
      <c r="A2497" s="4" t="s">
        <v>6828</v>
      </c>
      <c r="B2497" s="17">
        <v>56</v>
      </c>
      <c r="C2497" s="29" t="s">
        <v>19479</v>
      </c>
      <c r="D2497" s="30" t="s">
        <v>6963</v>
      </c>
      <c r="E2497" s="29"/>
      <c r="F2497" s="31" t="s">
        <v>1037</v>
      </c>
      <c r="G2497" s="32" t="s">
        <v>6964</v>
      </c>
      <c r="H2497" s="7"/>
      <c r="I2497" s="7"/>
      <c r="O2497">
        <f t="shared" si="6"/>
        <v>1</v>
      </c>
      <c r="P2497" s="34" t="str">
        <f t="shared" si="3"/>
        <v/>
      </c>
    </row>
    <row r="2498" spans="1:16" ht="12" customHeight="1">
      <c r="A2498" s="4" t="s">
        <v>6828</v>
      </c>
      <c r="B2498" s="17">
        <v>57</v>
      </c>
      <c r="C2498" s="29"/>
      <c r="D2498" s="30" t="s">
        <v>28</v>
      </c>
      <c r="E2498" s="29"/>
      <c r="F2498" s="31" t="s">
        <v>1037</v>
      </c>
      <c r="G2498" s="32" t="s">
        <v>6964</v>
      </c>
      <c r="H2498" s="7" t="s">
        <v>6965</v>
      </c>
      <c r="I2498" s="7"/>
      <c r="O2498">
        <f t="shared" si="6"/>
        <v>1</v>
      </c>
      <c r="P2498" s="34" t="str">
        <f t="shared" si="3"/>
        <v/>
      </c>
    </row>
    <row r="2499" spans="1:16" ht="12" customHeight="1">
      <c r="A2499" s="4" t="s">
        <v>6828</v>
      </c>
      <c r="B2499" s="17">
        <v>58</v>
      </c>
      <c r="C2499" s="29"/>
      <c r="D2499" s="30" t="s">
        <v>6966</v>
      </c>
      <c r="E2499" s="29"/>
      <c r="F2499" s="31" t="s">
        <v>1037</v>
      </c>
      <c r="G2499" s="32" t="s">
        <v>6967</v>
      </c>
      <c r="H2499" s="7"/>
      <c r="I2499" s="7" t="s">
        <v>6968</v>
      </c>
      <c r="O2499">
        <f t="shared" si="6"/>
        <v>1</v>
      </c>
      <c r="P2499" s="34" t="str">
        <f t="shared" si="3"/>
        <v/>
      </c>
    </row>
    <row r="2500" spans="1:16" ht="12" customHeight="1">
      <c r="A2500" s="4" t="s">
        <v>6828</v>
      </c>
      <c r="B2500" s="17">
        <v>59</v>
      </c>
      <c r="C2500" s="29"/>
      <c r="D2500" s="30" t="s">
        <v>28</v>
      </c>
      <c r="E2500" s="29"/>
      <c r="F2500" s="31" t="s">
        <v>1037</v>
      </c>
      <c r="G2500" s="32" t="s">
        <v>6969</v>
      </c>
      <c r="H2500" s="7" t="s">
        <v>6970</v>
      </c>
      <c r="I2500" s="7" t="s">
        <v>6971</v>
      </c>
      <c r="O2500">
        <f t="shared" si="6"/>
        <v>1</v>
      </c>
      <c r="P2500" s="34" t="str">
        <f t="shared" si="3"/>
        <v/>
      </c>
    </row>
    <row r="2501" spans="1:16" ht="12" customHeight="1">
      <c r="A2501" s="4" t="s">
        <v>6828</v>
      </c>
      <c r="B2501" s="17">
        <v>60</v>
      </c>
      <c r="C2501" s="29"/>
      <c r="D2501" s="30" t="s">
        <v>6972</v>
      </c>
      <c r="E2501" s="17" t="s">
        <v>6973</v>
      </c>
      <c r="F2501" s="31" t="s">
        <v>796</v>
      </c>
      <c r="G2501" s="32" t="s">
        <v>6974</v>
      </c>
      <c r="H2501" s="7"/>
      <c r="I2501" s="35" t="s">
        <v>6975</v>
      </c>
      <c r="O2501">
        <f t="shared" si="6"/>
        <v>2</v>
      </c>
      <c r="P2501" s="34" t="str">
        <f t="shared" si="3"/>
        <v>HIGH</v>
      </c>
    </row>
    <row r="2502" spans="1:16" ht="12" customHeight="1">
      <c r="A2502" s="4" t="s">
        <v>6828</v>
      </c>
      <c r="B2502" s="17">
        <v>61</v>
      </c>
      <c r="C2502" s="29"/>
      <c r="D2502" s="30" t="s">
        <v>6976</v>
      </c>
      <c r="E2502" s="29"/>
      <c r="F2502" s="31" t="s">
        <v>1037</v>
      </c>
      <c r="G2502" s="32" t="s">
        <v>6977</v>
      </c>
      <c r="H2502" s="7"/>
      <c r="I2502" s="7" t="s">
        <v>6978</v>
      </c>
      <c r="O2502">
        <f t="shared" si="6"/>
        <v>1</v>
      </c>
      <c r="P2502" s="34" t="str">
        <f t="shared" si="3"/>
        <v/>
      </c>
    </row>
    <row r="2503" spans="1:16" ht="12" customHeight="1">
      <c r="A2503" s="4" t="s">
        <v>6828</v>
      </c>
      <c r="B2503" s="17">
        <v>62</v>
      </c>
      <c r="C2503" s="29"/>
      <c r="D2503" s="30" t="s">
        <v>6979</v>
      </c>
      <c r="E2503" s="29"/>
      <c r="F2503" s="31" t="s">
        <v>1037</v>
      </c>
      <c r="G2503" s="32" t="s">
        <v>6980</v>
      </c>
      <c r="H2503" s="7"/>
      <c r="I2503" s="7" t="s">
        <v>6971</v>
      </c>
      <c r="O2503">
        <f t="shared" si="6"/>
        <v>1</v>
      </c>
      <c r="P2503" s="34" t="str">
        <f t="shared" si="3"/>
        <v/>
      </c>
    </row>
    <row r="2504" spans="1:16" ht="12" customHeight="1">
      <c r="A2504" s="4" t="s">
        <v>6828</v>
      </c>
      <c r="B2504" s="17">
        <v>63</v>
      </c>
      <c r="C2504" s="29"/>
      <c r="D2504" s="30" t="s">
        <v>6981</v>
      </c>
      <c r="E2504" s="29"/>
      <c r="F2504" s="31" t="s">
        <v>1037</v>
      </c>
      <c r="G2504" s="32" t="s">
        <v>6982</v>
      </c>
      <c r="H2504" s="7"/>
      <c r="I2504" s="7" t="s">
        <v>6971</v>
      </c>
      <c r="O2504">
        <f t="shared" si="6"/>
        <v>1</v>
      </c>
      <c r="P2504" s="34" t="str">
        <f t="shared" si="3"/>
        <v/>
      </c>
    </row>
    <row r="2505" spans="1:16" ht="12" customHeight="1">
      <c r="A2505" s="4" t="s">
        <v>6828</v>
      </c>
      <c r="B2505" s="17">
        <v>64</v>
      </c>
      <c r="C2505" s="29"/>
      <c r="D2505" s="30" t="s">
        <v>6983</v>
      </c>
      <c r="E2505" s="29"/>
      <c r="F2505" s="31" t="s">
        <v>1037</v>
      </c>
      <c r="G2505" s="32" t="s">
        <v>6984</v>
      </c>
      <c r="H2505" s="7"/>
      <c r="I2505" s="7" t="s">
        <v>6985</v>
      </c>
      <c r="O2505">
        <f t="shared" si="6"/>
        <v>1</v>
      </c>
      <c r="P2505" s="34" t="str">
        <f t="shared" si="3"/>
        <v/>
      </c>
    </row>
    <row r="2506" spans="1:16" ht="12" customHeight="1">
      <c r="A2506" s="4" t="s">
        <v>6828</v>
      </c>
      <c r="B2506" s="17">
        <v>65</v>
      </c>
      <c r="C2506" s="17">
        <v>1771</v>
      </c>
      <c r="D2506" s="30" t="s">
        <v>6986</v>
      </c>
      <c r="E2506" s="17" t="s">
        <v>6987</v>
      </c>
      <c r="F2506" s="31" t="s">
        <v>796</v>
      </c>
      <c r="G2506" s="32" t="s">
        <v>6987</v>
      </c>
      <c r="H2506" s="35" t="s">
        <v>6988</v>
      </c>
      <c r="I2506" s="35" t="s">
        <v>6989</v>
      </c>
      <c r="O2506">
        <f t="shared" si="6"/>
        <v>2</v>
      </c>
      <c r="P2506" s="34" t="str">
        <f t="shared" si="3"/>
        <v>HIGH</v>
      </c>
    </row>
    <row r="2507" spans="1:16" ht="12" customHeight="1">
      <c r="A2507" s="4" t="s">
        <v>6828</v>
      </c>
      <c r="B2507" s="17">
        <v>66</v>
      </c>
      <c r="C2507" s="29"/>
      <c r="D2507" s="30" t="s">
        <v>6990</v>
      </c>
      <c r="E2507" s="29"/>
      <c r="F2507" s="31" t="s">
        <v>1037</v>
      </c>
      <c r="G2507" s="32" t="s">
        <v>6991</v>
      </c>
      <c r="H2507" s="35"/>
      <c r="I2507" s="7" t="s">
        <v>6992</v>
      </c>
      <c r="O2507">
        <f t="shared" si="6"/>
        <v>1</v>
      </c>
      <c r="P2507" s="34" t="str">
        <f t="shared" si="3"/>
        <v/>
      </c>
    </row>
    <row r="2508" spans="1:16" ht="12" customHeight="1">
      <c r="A2508" s="4" t="s">
        <v>6828</v>
      </c>
      <c r="B2508" s="17">
        <v>67</v>
      </c>
      <c r="C2508" s="29"/>
      <c r="D2508" s="30" t="s">
        <v>6993</v>
      </c>
      <c r="E2508" s="29"/>
      <c r="F2508" s="31" t="s">
        <v>1037</v>
      </c>
      <c r="G2508" s="32" t="s">
        <v>6994</v>
      </c>
      <c r="H2508" s="35"/>
      <c r="I2508" s="7" t="s">
        <v>6995</v>
      </c>
      <c r="O2508">
        <f t="shared" si="6"/>
        <v>1</v>
      </c>
      <c r="P2508" s="34" t="str">
        <f t="shared" si="3"/>
        <v/>
      </c>
    </row>
    <row r="2509" spans="1:16" ht="12" customHeight="1">
      <c r="A2509" s="4" t="s">
        <v>6828</v>
      </c>
      <c r="B2509" s="17">
        <v>68</v>
      </c>
      <c r="C2509" s="17">
        <v>1760</v>
      </c>
      <c r="D2509" s="30" t="s">
        <v>6996</v>
      </c>
      <c r="E2509" s="17" t="s">
        <v>6997</v>
      </c>
      <c r="F2509" s="31" t="s">
        <v>796</v>
      </c>
      <c r="G2509" s="32" t="s">
        <v>6997</v>
      </c>
      <c r="H2509" s="7"/>
      <c r="I2509" s="35" t="s">
        <v>6998</v>
      </c>
      <c r="O2509">
        <f t="shared" si="6"/>
        <v>2</v>
      </c>
      <c r="P2509" s="34" t="str">
        <f t="shared" si="3"/>
        <v>HIGH</v>
      </c>
    </row>
    <row r="2510" spans="1:16" ht="12" customHeight="1">
      <c r="A2510" s="4" t="s">
        <v>6828</v>
      </c>
      <c r="B2510" s="17">
        <v>69</v>
      </c>
      <c r="C2510" s="29"/>
      <c r="D2510" s="30" t="s">
        <v>6999</v>
      </c>
      <c r="E2510" s="29"/>
      <c r="F2510" s="31" t="s">
        <v>1037</v>
      </c>
      <c r="G2510" s="32" t="s">
        <v>7000</v>
      </c>
      <c r="H2510" s="7"/>
      <c r="I2510" s="7" t="s">
        <v>7001</v>
      </c>
      <c r="O2510">
        <f t="shared" si="6"/>
        <v>1</v>
      </c>
      <c r="P2510" s="34" t="str">
        <f t="shared" si="3"/>
        <v/>
      </c>
    </row>
    <row r="2511" spans="1:16" ht="12" customHeight="1">
      <c r="A2511" s="4" t="s">
        <v>6828</v>
      </c>
      <c r="B2511" s="17">
        <v>70</v>
      </c>
      <c r="C2511" s="29"/>
      <c r="D2511" s="30" t="s">
        <v>7002</v>
      </c>
      <c r="E2511" s="29"/>
      <c r="F2511" s="31" t="s">
        <v>1037</v>
      </c>
      <c r="G2511" s="79" t="s">
        <v>19372</v>
      </c>
      <c r="H2511" s="7"/>
      <c r="I2511" s="7" t="s">
        <v>7001</v>
      </c>
      <c r="O2511">
        <f t="shared" si="6"/>
        <v>1</v>
      </c>
      <c r="P2511" s="34" t="str">
        <f t="shared" si="3"/>
        <v/>
      </c>
    </row>
    <row r="2512" spans="1:16" ht="12" customHeight="1">
      <c r="A2512" s="4" t="s">
        <v>6828</v>
      </c>
      <c r="B2512" s="17">
        <v>71</v>
      </c>
      <c r="C2512" s="29"/>
      <c r="D2512" s="30" t="s">
        <v>7003</v>
      </c>
      <c r="E2512" s="29"/>
      <c r="F2512" s="31" t="s">
        <v>1037</v>
      </c>
      <c r="G2512" s="32" t="s">
        <v>7004</v>
      </c>
      <c r="H2512" s="7"/>
      <c r="I2512" s="7" t="s">
        <v>7005</v>
      </c>
      <c r="O2512">
        <f t="shared" si="6"/>
        <v>1</v>
      </c>
      <c r="P2512" s="34" t="str">
        <f t="shared" si="3"/>
        <v/>
      </c>
    </row>
    <row r="2513" spans="1:16" ht="12" customHeight="1">
      <c r="A2513" s="4" t="s">
        <v>6828</v>
      </c>
      <c r="B2513" s="17">
        <v>72</v>
      </c>
      <c r="C2513" s="29"/>
      <c r="D2513" s="30" t="s">
        <v>7006</v>
      </c>
      <c r="E2513" s="29"/>
      <c r="F2513" s="31" t="s">
        <v>1037</v>
      </c>
      <c r="G2513" s="32" t="s">
        <v>7007</v>
      </c>
      <c r="H2513" s="7"/>
      <c r="I2513" s="7" t="s">
        <v>7008</v>
      </c>
      <c r="O2513">
        <f t="shared" si="6"/>
        <v>1</v>
      </c>
      <c r="P2513" s="34" t="str">
        <f t="shared" si="3"/>
        <v/>
      </c>
    </row>
    <row r="2514" spans="1:16" ht="12" customHeight="1">
      <c r="A2514" s="4" t="s">
        <v>6828</v>
      </c>
      <c r="B2514" s="17">
        <v>73</v>
      </c>
      <c r="C2514" s="29"/>
      <c r="D2514" s="30" t="s">
        <v>7009</v>
      </c>
      <c r="E2514" s="29"/>
      <c r="F2514" s="31" t="s">
        <v>1037</v>
      </c>
      <c r="G2514" s="32" t="s">
        <v>7010</v>
      </c>
      <c r="H2514" s="7"/>
      <c r="I2514" s="7" t="s">
        <v>7011</v>
      </c>
      <c r="O2514">
        <f t="shared" si="6"/>
        <v>1</v>
      </c>
      <c r="P2514" s="34" t="str">
        <f t="shared" si="3"/>
        <v/>
      </c>
    </row>
    <row r="2515" spans="1:16" ht="12" customHeight="1">
      <c r="A2515" s="4" t="s">
        <v>6828</v>
      </c>
      <c r="B2515" s="17">
        <v>74</v>
      </c>
      <c r="C2515" s="29"/>
      <c r="D2515" s="30" t="s">
        <v>7012</v>
      </c>
      <c r="E2515" s="29"/>
      <c r="F2515" s="31" t="s">
        <v>1037</v>
      </c>
      <c r="G2515" s="32" t="s">
        <v>7013</v>
      </c>
      <c r="H2515" s="7"/>
      <c r="I2515" s="7" t="s">
        <v>7001</v>
      </c>
      <c r="O2515">
        <f t="shared" si="6"/>
        <v>1</v>
      </c>
      <c r="P2515" s="34" t="str">
        <f t="shared" si="3"/>
        <v/>
      </c>
    </row>
    <row r="2516" spans="1:16" ht="12" customHeight="1">
      <c r="A2516" s="4" t="s">
        <v>6828</v>
      </c>
      <c r="B2516" s="17">
        <v>75</v>
      </c>
      <c r="C2516" s="29"/>
      <c r="D2516" s="30" t="s">
        <v>7014</v>
      </c>
      <c r="E2516" s="29"/>
      <c r="F2516" s="31" t="s">
        <v>4518</v>
      </c>
      <c r="G2516" s="32" t="s">
        <v>7015</v>
      </c>
      <c r="H2516" s="7"/>
      <c r="I2516" s="35" t="s">
        <v>7016</v>
      </c>
      <c r="O2516">
        <f t="shared" si="6"/>
        <v>1</v>
      </c>
      <c r="P2516" s="34" t="str">
        <f t="shared" si="3"/>
        <v>MEDIUM</v>
      </c>
    </row>
    <row r="2517" spans="1:16" ht="12" customHeight="1">
      <c r="A2517" s="4" t="s">
        <v>6828</v>
      </c>
      <c r="B2517" s="17">
        <v>76</v>
      </c>
      <c r="C2517" s="29"/>
      <c r="D2517" s="30" t="s">
        <v>7017</v>
      </c>
      <c r="E2517" s="29"/>
      <c r="F2517" s="31" t="s">
        <v>1037</v>
      </c>
      <c r="G2517" s="32" t="s">
        <v>7018</v>
      </c>
      <c r="H2517" s="7"/>
      <c r="I2517" s="7" t="s">
        <v>7001</v>
      </c>
      <c r="O2517">
        <f t="shared" si="6"/>
        <v>1</v>
      </c>
      <c r="P2517" s="34" t="str">
        <f t="shared" si="3"/>
        <v/>
      </c>
    </row>
    <row r="2518" spans="1:16" ht="12" customHeight="1">
      <c r="A2518" s="4" t="s">
        <v>6828</v>
      </c>
      <c r="B2518" s="17">
        <v>77</v>
      </c>
      <c r="C2518" s="29"/>
      <c r="D2518" s="30" t="s">
        <v>7019</v>
      </c>
      <c r="E2518" s="29"/>
      <c r="F2518" s="31" t="s">
        <v>1037</v>
      </c>
      <c r="G2518" s="32" t="s">
        <v>7020</v>
      </c>
      <c r="H2518" s="7"/>
      <c r="I2518" s="7" t="s">
        <v>7021</v>
      </c>
      <c r="O2518">
        <f t="shared" si="6"/>
        <v>1</v>
      </c>
      <c r="P2518" s="34" t="str">
        <f t="shared" si="3"/>
        <v/>
      </c>
    </row>
    <row r="2519" spans="1:16" ht="12" customHeight="1">
      <c r="A2519" s="4" t="s">
        <v>6828</v>
      </c>
      <c r="B2519" s="17">
        <v>78</v>
      </c>
      <c r="C2519" s="29"/>
      <c r="D2519" s="30" t="s">
        <v>7022</v>
      </c>
      <c r="E2519" s="29"/>
      <c r="F2519" s="31" t="s">
        <v>1037</v>
      </c>
      <c r="G2519" s="32" t="s">
        <v>7023</v>
      </c>
      <c r="H2519" s="7"/>
      <c r="I2519" s="7" t="s">
        <v>7024</v>
      </c>
      <c r="O2519">
        <f t="shared" si="6"/>
        <v>1</v>
      </c>
      <c r="P2519" s="34" t="str">
        <f t="shared" si="3"/>
        <v/>
      </c>
    </row>
    <row r="2520" spans="1:16" ht="12" customHeight="1">
      <c r="A2520" s="4" t="s">
        <v>6828</v>
      </c>
      <c r="B2520" s="17">
        <v>79</v>
      </c>
      <c r="C2520" s="17">
        <v>1759</v>
      </c>
      <c r="D2520" s="30" t="s">
        <v>7025</v>
      </c>
      <c r="E2520" s="17" t="s">
        <v>7026</v>
      </c>
      <c r="F2520" s="31" t="s">
        <v>796</v>
      </c>
      <c r="G2520" s="32" t="s">
        <v>7027</v>
      </c>
      <c r="H2520" s="7"/>
      <c r="I2520" s="35" t="s">
        <v>7028</v>
      </c>
      <c r="O2520">
        <f t="shared" si="6"/>
        <v>2</v>
      </c>
      <c r="P2520" s="34" t="str">
        <f t="shared" si="3"/>
        <v>MEDIUM</v>
      </c>
    </row>
    <row r="2521" spans="1:16" ht="12" customHeight="1">
      <c r="A2521" s="4" t="s">
        <v>6828</v>
      </c>
      <c r="B2521" s="17">
        <v>80</v>
      </c>
      <c r="C2521" s="29"/>
      <c r="D2521" s="30" t="s">
        <v>7029</v>
      </c>
      <c r="E2521" s="29"/>
      <c r="F2521" s="31" t="s">
        <v>1037</v>
      </c>
      <c r="G2521" s="32" t="s">
        <v>7030</v>
      </c>
      <c r="H2521" s="7"/>
      <c r="I2521" s="35" t="s">
        <v>7031</v>
      </c>
      <c r="O2521">
        <f t="shared" si="6"/>
        <v>1</v>
      </c>
      <c r="P2521" s="34" t="str">
        <f t="shared" si="3"/>
        <v>MEDIUM</v>
      </c>
    </row>
    <row r="2522" spans="1:16" ht="12" customHeight="1">
      <c r="A2522" s="4" t="s">
        <v>6828</v>
      </c>
      <c r="B2522" s="17">
        <v>81</v>
      </c>
      <c r="C2522" s="17">
        <v>1752</v>
      </c>
      <c r="D2522" s="30" t="s">
        <v>7032</v>
      </c>
      <c r="E2522" s="17" t="s">
        <v>7033</v>
      </c>
      <c r="F2522" s="31" t="s">
        <v>796</v>
      </c>
      <c r="G2522" s="32" t="s">
        <v>7030</v>
      </c>
      <c r="H2522" s="7"/>
      <c r="I2522" s="88" t="s">
        <v>7034</v>
      </c>
      <c r="O2522">
        <f t="shared" si="6"/>
        <v>2</v>
      </c>
      <c r="P2522" s="34" t="str">
        <f t="shared" si="3"/>
        <v>HIGH</v>
      </c>
    </row>
    <row r="2523" spans="1:16" ht="12" customHeight="1">
      <c r="A2523" s="4" t="s">
        <v>6828</v>
      </c>
      <c r="B2523" s="17">
        <v>82</v>
      </c>
      <c r="C2523" s="29"/>
      <c r="D2523" s="30" t="s">
        <v>7035</v>
      </c>
      <c r="E2523" s="29"/>
      <c r="F2523" s="31" t="s">
        <v>1037</v>
      </c>
      <c r="G2523" s="32" t="s">
        <v>7036</v>
      </c>
      <c r="H2523" s="7"/>
      <c r="I2523" s="7" t="s">
        <v>7001</v>
      </c>
      <c r="O2523">
        <f t="shared" si="6"/>
        <v>1</v>
      </c>
      <c r="P2523" s="34" t="str">
        <f t="shared" si="3"/>
        <v/>
      </c>
    </row>
    <row r="2524" spans="1:16" ht="12" customHeight="1">
      <c r="A2524" s="4" t="s">
        <v>6828</v>
      </c>
      <c r="B2524" s="17">
        <v>83</v>
      </c>
      <c r="C2524" s="29"/>
      <c r="D2524" s="30" t="s">
        <v>28</v>
      </c>
      <c r="E2524" s="29"/>
      <c r="F2524" s="31" t="s">
        <v>1037</v>
      </c>
      <c r="G2524" s="32" t="s">
        <v>7037</v>
      </c>
      <c r="H2524" s="7" t="s">
        <v>7038</v>
      </c>
      <c r="I2524" s="7" t="s">
        <v>7039</v>
      </c>
      <c r="O2524">
        <f t="shared" si="6"/>
        <v>1</v>
      </c>
      <c r="P2524" s="34" t="str">
        <f t="shared" si="3"/>
        <v/>
      </c>
    </row>
    <row r="2525" spans="1:16" ht="12" customHeight="1">
      <c r="A2525" s="4" t="s">
        <v>6828</v>
      </c>
      <c r="B2525" s="17">
        <v>84</v>
      </c>
      <c r="C2525" s="29"/>
      <c r="D2525" s="30" t="s">
        <v>7040</v>
      </c>
      <c r="E2525" s="29"/>
      <c r="F2525" s="31" t="s">
        <v>1037</v>
      </c>
      <c r="G2525" s="32" t="s">
        <v>7041</v>
      </c>
      <c r="H2525" s="7"/>
      <c r="I2525" s="89" t="s">
        <v>7042</v>
      </c>
      <c r="O2525">
        <f t="shared" si="6"/>
        <v>1</v>
      </c>
      <c r="P2525" s="34" t="str">
        <f t="shared" si="3"/>
        <v/>
      </c>
    </row>
    <row r="2526" spans="1:16" ht="12" customHeight="1">
      <c r="A2526" s="4" t="s">
        <v>6828</v>
      </c>
      <c r="B2526" s="17">
        <v>85</v>
      </c>
      <c r="C2526" s="29"/>
      <c r="D2526" s="30" t="s">
        <v>7043</v>
      </c>
      <c r="E2526" s="29"/>
      <c r="F2526" s="31" t="s">
        <v>1037</v>
      </c>
      <c r="G2526" s="32" t="s">
        <v>7044</v>
      </c>
      <c r="H2526" s="7"/>
      <c r="I2526" s="7" t="s">
        <v>7045</v>
      </c>
      <c r="O2526">
        <f t="shared" si="6"/>
        <v>1</v>
      </c>
      <c r="P2526" s="34" t="str">
        <f t="shared" si="3"/>
        <v/>
      </c>
    </row>
    <row r="2527" spans="1:16" ht="12" customHeight="1">
      <c r="A2527" s="4" t="s">
        <v>6828</v>
      </c>
      <c r="B2527" s="17">
        <v>86</v>
      </c>
      <c r="C2527" s="17" t="s">
        <v>67</v>
      </c>
      <c r="D2527" s="30" t="s">
        <v>7046</v>
      </c>
      <c r="E2527" s="29"/>
      <c r="F2527" s="31" t="s">
        <v>1395</v>
      </c>
      <c r="G2527" s="32" t="s">
        <v>7047</v>
      </c>
      <c r="H2527" s="7"/>
      <c r="I2527" s="35" t="s">
        <v>424</v>
      </c>
      <c r="O2527">
        <f t="shared" si="6"/>
        <v>1</v>
      </c>
      <c r="P2527" s="34" t="str">
        <f t="shared" si="3"/>
        <v>HIGH</v>
      </c>
    </row>
    <row r="2528" spans="1:16" ht="12" customHeight="1">
      <c r="A2528" s="4" t="s">
        <v>6828</v>
      </c>
      <c r="B2528" s="17">
        <v>87</v>
      </c>
      <c r="C2528" s="29"/>
      <c r="D2528" s="30" t="s">
        <v>7048</v>
      </c>
      <c r="E2528" s="29"/>
      <c r="F2528" s="31" t="s">
        <v>1395</v>
      </c>
      <c r="G2528" s="32" t="s">
        <v>7049</v>
      </c>
      <c r="H2528" s="7"/>
      <c r="I2528" s="35" t="s">
        <v>424</v>
      </c>
      <c r="O2528">
        <f t="shared" si="6"/>
        <v>1</v>
      </c>
      <c r="P2528" s="34" t="str">
        <f t="shared" si="3"/>
        <v>HIGH</v>
      </c>
    </row>
    <row r="2529" spans="1:16" ht="12" customHeight="1">
      <c r="A2529" s="4" t="s">
        <v>6828</v>
      </c>
      <c r="B2529" s="17">
        <v>88</v>
      </c>
      <c r="C2529" s="29"/>
      <c r="D2529" s="30" t="s">
        <v>7050</v>
      </c>
      <c r="E2529" s="29"/>
      <c r="F2529" s="31" t="s">
        <v>1395</v>
      </c>
      <c r="G2529" s="32" t="s">
        <v>7051</v>
      </c>
      <c r="H2529" s="7"/>
      <c r="I2529" s="35" t="s">
        <v>424</v>
      </c>
      <c r="O2529">
        <f t="shared" si="6"/>
        <v>1</v>
      </c>
      <c r="P2529" s="34" t="str">
        <f t="shared" si="3"/>
        <v>HIGH</v>
      </c>
    </row>
    <row r="2530" spans="1:16" ht="12" customHeight="1">
      <c r="A2530" s="4" t="s">
        <v>6828</v>
      </c>
      <c r="B2530" s="17">
        <v>89</v>
      </c>
      <c r="C2530" s="29"/>
      <c r="D2530" s="30" t="s">
        <v>7052</v>
      </c>
      <c r="E2530" s="29"/>
      <c r="F2530" s="31" t="s">
        <v>1395</v>
      </c>
      <c r="G2530" s="32" t="s">
        <v>7053</v>
      </c>
      <c r="H2530" s="7"/>
      <c r="I2530" s="35" t="s">
        <v>424</v>
      </c>
      <c r="O2530">
        <f t="shared" si="6"/>
        <v>1</v>
      </c>
      <c r="P2530" s="34" t="str">
        <f t="shared" si="3"/>
        <v>HIGH</v>
      </c>
    </row>
    <row r="2531" spans="1:16" ht="12" customHeight="1">
      <c r="A2531" s="4" t="s">
        <v>6828</v>
      </c>
      <c r="B2531" s="17">
        <v>90</v>
      </c>
      <c r="C2531" s="29"/>
      <c r="D2531" s="30" t="s">
        <v>7054</v>
      </c>
      <c r="E2531" s="29"/>
      <c r="F2531" s="31" t="s">
        <v>1395</v>
      </c>
      <c r="G2531" s="32" t="s">
        <v>7055</v>
      </c>
      <c r="H2531" s="7"/>
      <c r="I2531" s="35" t="s">
        <v>424</v>
      </c>
      <c r="O2531">
        <f t="shared" si="6"/>
        <v>1</v>
      </c>
      <c r="P2531" s="34" t="str">
        <f t="shared" si="3"/>
        <v>HIGH</v>
      </c>
    </row>
    <row r="2532" spans="1:16" ht="12" customHeight="1">
      <c r="A2532" s="4" t="s">
        <v>6828</v>
      </c>
      <c r="B2532" s="17">
        <v>91</v>
      </c>
      <c r="C2532" s="29"/>
      <c r="D2532" s="30" t="s">
        <v>7056</v>
      </c>
      <c r="E2532" s="29"/>
      <c r="F2532" s="31" t="s">
        <v>1395</v>
      </c>
      <c r="G2532" s="32" t="s">
        <v>7057</v>
      </c>
      <c r="H2532" s="7" t="s">
        <v>7058</v>
      </c>
      <c r="I2532" s="35" t="s">
        <v>424</v>
      </c>
      <c r="O2532">
        <f t="shared" si="6"/>
        <v>1</v>
      </c>
      <c r="P2532" s="34" t="str">
        <f t="shared" si="3"/>
        <v>HIGH</v>
      </c>
    </row>
    <row r="2533" spans="1:16" ht="12" customHeight="1">
      <c r="A2533" s="4" t="s">
        <v>6828</v>
      </c>
      <c r="B2533" s="17">
        <v>92</v>
      </c>
      <c r="C2533" s="29"/>
      <c r="D2533" s="30" t="s">
        <v>28</v>
      </c>
      <c r="E2533" s="29"/>
      <c r="F2533" s="31" t="s">
        <v>1395</v>
      </c>
      <c r="G2533" s="32" t="s">
        <v>7059</v>
      </c>
      <c r="H2533" s="7" t="s">
        <v>7060</v>
      </c>
      <c r="I2533" s="35" t="s">
        <v>424</v>
      </c>
      <c r="O2533">
        <f t="shared" si="6"/>
        <v>1</v>
      </c>
      <c r="P2533" s="34" t="str">
        <f t="shared" si="3"/>
        <v>HIGH</v>
      </c>
    </row>
    <row r="2534" spans="1:16" ht="12" customHeight="1">
      <c r="A2534" s="4" t="s">
        <v>6828</v>
      </c>
      <c r="B2534" s="17">
        <v>93</v>
      </c>
      <c r="C2534" s="29"/>
      <c r="D2534" s="30" t="s">
        <v>7061</v>
      </c>
      <c r="E2534" s="29"/>
      <c r="F2534" s="31" t="s">
        <v>1395</v>
      </c>
      <c r="G2534" s="32" t="s">
        <v>7062</v>
      </c>
      <c r="H2534" s="7"/>
      <c r="I2534" s="35" t="s">
        <v>424</v>
      </c>
      <c r="O2534">
        <f t="shared" si="6"/>
        <v>1</v>
      </c>
      <c r="P2534" s="34" t="str">
        <f t="shared" si="3"/>
        <v>HIGH</v>
      </c>
    </row>
    <row r="2535" spans="1:16" ht="12" customHeight="1">
      <c r="A2535" s="4" t="s">
        <v>6828</v>
      </c>
      <c r="B2535" s="17">
        <v>94</v>
      </c>
      <c r="C2535" s="17">
        <v>1818</v>
      </c>
      <c r="D2535" s="30" t="s">
        <v>7063</v>
      </c>
      <c r="E2535" s="17" t="s">
        <v>7064</v>
      </c>
      <c r="F2535" s="31" t="s">
        <v>796</v>
      </c>
      <c r="G2535" s="32" t="s">
        <v>7065</v>
      </c>
      <c r="H2535" s="7"/>
      <c r="I2535" s="35" t="s">
        <v>7066</v>
      </c>
      <c r="O2535">
        <f t="shared" si="6"/>
        <v>2</v>
      </c>
      <c r="P2535" s="34" t="str">
        <f t="shared" si="3"/>
        <v>MEDIUM</v>
      </c>
    </row>
    <row r="2536" spans="1:16" ht="12" customHeight="1">
      <c r="A2536" s="4" t="s">
        <v>6828</v>
      </c>
      <c r="B2536" s="17">
        <v>95</v>
      </c>
      <c r="C2536" s="29"/>
      <c r="D2536" s="30" t="s">
        <v>7067</v>
      </c>
      <c r="E2536" s="29"/>
      <c r="F2536" s="31" t="s">
        <v>1395</v>
      </c>
      <c r="G2536" s="32" t="s">
        <v>7068</v>
      </c>
      <c r="H2536" s="7"/>
      <c r="I2536" s="35" t="s">
        <v>424</v>
      </c>
      <c r="O2536">
        <f t="shared" si="6"/>
        <v>1</v>
      </c>
      <c r="P2536" s="34" t="str">
        <f t="shared" si="3"/>
        <v>HIGH</v>
      </c>
    </row>
    <row r="2537" spans="1:16" ht="12" customHeight="1">
      <c r="A2537" s="4" t="s">
        <v>6828</v>
      </c>
      <c r="B2537" s="17">
        <v>96</v>
      </c>
      <c r="C2537" s="29"/>
      <c r="D2537" s="30" t="s">
        <v>7069</v>
      </c>
      <c r="E2537" s="29"/>
      <c r="F2537" s="31" t="s">
        <v>1395</v>
      </c>
      <c r="G2537" s="32" t="s">
        <v>7070</v>
      </c>
      <c r="H2537" s="7"/>
      <c r="I2537" s="35" t="s">
        <v>424</v>
      </c>
      <c r="O2537">
        <f t="shared" si="6"/>
        <v>1</v>
      </c>
      <c r="P2537" s="34" t="str">
        <f t="shared" si="3"/>
        <v>HIGH</v>
      </c>
    </row>
    <row r="2538" spans="1:16" ht="12" customHeight="1">
      <c r="A2538" s="4" t="s">
        <v>6828</v>
      </c>
      <c r="B2538" s="17">
        <v>97</v>
      </c>
      <c r="C2538" s="29"/>
      <c r="D2538" s="30" t="s">
        <v>7071</v>
      </c>
      <c r="E2538" s="29"/>
      <c r="F2538" s="31" t="s">
        <v>1395</v>
      </c>
      <c r="G2538" s="32" t="s">
        <v>7072</v>
      </c>
      <c r="H2538" s="7"/>
      <c r="I2538" s="35" t="s">
        <v>424</v>
      </c>
      <c r="O2538">
        <f t="shared" si="6"/>
        <v>1</v>
      </c>
      <c r="P2538" s="34" t="str">
        <f t="shared" si="3"/>
        <v>HIGH</v>
      </c>
    </row>
    <row r="2539" spans="1:16" ht="12" customHeight="1">
      <c r="A2539" s="4" t="s">
        <v>6828</v>
      </c>
      <c r="B2539" s="17">
        <v>98</v>
      </c>
      <c r="C2539" s="29"/>
      <c r="D2539" s="30" t="s">
        <v>7073</v>
      </c>
      <c r="E2539" s="29"/>
      <c r="F2539" s="31" t="s">
        <v>1395</v>
      </c>
      <c r="G2539" s="32" t="s">
        <v>7074</v>
      </c>
      <c r="H2539" s="7"/>
      <c r="I2539" s="35" t="s">
        <v>424</v>
      </c>
      <c r="O2539">
        <f t="shared" si="6"/>
        <v>1</v>
      </c>
      <c r="P2539" s="34" t="str">
        <f t="shared" si="3"/>
        <v>HIGH</v>
      </c>
    </row>
    <row r="2540" spans="1:16" ht="12" customHeight="1">
      <c r="A2540" s="4" t="s">
        <v>6828</v>
      </c>
      <c r="B2540" s="17">
        <v>99</v>
      </c>
      <c r="C2540" s="29"/>
      <c r="D2540" s="30" t="s">
        <v>28</v>
      </c>
      <c r="E2540" s="29"/>
      <c r="F2540" s="31" t="s">
        <v>1395</v>
      </c>
      <c r="G2540" s="32" t="s">
        <v>7075</v>
      </c>
      <c r="H2540" s="7" t="s">
        <v>7076</v>
      </c>
      <c r="I2540" s="35" t="s">
        <v>424</v>
      </c>
      <c r="O2540">
        <f t="shared" si="6"/>
        <v>1</v>
      </c>
      <c r="P2540" s="34" t="str">
        <f t="shared" si="3"/>
        <v>HIGH</v>
      </c>
    </row>
    <row r="2541" spans="1:16" ht="12" customHeight="1">
      <c r="A2541" s="4" t="s">
        <v>6828</v>
      </c>
      <c r="B2541" s="17">
        <v>100</v>
      </c>
      <c r="C2541" s="29"/>
      <c r="D2541" s="30" t="s">
        <v>28</v>
      </c>
      <c r="E2541" s="29"/>
      <c r="F2541" s="31" t="s">
        <v>1395</v>
      </c>
      <c r="G2541" s="32" t="s">
        <v>7077</v>
      </c>
      <c r="H2541" s="7" t="s">
        <v>7076</v>
      </c>
      <c r="I2541" s="35" t="s">
        <v>424</v>
      </c>
      <c r="O2541">
        <f t="shared" si="6"/>
        <v>1</v>
      </c>
      <c r="P2541" s="34" t="str">
        <f t="shared" si="3"/>
        <v>HIGH</v>
      </c>
    </row>
    <row r="2542" spans="1:16" ht="12" customHeight="1">
      <c r="A2542" s="4" t="s">
        <v>6828</v>
      </c>
      <c r="B2542" s="17">
        <v>101</v>
      </c>
      <c r="C2542" s="17">
        <v>1813</v>
      </c>
      <c r="D2542" s="30" t="s">
        <v>7078</v>
      </c>
      <c r="E2542" s="17" t="s">
        <v>7079</v>
      </c>
      <c r="F2542" s="31" t="s">
        <v>796</v>
      </c>
      <c r="G2542" s="32" t="s">
        <v>7080</v>
      </c>
      <c r="H2542" s="7"/>
      <c r="I2542" s="35" t="s">
        <v>7081</v>
      </c>
      <c r="O2542">
        <f t="shared" si="6"/>
        <v>2</v>
      </c>
      <c r="P2542" s="34" t="str">
        <f t="shared" si="3"/>
        <v>HIGH</v>
      </c>
    </row>
    <row r="2543" spans="1:16" ht="12" customHeight="1">
      <c r="A2543" s="4" t="s">
        <v>6828</v>
      </c>
      <c r="B2543" s="17">
        <v>102</v>
      </c>
      <c r="C2543" s="29"/>
      <c r="D2543" s="30" t="s">
        <v>7082</v>
      </c>
      <c r="E2543" s="29"/>
      <c r="F2543" s="31" t="s">
        <v>1395</v>
      </c>
      <c r="G2543" s="32" t="s">
        <v>7083</v>
      </c>
      <c r="H2543" s="7"/>
      <c r="I2543" s="35" t="s">
        <v>424</v>
      </c>
      <c r="O2543">
        <f t="shared" si="6"/>
        <v>1</v>
      </c>
      <c r="P2543" s="34" t="str">
        <f t="shared" si="3"/>
        <v>HIGH</v>
      </c>
    </row>
    <row r="2544" spans="1:16" ht="12" customHeight="1">
      <c r="A2544" s="4" t="s">
        <v>6828</v>
      </c>
      <c r="B2544" s="17">
        <v>103</v>
      </c>
      <c r="C2544" s="17">
        <v>1803</v>
      </c>
      <c r="D2544" s="30" t="s">
        <v>7084</v>
      </c>
      <c r="E2544" s="17" t="s">
        <v>7085</v>
      </c>
      <c r="F2544" s="31" t="s">
        <v>796</v>
      </c>
      <c r="G2544" s="32" t="s">
        <v>7086</v>
      </c>
      <c r="H2544" s="7"/>
      <c r="I2544" s="35" t="s">
        <v>7087</v>
      </c>
      <c r="O2544">
        <f>IF(ISBLANK(E2544),0,1)+ IF(ISBLANK(G2545),0,1)</f>
        <v>2</v>
      </c>
      <c r="P2544" s="34" t="str">
        <f t="shared" si="3"/>
        <v>HIGH</v>
      </c>
    </row>
    <row r="2545" spans="1:16" ht="12" customHeight="1">
      <c r="A2545" s="4" t="s">
        <v>6828</v>
      </c>
      <c r="B2545" s="17">
        <v>104</v>
      </c>
      <c r="C2545" s="29"/>
      <c r="D2545" s="30" t="s">
        <v>7088</v>
      </c>
      <c r="E2545" s="29"/>
      <c r="F2545" s="31" t="s">
        <v>1395</v>
      </c>
      <c r="G2545" s="32" t="s">
        <v>7089</v>
      </c>
      <c r="H2545" s="7"/>
      <c r="I2545" s="35" t="s">
        <v>424</v>
      </c>
      <c r="O2545">
        <f>IF(ISBLANK(E2545),0,1)+ IF(ISBLANK(#REF!),0,1)</f>
        <v>1</v>
      </c>
      <c r="P2545" s="34" t="str">
        <f t="shared" si="3"/>
        <v>HIGH</v>
      </c>
    </row>
    <row r="2546" spans="1:16" ht="12" customHeight="1">
      <c r="A2546" s="4" t="s">
        <v>6828</v>
      </c>
      <c r="B2546" s="17">
        <v>105</v>
      </c>
      <c r="C2546" s="29"/>
      <c r="D2546" s="30" t="s">
        <v>7090</v>
      </c>
      <c r="E2546" s="29"/>
      <c r="F2546" s="31" t="s">
        <v>1395</v>
      </c>
      <c r="G2546" s="32" t="s">
        <v>7091</v>
      </c>
      <c r="H2546" s="7"/>
      <c r="I2546" s="35" t="s">
        <v>424</v>
      </c>
      <c r="O2546">
        <f t="shared" ref="O2546:O2698" si="7">IF(ISBLANK(E2546),0,1)+ IF(ISBLANK(G2546),0,1)</f>
        <v>1</v>
      </c>
      <c r="P2546" s="34" t="str">
        <f t="shared" si="3"/>
        <v>HIGH</v>
      </c>
    </row>
    <row r="2547" spans="1:16" ht="12" customHeight="1">
      <c r="A2547" s="4" t="s">
        <v>6828</v>
      </c>
      <c r="B2547" s="17">
        <v>106</v>
      </c>
      <c r="C2547" s="29"/>
      <c r="D2547" s="30" t="s">
        <v>7092</v>
      </c>
      <c r="E2547" s="29"/>
      <c r="F2547" s="31" t="s">
        <v>1395</v>
      </c>
      <c r="G2547" s="32" t="s">
        <v>7093</v>
      </c>
      <c r="H2547" s="7"/>
      <c r="I2547" s="35" t="s">
        <v>7094</v>
      </c>
      <c r="O2547">
        <f t="shared" si="7"/>
        <v>1</v>
      </c>
      <c r="P2547" s="34" t="str">
        <f t="shared" si="3"/>
        <v>LOW</v>
      </c>
    </row>
    <row r="2548" spans="1:16" ht="12" customHeight="1">
      <c r="A2548" s="4" t="s">
        <v>6828</v>
      </c>
      <c r="B2548" s="17">
        <v>107</v>
      </c>
      <c r="C2548" s="29"/>
      <c r="D2548" s="30" t="s">
        <v>7095</v>
      </c>
      <c r="E2548" s="29"/>
      <c r="F2548" s="31" t="s">
        <v>1395</v>
      </c>
      <c r="G2548" s="32" t="s">
        <v>7096</v>
      </c>
      <c r="H2548" s="7"/>
      <c r="I2548" s="35" t="s">
        <v>424</v>
      </c>
      <c r="O2548">
        <f t="shared" si="7"/>
        <v>1</v>
      </c>
      <c r="P2548" s="34" t="str">
        <f t="shared" si="3"/>
        <v>HIGH</v>
      </c>
    </row>
    <row r="2549" spans="1:16" ht="12" customHeight="1">
      <c r="A2549" s="4" t="s">
        <v>6828</v>
      </c>
      <c r="B2549" s="17">
        <v>108</v>
      </c>
      <c r="C2549" s="29"/>
      <c r="D2549" s="30" t="s">
        <v>7097</v>
      </c>
      <c r="E2549" s="29"/>
      <c r="F2549" s="31" t="s">
        <v>1395</v>
      </c>
      <c r="G2549" s="32" t="s">
        <v>7098</v>
      </c>
      <c r="H2549" s="7"/>
      <c r="I2549" s="35" t="s">
        <v>7099</v>
      </c>
      <c r="O2549">
        <f t="shared" si="7"/>
        <v>1</v>
      </c>
      <c r="P2549" s="34" t="str">
        <f t="shared" si="3"/>
        <v>LOW</v>
      </c>
    </row>
    <row r="2550" spans="1:16" ht="12" customHeight="1">
      <c r="A2550" s="4" t="s">
        <v>6828</v>
      </c>
      <c r="B2550" s="17">
        <v>109</v>
      </c>
      <c r="C2550" s="29"/>
      <c r="D2550" s="30" t="s">
        <v>28</v>
      </c>
      <c r="E2550" s="29"/>
      <c r="F2550" s="31" t="s">
        <v>1395</v>
      </c>
      <c r="G2550" s="32" t="s">
        <v>7100</v>
      </c>
      <c r="H2550" s="7" t="s">
        <v>7101</v>
      </c>
      <c r="I2550" s="35" t="s">
        <v>424</v>
      </c>
      <c r="O2550">
        <f t="shared" si="7"/>
        <v>1</v>
      </c>
      <c r="P2550" s="34" t="str">
        <f t="shared" si="3"/>
        <v>HIGH</v>
      </c>
    </row>
    <row r="2551" spans="1:16" ht="12" customHeight="1">
      <c r="A2551" s="4" t="s">
        <v>6828</v>
      </c>
      <c r="B2551" s="17">
        <v>110</v>
      </c>
      <c r="C2551" s="29"/>
      <c r="D2551" s="30" t="s">
        <v>28</v>
      </c>
      <c r="E2551" s="29"/>
      <c r="F2551" s="31" t="s">
        <v>1395</v>
      </c>
      <c r="G2551" s="32" t="s">
        <v>7102</v>
      </c>
      <c r="H2551" s="7" t="s">
        <v>7103</v>
      </c>
      <c r="I2551" s="35" t="s">
        <v>7104</v>
      </c>
      <c r="O2551">
        <f t="shared" si="7"/>
        <v>1</v>
      </c>
      <c r="P2551" s="34" t="str">
        <f t="shared" si="3"/>
        <v>HIGH</v>
      </c>
    </row>
    <row r="2552" spans="1:16" ht="12" customHeight="1">
      <c r="A2552" s="4" t="s">
        <v>6828</v>
      </c>
      <c r="B2552" s="17">
        <v>111</v>
      </c>
      <c r="C2552" s="29"/>
      <c r="D2552" s="30" t="s">
        <v>7105</v>
      </c>
      <c r="E2552" s="29"/>
      <c r="F2552" s="31" t="s">
        <v>1395</v>
      </c>
      <c r="G2552" s="32" t="s">
        <v>7106</v>
      </c>
      <c r="H2552" s="7"/>
      <c r="I2552" s="35" t="s">
        <v>424</v>
      </c>
      <c r="O2552">
        <f t="shared" si="7"/>
        <v>1</v>
      </c>
      <c r="P2552" s="34" t="str">
        <f t="shared" si="3"/>
        <v>HIGH</v>
      </c>
    </row>
    <row r="2553" spans="1:16" ht="12" customHeight="1">
      <c r="A2553" s="4" t="s">
        <v>6828</v>
      </c>
      <c r="B2553" s="17">
        <v>112</v>
      </c>
      <c r="C2553" s="17">
        <v>1802</v>
      </c>
      <c r="D2553" s="30" t="s">
        <v>7107</v>
      </c>
      <c r="E2553" s="17" t="s">
        <v>7108</v>
      </c>
      <c r="F2553" s="31" t="s">
        <v>796</v>
      </c>
      <c r="G2553" s="32" t="s">
        <v>7108</v>
      </c>
      <c r="H2553" s="7"/>
      <c r="I2553" s="90" t="s">
        <v>7109</v>
      </c>
      <c r="O2553">
        <f t="shared" si="7"/>
        <v>2</v>
      </c>
      <c r="P2553" s="34" t="str">
        <f t="shared" si="3"/>
        <v>HIGH</v>
      </c>
    </row>
    <row r="2554" spans="1:16" ht="12" customHeight="1">
      <c r="A2554" s="4" t="s">
        <v>6828</v>
      </c>
      <c r="B2554" s="17">
        <v>113</v>
      </c>
      <c r="C2554" s="29"/>
      <c r="D2554" s="30" t="s">
        <v>7110</v>
      </c>
      <c r="E2554" s="29"/>
      <c r="F2554" s="31" t="s">
        <v>1395</v>
      </c>
      <c r="G2554" s="32" t="s">
        <v>7111</v>
      </c>
      <c r="H2554" s="7"/>
      <c r="I2554" s="35" t="s">
        <v>424</v>
      </c>
      <c r="O2554">
        <f t="shared" si="7"/>
        <v>1</v>
      </c>
      <c r="P2554" s="34" t="str">
        <f t="shared" si="3"/>
        <v>HIGH</v>
      </c>
    </row>
    <row r="2555" spans="1:16" ht="12" customHeight="1">
      <c r="A2555" s="4" t="s">
        <v>6828</v>
      </c>
      <c r="B2555" s="17">
        <v>114</v>
      </c>
      <c r="C2555" s="29"/>
      <c r="D2555" s="30" t="s">
        <v>7112</v>
      </c>
      <c r="E2555" s="29"/>
      <c r="F2555" s="31" t="s">
        <v>1395</v>
      </c>
      <c r="G2555" s="32" t="s">
        <v>7113</v>
      </c>
      <c r="H2555" s="7"/>
      <c r="I2555" s="35" t="s">
        <v>424</v>
      </c>
      <c r="O2555">
        <f t="shared" si="7"/>
        <v>1</v>
      </c>
      <c r="P2555" s="34" t="str">
        <f t="shared" si="3"/>
        <v>HIGH</v>
      </c>
    </row>
    <row r="2556" spans="1:16" ht="12" customHeight="1">
      <c r="A2556" s="4" t="s">
        <v>6828</v>
      </c>
      <c r="B2556" s="17">
        <v>115</v>
      </c>
      <c r="C2556" s="29"/>
      <c r="D2556" s="30" t="s">
        <v>7114</v>
      </c>
      <c r="E2556" s="29"/>
      <c r="F2556" s="31" t="s">
        <v>1395</v>
      </c>
      <c r="G2556" s="32" t="s">
        <v>7115</v>
      </c>
      <c r="H2556" s="7"/>
      <c r="I2556" s="35" t="s">
        <v>424</v>
      </c>
      <c r="O2556">
        <f t="shared" si="7"/>
        <v>1</v>
      </c>
      <c r="P2556" s="34" t="str">
        <f t="shared" si="3"/>
        <v>HIGH</v>
      </c>
    </row>
    <row r="2557" spans="1:16" ht="12" customHeight="1">
      <c r="A2557" s="4" t="s">
        <v>6828</v>
      </c>
      <c r="B2557" s="17">
        <v>117</v>
      </c>
      <c r="C2557" s="29"/>
      <c r="D2557" s="30" t="s">
        <v>7116</v>
      </c>
      <c r="E2557" s="29"/>
      <c r="F2557" s="31" t="s">
        <v>1395</v>
      </c>
      <c r="G2557" s="32" t="s">
        <v>7117</v>
      </c>
      <c r="H2557" s="7"/>
      <c r="I2557" s="35" t="s">
        <v>7118</v>
      </c>
      <c r="O2557">
        <f t="shared" si="7"/>
        <v>1</v>
      </c>
      <c r="P2557" s="34" t="str">
        <f t="shared" si="3"/>
        <v>LOW</v>
      </c>
    </row>
    <row r="2558" spans="1:16" ht="12" customHeight="1">
      <c r="A2558" s="4" t="s">
        <v>6828</v>
      </c>
      <c r="B2558" s="17">
        <v>118</v>
      </c>
      <c r="C2558" s="29"/>
      <c r="D2558" s="30" t="s">
        <v>7119</v>
      </c>
      <c r="E2558" s="29"/>
      <c r="F2558" s="31" t="s">
        <v>1395</v>
      </c>
      <c r="G2558" s="32" t="s">
        <v>7120</v>
      </c>
      <c r="H2558" s="7"/>
      <c r="I2558" s="35" t="s">
        <v>424</v>
      </c>
      <c r="O2558">
        <f t="shared" si="7"/>
        <v>1</v>
      </c>
      <c r="P2558" s="34" t="str">
        <f t="shared" si="3"/>
        <v>HIGH</v>
      </c>
    </row>
    <row r="2559" spans="1:16" ht="12" customHeight="1">
      <c r="A2559" s="4" t="s">
        <v>6828</v>
      </c>
      <c r="B2559" s="17">
        <v>119</v>
      </c>
      <c r="C2559" s="17" t="s">
        <v>67</v>
      </c>
      <c r="D2559" s="30" t="s">
        <v>7121</v>
      </c>
      <c r="E2559" s="29"/>
      <c r="F2559" s="31" t="s">
        <v>1395</v>
      </c>
      <c r="G2559" s="32" t="s">
        <v>7122</v>
      </c>
      <c r="H2559" s="7"/>
      <c r="I2559" s="37" t="s">
        <v>7123</v>
      </c>
      <c r="O2559">
        <f t="shared" si="7"/>
        <v>1</v>
      </c>
      <c r="P2559" s="34" t="str">
        <f t="shared" si="3"/>
        <v>HIGH</v>
      </c>
    </row>
    <row r="2560" spans="1:16" ht="12" customHeight="1">
      <c r="A2560" s="4" t="s">
        <v>6828</v>
      </c>
      <c r="B2560" s="17">
        <v>120</v>
      </c>
      <c r="C2560" s="29"/>
      <c r="D2560" s="30" t="s">
        <v>7124</v>
      </c>
      <c r="E2560" s="29"/>
      <c r="F2560" s="31" t="s">
        <v>1395</v>
      </c>
      <c r="G2560" s="32" t="s">
        <v>7125</v>
      </c>
      <c r="H2560" s="7"/>
      <c r="I2560" s="35" t="s">
        <v>424</v>
      </c>
      <c r="O2560">
        <f t="shared" si="7"/>
        <v>1</v>
      </c>
      <c r="P2560" s="34" t="str">
        <f t="shared" si="3"/>
        <v>HIGH</v>
      </c>
    </row>
    <row r="2561" spans="1:16" ht="12" customHeight="1">
      <c r="A2561" s="4" t="s">
        <v>6828</v>
      </c>
      <c r="B2561" s="17">
        <v>121</v>
      </c>
      <c r="C2561" s="29"/>
      <c r="D2561" s="30" t="s">
        <v>7126</v>
      </c>
      <c r="E2561" s="29"/>
      <c r="F2561" s="31" t="s">
        <v>1395</v>
      </c>
      <c r="G2561" s="32" t="s">
        <v>7127</v>
      </c>
      <c r="H2561" s="7"/>
      <c r="I2561" s="35" t="s">
        <v>424</v>
      </c>
      <c r="O2561">
        <f t="shared" si="7"/>
        <v>1</v>
      </c>
      <c r="P2561" s="34" t="str">
        <f t="shared" si="3"/>
        <v>HIGH</v>
      </c>
    </row>
    <row r="2562" spans="1:16" ht="12" customHeight="1">
      <c r="A2562" s="4" t="s">
        <v>6828</v>
      </c>
      <c r="B2562" s="17">
        <v>122</v>
      </c>
      <c r="C2562" s="29"/>
      <c r="D2562" s="30" t="s">
        <v>28</v>
      </c>
      <c r="E2562" s="29"/>
      <c r="F2562" s="31" t="s">
        <v>1395</v>
      </c>
      <c r="G2562" s="32" t="s">
        <v>7128</v>
      </c>
      <c r="H2562" s="7" t="s">
        <v>7129</v>
      </c>
      <c r="I2562" s="35" t="s">
        <v>424</v>
      </c>
      <c r="O2562">
        <f t="shared" si="7"/>
        <v>1</v>
      </c>
      <c r="P2562" s="34" t="str">
        <f t="shared" si="3"/>
        <v>HIGH</v>
      </c>
    </row>
    <row r="2563" spans="1:16" ht="12" customHeight="1">
      <c r="A2563" s="4" t="s">
        <v>6828</v>
      </c>
      <c r="B2563" s="17">
        <v>123</v>
      </c>
      <c r="C2563" s="29"/>
      <c r="D2563" s="30" t="s">
        <v>7130</v>
      </c>
      <c r="E2563" s="29"/>
      <c r="F2563" s="31" t="s">
        <v>1395</v>
      </c>
      <c r="G2563" s="32" t="s">
        <v>7125</v>
      </c>
      <c r="H2563" s="7"/>
      <c r="I2563" s="35" t="s">
        <v>6861</v>
      </c>
      <c r="O2563">
        <f t="shared" si="7"/>
        <v>1</v>
      </c>
      <c r="P2563" s="34" t="str">
        <f t="shared" si="3"/>
        <v>MEDIUM</v>
      </c>
    </row>
    <row r="2564" spans="1:16" ht="12" customHeight="1">
      <c r="A2564" s="4" t="s">
        <v>6828</v>
      </c>
      <c r="B2564" s="17">
        <v>124</v>
      </c>
      <c r="C2564" s="29"/>
      <c r="D2564" s="30" t="s">
        <v>7131</v>
      </c>
      <c r="E2564" s="29"/>
      <c r="F2564" s="31" t="s">
        <v>1395</v>
      </c>
      <c r="G2564" s="32" t="s">
        <v>7132</v>
      </c>
      <c r="H2564" s="7"/>
      <c r="I2564" s="35" t="s">
        <v>424</v>
      </c>
      <c r="O2564">
        <f t="shared" si="7"/>
        <v>1</v>
      </c>
      <c r="P2564" s="34" t="str">
        <f t="shared" si="3"/>
        <v>HIGH</v>
      </c>
    </row>
    <row r="2565" spans="1:16" ht="12" customHeight="1">
      <c r="A2565" s="4" t="s">
        <v>6828</v>
      </c>
      <c r="B2565" s="17">
        <v>125</v>
      </c>
      <c r="C2565" s="29"/>
      <c r="D2565" s="30" t="s">
        <v>7133</v>
      </c>
      <c r="E2565" s="29"/>
      <c r="F2565" s="31" t="s">
        <v>1395</v>
      </c>
      <c r="G2565" s="32" t="s">
        <v>7134</v>
      </c>
      <c r="H2565" s="7"/>
      <c r="I2565" s="35" t="s">
        <v>424</v>
      </c>
      <c r="O2565">
        <f t="shared" si="7"/>
        <v>1</v>
      </c>
      <c r="P2565" s="34" t="str">
        <f t="shared" si="3"/>
        <v>HIGH</v>
      </c>
    </row>
    <row r="2566" spans="1:16" ht="12" customHeight="1">
      <c r="A2566" s="4" t="s">
        <v>6828</v>
      </c>
      <c r="B2566" s="17">
        <v>126</v>
      </c>
      <c r="C2566" s="29"/>
      <c r="D2566" s="30" t="s">
        <v>7135</v>
      </c>
      <c r="E2566" s="29"/>
      <c r="F2566" s="31" t="s">
        <v>1395</v>
      </c>
      <c r="G2566" s="32" t="s">
        <v>7136</v>
      </c>
      <c r="H2566" s="7"/>
      <c r="I2566" s="35" t="s">
        <v>424</v>
      </c>
      <c r="O2566">
        <f t="shared" si="7"/>
        <v>1</v>
      </c>
      <c r="P2566" s="34" t="str">
        <f t="shared" si="3"/>
        <v>HIGH</v>
      </c>
    </row>
    <row r="2567" spans="1:16" ht="12" customHeight="1">
      <c r="A2567" s="4" t="s">
        <v>6828</v>
      </c>
      <c r="B2567" s="17">
        <v>127</v>
      </c>
      <c r="C2567" s="29" t="s">
        <v>19467</v>
      </c>
      <c r="D2567" s="30" t="s">
        <v>7137</v>
      </c>
      <c r="E2567" s="29"/>
      <c r="F2567" s="31" t="s">
        <v>1395</v>
      </c>
      <c r="G2567" s="32" t="s">
        <v>7138</v>
      </c>
      <c r="H2567" s="7"/>
      <c r="I2567" s="35" t="s">
        <v>424</v>
      </c>
      <c r="O2567">
        <f t="shared" si="7"/>
        <v>1</v>
      </c>
      <c r="P2567" s="34" t="str">
        <f t="shared" si="3"/>
        <v>HIGH</v>
      </c>
    </row>
    <row r="2568" spans="1:16" ht="12" customHeight="1">
      <c r="A2568" s="4" t="s">
        <v>6828</v>
      </c>
      <c r="B2568" s="17">
        <v>128</v>
      </c>
      <c r="C2568" s="17">
        <v>1857</v>
      </c>
      <c r="D2568" s="30" t="s">
        <v>7139</v>
      </c>
      <c r="E2568" s="17" t="s">
        <v>7140</v>
      </c>
      <c r="F2568" s="31" t="s">
        <v>796</v>
      </c>
      <c r="G2568" s="32" t="s">
        <v>7141</v>
      </c>
      <c r="H2568" s="7"/>
      <c r="I2568" s="35" t="s">
        <v>7142</v>
      </c>
      <c r="O2568">
        <f t="shared" si="7"/>
        <v>2</v>
      </c>
      <c r="P2568" s="34" t="str">
        <f t="shared" si="3"/>
        <v>HIGH</v>
      </c>
    </row>
    <row r="2569" spans="1:16" ht="12" customHeight="1">
      <c r="A2569" s="4" t="s">
        <v>6828</v>
      </c>
      <c r="B2569" s="17">
        <v>129</v>
      </c>
      <c r="C2569" s="17">
        <v>1857</v>
      </c>
      <c r="D2569" s="30" t="s">
        <v>7143</v>
      </c>
      <c r="E2569" s="17" t="s">
        <v>7140</v>
      </c>
      <c r="F2569" s="31" t="s">
        <v>796</v>
      </c>
      <c r="G2569" s="32" t="s">
        <v>7141</v>
      </c>
      <c r="H2569" s="7"/>
      <c r="I2569" s="35" t="s">
        <v>2202</v>
      </c>
      <c r="O2569">
        <f t="shared" si="7"/>
        <v>2</v>
      </c>
      <c r="P2569" s="34" t="str">
        <f t="shared" si="3"/>
        <v>HIGH</v>
      </c>
    </row>
    <row r="2570" spans="1:16" ht="12" customHeight="1">
      <c r="A2570" s="4" t="s">
        <v>6828</v>
      </c>
      <c r="B2570" s="17">
        <v>130</v>
      </c>
      <c r="C2570" s="29"/>
      <c r="D2570" s="30" t="s">
        <v>7144</v>
      </c>
      <c r="E2570" s="29"/>
      <c r="F2570" s="31" t="s">
        <v>1395</v>
      </c>
      <c r="G2570" s="32" t="s">
        <v>7145</v>
      </c>
      <c r="H2570" s="7"/>
      <c r="I2570" s="35" t="s">
        <v>424</v>
      </c>
      <c r="O2570">
        <f t="shared" si="7"/>
        <v>1</v>
      </c>
      <c r="P2570" s="34" t="str">
        <f t="shared" si="3"/>
        <v>HIGH</v>
      </c>
    </row>
    <row r="2571" spans="1:16" ht="12" customHeight="1">
      <c r="A2571" s="4" t="s">
        <v>6828</v>
      </c>
      <c r="B2571" s="17">
        <v>131</v>
      </c>
      <c r="C2571" s="29">
        <v>1862</v>
      </c>
      <c r="D2571" s="30" t="s">
        <v>7146</v>
      </c>
      <c r="E2571" s="29"/>
      <c r="F2571" s="31" t="s">
        <v>1395</v>
      </c>
      <c r="G2571" s="32" t="s">
        <v>7147</v>
      </c>
      <c r="H2571" s="7"/>
      <c r="I2571" s="35" t="s">
        <v>424</v>
      </c>
      <c r="O2571">
        <f t="shared" si="7"/>
        <v>1</v>
      </c>
      <c r="P2571" s="34" t="str">
        <f t="shared" si="3"/>
        <v>HIGH</v>
      </c>
    </row>
    <row r="2572" spans="1:16" ht="12" customHeight="1">
      <c r="A2572" s="4" t="s">
        <v>6828</v>
      </c>
      <c r="B2572" s="17">
        <v>132</v>
      </c>
      <c r="C2572" s="29"/>
      <c r="D2572" s="30" t="s">
        <v>7148</v>
      </c>
      <c r="E2572" s="29"/>
      <c r="F2572" s="31" t="s">
        <v>1395</v>
      </c>
      <c r="G2572" s="32" t="s">
        <v>7149</v>
      </c>
      <c r="H2572" s="7"/>
      <c r="I2572" s="35" t="s">
        <v>424</v>
      </c>
      <c r="O2572">
        <f t="shared" si="7"/>
        <v>1</v>
      </c>
      <c r="P2572" s="34" t="str">
        <f t="shared" si="3"/>
        <v>HIGH</v>
      </c>
    </row>
    <row r="2573" spans="1:16" ht="12" customHeight="1">
      <c r="A2573" s="4" t="s">
        <v>6828</v>
      </c>
      <c r="B2573" s="17">
        <v>133</v>
      </c>
      <c r="C2573" s="29"/>
      <c r="D2573" s="30" t="s">
        <v>7150</v>
      </c>
      <c r="E2573" s="29"/>
      <c r="F2573" s="31" t="s">
        <v>1395</v>
      </c>
      <c r="G2573" s="32" t="s">
        <v>7151</v>
      </c>
      <c r="H2573" s="7"/>
      <c r="I2573" s="35" t="s">
        <v>424</v>
      </c>
      <c r="O2573">
        <f t="shared" si="7"/>
        <v>1</v>
      </c>
      <c r="P2573" s="34" t="str">
        <f t="shared" si="3"/>
        <v>HIGH</v>
      </c>
    </row>
    <row r="2574" spans="1:16" ht="12" customHeight="1">
      <c r="A2574" s="4" t="s">
        <v>6828</v>
      </c>
      <c r="B2574" s="17">
        <v>134</v>
      </c>
      <c r="C2574" s="29"/>
      <c r="D2574" s="30" t="s">
        <v>7152</v>
      </c>
      <c r="E2574" s="29"/>
      <c r="F2574" s="31" t="s">
        <v>1395</v>
      </c>
      <c r="G2574" s="32" t="s">
        <v>7153</v>
      </c>
      <c r="H2574" s="7"/>
      <c r="I2574" s="35" t="s">
        <v>424</v>
      </c>
      <c r="O2574">
        <f t="shared" si="7"/>
        <v>1</v>
      </c>
      <c r="P2574" s="34" t="str">
        <f t="shared" si="3"/>
        <v>HIGH</v>
      </c>
    </row>
    <row r="2575" spans="1:16" ht="12" customHeight="1">
      <c r="A2575" s="4" t="s">
        <v>6828</v>
      </c>
      <c r="B2575" s="17">
        <v>135</v>
      </c>
      <c r="C2575" s="29"/>
      <c r="D2575" s="30" t="s">
        <v>7154</v>
      </c>
      <c r="E2575" s="29"/>
      <c r="F2575" s="31" t="s">
        <v>1395</v>
      </c>
      <c r="G2575" s="32" t="s">
        <v>7155</v>
      </c>
      <c r="H2575" s="7"/>
      <c r="I2575" s="35" t="s">
        <v>424</v>
      </c>
      <c r="O2575">
        <f t="shared" si="7"/>
        <v>1</v>
      </c>
      <c r="P2575" s="34" t="str">
        <f t="shared" si="3"/>
        <v>HIGH</v>
      </c>
    </row>
    <row r="2576" spans="1:16" ht="12" customHeight="1">
      <c r="A2576" s="4" t="s">
        <v>6828</v>
      </c>
      <c r="B2576" s="17">
        <v>136</v>
      </c>
      <c r="C2576" s="29"/>
      <c r="D2576" s="30" t="s">
        <v>7156</v>
      </c>
      <c r="E2576" s="29"/>
      <c r="F2576" s="31" t="s">
        <v>1395</v>
      </c>
      <c r="G2576" s="32" t="s">
        <v>7157</v>
      </c>
      <c r="H2576" s="7"/>
      <c r="I2576" s="35" t="s">
        <v>424</v>
      </c>
      <c r="O2576">
        <f t="shared" si="7"/>
        <v>1</v>
      </c>
      <c r="P2576" s="34" t="str">
        <f t="shared" si="3"/>
        <v>HIGH</v>
      </c>
    </row>
    <row r="2577" spans="1:16" ht="12" customHeight="1">
      <c r="A2577" s="4" t="s">
        <v>6828</v>
      </c>
      <c r="B2577" s="17">
        <v>137</v>
      </c>
      <c r="C2577" s="29"/>
      <c r="D2577" s="30" t="s">
        <v>7158</v>
      </c>
      <c r="E2577" s="29"/>
      <c r="F2577" s="31" t="s">
        <v>1395</v>
      </c>
      <c r="G2577" s="32" t="s">
        <v>7159</v>
      </c>
      <c r="H2577" s="7"/>
      <c r="I2577" s="35" t="s">
        <v>424</v>
      </c>
      <c r="O2577">
        <f t="shared" si="7"/>
        <v>1</v>
      </c>
      <c r="P2577" s="34" t="str">
        <f t="shared" si="3"/>
        <v>HIGH</v>
      </c>
    </row>
    <row r="2578" spans="1:16" ht="12" customHeight="1">
      <c r="A2578" s="4" t="s">
        <v>6828</v>
      </c>
      <c r="B2578" s="17">
        <v>138</v>
      </c>
      <c r="C2578" s="17">
        <v>1855</v>
      </c>
      <c r="D2578" s="30" t="s">
        <v>7160</v>
      </c>
      <c r="E2578" s="17" t="s">
        <v>7161</v>
      </c>
      <c r="F2578" s="31" t="s">
        <v>796</v>
      </c>
      <c r="G2578" s="32" t="s">
        <v>7162</v>
      </c>
      <c r="H2578" s="7"/>
      <c r="I2578" s="35" t="s">
        <v>7163</v>
      </c>
      <c r="O2578">
        <f t="shared" si="7"/>
        <v>2</v>
      </c>
      <c r="P2578" s="34" t="str">
        <f t="shared" si="3"/>
        <v>MEDIUM</v>
      </c>
    </row>
    <row r="2579" spans="1:16" ht="12" customHeight="1">
      <c r="A2579" s="4" t="s">
        <v>6828</v>
      </c>
      <c r="B2579" s="17">
        <v>139</v>
      </c>
      <c r="C2579" s="29"/>
      <c r="D2579" s="30" t="s">
        <v>7164</v>
      </c>
      <c r="E2579" s="29"/>
      <c r="F2579" s="31" t="s">
        <v>1395</v>
      </c>
      <c r="G2579" s="32" t="s">
        <v>7165</v>
      </c>
      <c r="H2579" s="7"/>
      <c r="I2579" s="35" t="s">
        <v>424</v>
      </c>
      <c r="O2579">
        <f t="shared" si="7"/>
        <v>1</v>
      </c>
      <c r="P2579" s="34" t="str">
        <f t="shared" si="3"/>
        <v>HIGH</v>
      </c>
    </row>
    <row r="2580" spans="1:16" ht="12" customHeight="1">
      <c r="A2580" s="4" t="s">
        <v>6828</v>
      </c>
      <c r="B2580" s="17">
        <v>140</v>
      </c>
      <c r="C2580" s="29"/>
      <c r="D2580" s="30" t="s">
        <v>7166</v>
      </c>
      <c r="E2580" s="29"/>
      <c r="F2580" s="31" t="s">
        <v>1395</v>
      </c>
      <c r="G2580" s="32" t="s">
        <v>7167</v>
      </c>
      <c r="H2580" s="7"/>
      <c r="I2580" s="35" t="s">
        <v>424</v>
      </c>
      <c r="O2580">
        <f t="shared" si="7"/>
        <v>1</v>
      </c>
      <c r="P2580" s="34" t="str">
        <f t="shared" si="3"/>
        <v>HIGH</v>
      </c>
    </row>
    <row r="2581" spans="1:16" ht="12" customHeight="1">
      <c r="A2581" s="4" t="s">
        <v>6828</v>
      </c>
      <c r="B2581" s="17">
        <v>141</v>
      </c>
      <c r="C2581" s="29"/>
      <c r="D2581" s="30" t="s">
        <v>7168</v>
      </c>
      <c r="E2581" s="29"/>
      <c r="F2581" s="31" t="s">
        <v>1395</v>
      </c>
      <c r="G2581" s="32" t="s">
        <v>7169</v>
      </c>
      <c r="H2581" s="7"/>
      <c r="I2581" s="35" t="s">
        <v>424</v>
      </c>
      <c r="O2581">
        <f t="shared" si="7"/>
        <v>1</v>
      </c>
      <c r="P2581" s="34" t="str">
        <f t="shared" si="3"/>
        <v>HIGH</v>
      </c>
    </row>
    <row r="2582" spans="1:16" ht="12" customHeight="1">
      <c r="A2582" s="4" t="s">
        <v>6828</v>
      </c>
      <c r="B2582" s="17">
        <v>142</v>
      </c>
      <c r="C2582" s="29"/>
      <c r="D2582" s="30" t="s">
        <v>28</v>
      </c>
      <c r="E2582" s="29"/>
      <c r="F2582" s="31" t="s">
        <v>1395</v>
      </c>
      <c r="G2582" s="32" t="s">
        <v>7170</v>
      </c>
      <c r="H2582" s="7" t="s">
        <v>7171</v>
      </c>
      <c r="I2582" s="35" t="s">
        <v>424</v>
      </c>
      <c r="O2582">
        <f t="shared" si="7"/>
        <v>1</v>
      </c>
      <c r="P2582" s="34" t="str">
        <f t="shared" si="3"/>
        <v>HIGH</v>
      </c>
    </row>
    <row r="2583" spans="1:16" ht="12" customHeight="1">
      <c r="A2583" s="4" t="s">
        <v>6828</v>
      </c>
      <c r="B2583" s="17">
        <v>143</v>
      </c>
      <c r="C2583" s="29"/>
      <c r="D2583" s="30" t="s">
        <v>7172</v>
      </c>
      <c r="E2583" s="29"/>
      <c r="F2583" s="31" t="s">
        <v>1395</v>
      </c>
      <c r="G2583" s="32" t="s">
        <v>7173</v>
      </c>
      <c r="H2583" s="7"/>
      <c r="I2583" s="35" t="s">
        <v>424</v>
      </c>
      <c r="O2583">
        <f t="shared" si="7"/>
        <v>1</v>
      </c>
      <c r="P2583" s="34" t="str">
        <f t="shared" si="3"/>
        <v>HIGH</v>
      </c>
    </row>
    <row r="2584" spans="1:16" ht="12" customHeight="1">
      <c r="A2584" s="4" t="s">
        <v>6828</v>
      </c>
      <c r="B2584" s="17">
        <v>144</v>
      </c>
      <c r="C2584" s="29"/>
      <c r="D2584" s="30" t="s">
        <v>7174</v>
      </c>
      <c r="E2584" s="29"/>
      <c r="F2584" s="31" t="s">
        <v>1395</v>
      </c>
      <c r="G2584" s="32" t="s">
        <v>7173</v>
      </c>
      <c r="H2584" s="7" t="s">
        <v>7175</v>
      </c>
      <c r="I2584" s="35" t="s">
        <v>424</v>
      </c>
      <c r="O2584">
        <f t="shared" si="7"/>
        <v>1</v>
      </c>
      <c r="P2584" s="34" t="str">
        <f t="shared" si="3"/>
        <v>HIGH</v>
      </c>
    </row>
    <row r="2585" spans="1:16" ht="12" customHeight="1">
      <c r="A2585" s="4" t="s">
        <v>6828</v>
      </c>
      <c r="B2585" s="17">
        <v>145</v>
      </c>
      <c r="C2585" s="29"/>
      <c r="D2585" s="30" t="s">
        <v>7176</v>
      </c>
      <c r="E2585" s="29"/>
      <c r="F2585" s="31" t="s">
        <v>1395</v>
      </c>
      <c r="G2585" s="32" t="s">
        <v>7177</v>
      </c>
      <c r="H2585" s="7"/>
      <c r="I2585" s="35" t="s">
        <v>424</v>
      </c>
      <c r="O2585">
        <f t="shared" si="7"/>
        <v>1</v>
      </c>
      <c r="P2585" s="34" t="str">
        <f t="shared" si="3"/>
        <v>HIGH</v>
      </c>
    </row>
    <row r="2586" spans="1:16" ht="12" customHeight="1">
      <c r="A2586" s="4" t="s">
        <v>6828</v>
      </c>
      <c r="B2586" s="17">
        <v>146</v>
      </c>
      <c r="C2586" s="29"/>
      <c r="D2586" s="30" t="s">
        <v>7178</v>
      </c>
      <c r="E2586" s="29"/>
      <c r="F2586" s="31" t="s">
        <v>1395</v>
      </c>
      <c r="G2586" s="32" t="s">
        <v>7179</v>
      </c>
      <c r="H2586" s="7"/>
      <c r="I2586" s="35" t="s">
        <v>424</v>
      </c>
      <c r="O2586">
        <f t="shared" si="7"/>
        <v>1</v>
      </c>
      <c r="P2586" s="34" t="str">
        <f t="shared" si="3"/>
        <v>HIGH</v>
      </c>
    </row>
    <row r="2587" spans="1:16" ht="12" customHeight="1">
      <c r="A2587" s="4" t="s">
        <v>6828</v>
      </c>
      <c r="B2587" s="17">
        <v>147</v>
      </c>
      <c r="C2587" s="17" t="s">
        <v>67</v>
      </c>
      <c r="D2587" s="30" t="s">
        <v>7180</v>
      </c>
      <c r="E2587" s="29"/>
      <c r="F2587" s="31" t="s">
        <v>1395</v>
      </c>
      <c r="G2587" s="32" t="s">
        <v>7181</v>
      </c>
      <c r="H2587" s="7" t="s">
        <v>7182</v>
      </c>
      <c r="I2587" s="35" t="s">
        <v>7183</v>
      </c>
      <c r="O2587">
        <f t="shared" si="7"/>
        <v>1</v>
      </c>
      <c r="P2587" s="34" t="str">
        <f t="shared" si="3"/>
        <v>HIGH</v>
      </c>
    </row>
    <row r="2588" spans="1:16" ht="12" customHeight="1">
      <c r="A2588" s="4" t="s">
        <v>6828</v>
      </c>
      <c r="B2588" s="17">
        <v>148</v>
      </c>
      <c r="C2588" s="17">
        <v>1840</v>
      </c>
      <c r="D2588" s="30" t="s">
        <v>7184</v>
      </c>
      <c r="E2588" s="17" t="s">
        <v>7185</v>
      </c>
      <c r="F2588" s="31" t="s">
        <v>796</v>
      </c>
      <c r="G2588" s="32" t="s">
        <v>7186</v>
      </c>
      <c r="H2588" s="7"/>
      <c r="I2588" s="35" t="s">
        <v>7187</v>
      </c>
      <c r="O2588">
        <f t="shared" si="7"/>
        <v>2</v>
      </c>
      <c r="P2588" s="34" t="str">
        <f t="shared" si="3"/>
        <v>HIGH</v>
      </c>
    </row>
    <row r="2589" spans="1:16" ht="12" customHeight="1">
      <c r="A2589" s="4" t="s">
        <v>6828</v>
      </c>
      <c r="B2589" s="17">
        <v>149</v>
      </c>
      <c r="C2589" s="29"/>
      <c r="D2589" s="30" t="s">
        <v>28</v>
      </c>
      <c r="E2589" s="29"/>
      <c r="F2589" s="31" t="s">
        <v>1395</v>
      </c>
      <c r="G2589" s="32" t="s">
        <v>7188</v>
      </c>
      <c r="H2589" s="7" t="s">
        <v>7189</v>
      </c>
      <c r="I2589" s="35" t="s">
        <v>424</v>
      </c>
      <c r="O2589">
        <f t="shared" si="7"/>
        <v>1</v>
      </c>
      <c r="P2589" s="34" t="str">
        <f t="shared" si="3"/>
        <v>HIGH</v>
      </c>
    </row>
    <row r="2590" spans="1:16" ht="12" customHeight="1">
      <c r="A2590" s="4" t="s">
        <v>6828</v>
      </c>
      <c r="B2590" s="17">
        <v>150</v>
      </c>
      <c r="C2590" s="29"/>
      <c r="D2590" s="30" t="s">
        <v>7190</v>
      </c>
      <c r="E2590" s="29"/>
      <c r="F2590" s="31" t="s">
        <v>1395</v>
      </c>
      <c r="G2590" s="32" t="s">
        <v>7191</v>
      </c>
      <c r="H2590" s="7"/>
      <c r="I2590" s="35" t="s">
        <v>424</v>
      </c>
      <c r="O2590">
        <f t="shared" si="7"/>
        <v>1</v>
      </c>
      <c r="P2590" s="34" t="str">
        <f t="shared" si="3"/>
        <v>HIGH</v>
      </c>
    </row>
    <row r="2591" spans="1:16" ht="12" customHeight="1">
      <c r="A2591" s="4" t="s">
        <v>6828</v>
      </c>
      <c r="B2591" s="17">
        <v>151</v>
      </c>
      <c r="C2591" s="29"/>
      <c r="D2591" s="30" t="s">
        <v>7192</v>
      </c>
      <c r="E2591" s="29"/>
      <c r="F2591" s="31" t="s">
        <v>1395</v>
      </c>
      <c r="G2591" s="32" t="s">
        <v>7193</v>
      </c>
      <c r="H2591" s="7"/>
      <c r="I2591" s="35" t="s">
        <v>7194</v>
      </c>
      <c r="O2591">
        <f t="shared" si="7"/>
        <v>1</v>
      </c>
      <c r="P2591" s="34" t="str">
        <f t="shared" si="3"/>
        <v>MEDIUM</v>
      </c>
    </row>
    <row r="2592" spans="1:16" ht="12" customHeight="1">
      <c r="A2592" s="4" t="s">
        <v>6828</v>
      </c>
      <c r="B2592" s="17">
        <v>152</v>
      </c>
      <c r="C2592" s="29"/>
      <c r="D2592" s="30" t="s">
        <v>7195</v>
      </c>
      <c r="E2592" s="29"/>
      <c r="F2592" s="31" t="s">
        <v>461</v>
      </c>
      <c r="G2592" s="32" t="s">
        <v>7196</v>
      </c>
      <c r="H2592" s="7"/>
      <c r="I2592" s="35" t="s">
        <v>7197</v>
      </c>
      <c r="O2592">
        <f t="shared" si="7"/>
        <v>1</v>
      </c>
      <c r="P2592" s="34" t="str">
        <f t="shared" si="3"/>
        <v>HIGH</v>
      </c>
    </row>
    <row r="2593" spans="1:16" ht="12" customHeight="1">
      <c r="A2593" s="4" t="s">
        <v>6828</v>
      </c>
      <c r="B2593" s="17">
        <v>153</v>
      </c>
      <c r="C2593" s="29"/>
      <c r="D2593" s="30" t="s">
        <v>7198</v>
      </c>
      <c r="E2593" s="29"/>
      <c r="F2593" s="31" t="s">
        <v>461</v>
      </c>
      <c r="G2593" s="32" t="s">
        <v>7199</v>
      </c>
      <c r="H2593" s="7"/>
      <c r="I2593" s="35" t="s">
        <v>7200</v>
      </c>
      <c r="O2593">
        <f t="shared" si="7"/>
        <v>1</v>
      </c>
      <c r="P2593" s="34" t="str">
        <f t="shared" si="3"/>
        <v>HIGH</v>
      </c>
    </row>
    <row r="2594" spans="1:16" ht="12" customHeight="1">
      <c r="A2594" s="4" t="s">
        <v>6828</v>
      </c>
      <c r="B2594" s="17">
        <v>154</v>
      </c>
      <c r="C2594" s="29"/>
      <c r="D2594" s="30" t="s">
        <v>7201</v>
      </c>
      <c r="E2594" s="29"/>
      <c r="F2594" s="31" t="s">
        <v>461</v>
      </c>
      <c r="G2594" s="32" t="s">
        <v>7202</v>
      </c>
      <c r="H2594" s="7"/>
      <c r="I2594" s="35" t="s">
        <v>7203</v>
      </c>
      <c r="O2594">
        <f t="shared" si="7"/>
        <v>1</v>
      </c>
      <c r="P2594" s="34" t="str">
        <f t="shared" si="3"/>
        <v>HIGH</v>
      </c>
    </row>
    <row r="2595" spans="1:16" ht="12" customHeight="1">
      <c r="A2595" s="4" t="s">
        <v>6828</v>
      </c>
      <c r="B2595" s="17">
        <v>155</v>
      </c>
      <c r="C2595" s="29"/>
      <c r="D2595" s="30" t="s">
        <v>7204</v>
      </c>
      <c r="E2595" s="29"/>
      <c r="F2595" s="31" t="s">
        <v>461</v>
      </c>
      <c r="G2595" s="32" t="s">
        <v>7205</v>
      </c>
      <c r="H2595" s="7"/>
      <c r="I2595" s="35" t="s">
        <v>7206</v>
      </c>
      <c r="O2595">
        <f t="shared" si="7"/>
        <v>1</v>
      </c>
      <c r="P2595" s="34" t="str">
        <f t="shared" si="3"/>
        <v>HIGH</v>
      </c>
    </row>
    <row r="2596" spans="1:16" ht="12" customHeight="1">
      <c r="A2596" s="4" t="s">
        <v>6828</v>
      </c>
      <c r="B2596" s="17">
        <v>156</v>
      </c>
      <c r="C2596" s="29"/>
      <c r="D2596" s="30" t="s">
        <v>7207</v>
      </c>
      <c r="E2596" s="29"/>
      <c r="F2596" s="31" t="s">
        <v>461</v>
      </c>
      <c r="G2596" s="32" t="s">
        <v>7208</v>
      </c>
      <c r="H2596" s="7"/>
      <c r="I2596" s="35" t="s">
        <v>7209</v>
      </c>
      <c r="O2596">
        <f t="shared" si="7"/>
        <v>1</v>
      </c>
      <c r="P2596" s="34" t="str">
        <f t="shared" si="3"/>
        <v>MEDIUM</v>
      </c>
    </row>
    <row r="2597" spans="1:16" ht="12" customHeight="1">
      <c r="A2597" s="4" t="s">
        <v>6828</v>
      </c>
      <c r="B2597" s="17">
        <v>157</v>
      </c>
      <c r="C2597" s="29"/>
      <c r="D2597" s="30" t="s">
        <v>7210</v>
      </c>
      <c r="E2597" s="29"/>
      <c r="F2597" s="31" t="s">
        <v>461</v>
      </c>
      <c r="G2597" s="32" t="s">
        <v>7211</v>
      </c>
      <c r="H2597" s="7"/>
      <c r="I2597" s="35" t="s">
        <v>7212</v>
      </c>
      <c r="O2597">
        <f t="shared" si="7"/>
        <v>1</v>
      </c>
      <c r="P2597" s="34" t="str">
        <f t="shared" si="3"/>
        <v>HIGH</v>
      </c>
    </row>
    <row r="2598" spans="1:16" ht="12" customHeight="1">
      <c r="A2598" s="4" t="s">
        <v>6828</v>
      </c>
      <c r="B2598" s="17">
        <v>158</v>
      </c>
      <c r="C2598" s="29"/>
      <c r="D2598" s="30" t="s">
        <v>7213</v>
      </c>
      <c r="E2598" s="29"/>
      <c r="F2598" s="31" t="s">
        <v>461</v>
      </c>
      <c r="G2598" s="32" t="s">
        <v>7214</v>
      </c>
      <c r="H2598" s="7"/>
      <c r="I2598" s="35" t="s">
        <v>7215</v>
      </c>
      <c r="O2598">
        <f t="shared" si="7"/>
        <v>1</v>
      </c>
      <c r="P2598" s="34" t="str">
        <f t="shared" si="3"/>
        <v>HIGH</v>
      </c>
    </row>
    <row r="2599" spans="1:16" ht="12" customHeight="1">
      <c r="A2599" s="4" t="s">
        <v>6828</v>
      </c>
      <c r="B2599" s="17">
        <v>159</v>
      </c>
      <c r="C2599" s="29"/>
      <c r="D2599" s="30" t="s">
        <v>7216</v>
      </c>
      <c r="E2599" s="29"/>
      <c r="F2599" s="31" t="s">
        <v>461</v>
      </c>
      <c r="G2599" s="32" t="s">
        <v>7217</v>
      </c>
      <c r="H2599" s="7"/>
      <c r="I2599" s="35" t="s">
        <v>7215</v>
      </c>
      <c r="O2599">
        <f t="shared" si="7"/>
        <v>1</v>
      </c>
      <c r="P2599" s="34" t="str">
        <f t="shared" si="3"/>
        <v>HIGH</v>
      </c>
    </row>
    <row r="2600" spans="1:16" ht="12" customHeight="1">
      <c r="A2600" s="4" t="s">
        <v>6828</v>
      </c>
      <c r="B2600" s="17">
        <v>160</v>
      </c>
      <c r="C2600" s="29"/>
      <c r="D2600" s="30" t="s">
        <v>7218</v>
      </c>
      <c r="E2600" s="29"/>
      <c r="F2600" s="31" t="s">
        <v>461</v>
      </c>
      <c r="G2600" s="32" t="s">
        <v>7219</v>
      </c>
      <c r="H2600" s="7"/>
      <c r="I2600" s="35" t="s">
        <v>7215</v>
      </c>
      <c r="O2600">
        <f t="shared" si="7"/>
        <v>1</v>
      </c>
      <c r="P2600" s="34" t="str">
        <f t="shared" si="3"/>
        <v>HIGH</v>
      </c>
    </row>
    <row r="2601" spans="1:16" ht="12" customHeight="1">
      <c r="A2601" s="4" t="s">
        <v>6828</v>
      </c>
      <c r="B2601" s="17">
        <v>161</v>
      </c>
      <c r="C2601" s="29"/>
      <c r="D2601" s="30" t="s">
        <v>7220</v>
      </c>
      <c r="E2601" s="29"/>
      <c r="F2601" s="31" t="s">
        <v>687</v>
      </c>
      <c r="G2601" s="32" t="s">
        <v>7221</v>
      </c>
      <c r="H2601" s="7"/>
      <c r="I2601" s="37" t="s">
        <v>7222</v>
      </c>
      <c r="O2601">
        <f t="shared" si="7"/>
        <v>1</v>
      </c>
      <c r="P2601" s="34" t="str">
        <f t="shared" si="3"/>
        <v>HIGH</v>
      </c>
    </row>
    <row r="2602" spans="1:16" ht="12" customHeight="1">
      <c r="A2602" s="4" t="s">
        <v>6828</v>
      </c>
      <c r="B2602" s="17">
        <v>162</v>
      </c>
      <c r="C2602" s="29"/>
      <c r="D2602" s="30" t="s">
        <v>7223</v>
      </c>
      <c r="E2602" s="29"/>
      <c r="F2602" s="31" t="s">
        <v>461</v>
      </c>
      <c r="G2602" s="32" t="s">
        <v>7224</v>
      </c>
      <c r="H2602" s="7"/>
      <c r="I2602" s="35" t="s">
        <v>7225</v>
      </c>
      <c r="O2602">
        <f t="shared" si="7"/>
        <v>1</v>
      </c>
      <c r="P2602" s="34" t="str">
        <f t="shared" si="3"/>
        <v>MEDIUM</v>
      </c>
    </row>
    <row r="2603" spans="1:16" ht="12" customHeight="1">
      <c r="A2603" s="4" t="s">
        <v>6828</v>
      </c>
      <c r="B2603" s="17">
        <v>163</v>
      </c>
      <c r="C2603" s="29"/>
      <c r="D2603" s="30" t="s">
        <v>7226</v>
      </c>
      <c r="E2603" s="29"/>
      <c r="F2603" s="31" t="s">
        <v>461</v>
      </c>
      <c r="G2603" s="32" t="s">
        <v>7227</v>
      </c>
      <c r="H2603" s="7"/>
      <c r="I2603" s="35" t="s">
        <v>7228</v>
      </c>
      <c r="O2603">
        <f t="shared" si="7"/>
        <v>1</v>
      </c>
      <c r="P2603" s="34" t="str">
        <f t="shared" si="3"/>
        <v>MEDIUM</v>
      </c>
    </row>
    <row r="2604" spans="1:16" ht="12" customHeight="1">
      <c r="A2604" s="4" t="s">
        <v>6828</v>
      </c>
      <c r="B2604" s="17">
        <v>164</v>
      </c>
      <c r="C2604" s="29"/>
      <c r="D2604" s="30" t="s">
        <v>28</v>
      </c>
      <c r="E2604" s="29"/>
      <c r="F2604" s="31" t="s">
        <v>461</v>
      </c>
      <c r="G2604" s="32" t="s">
        <v>7229</v>
      </c>
      <c r="H2604" s="210" t="s">
        <v>19491</v>
      </c>
      <c r="I2604" s="35" t="s">
        <v>7230</v>
      </c>
      <c r="O2604">
        <f t="shared" si="7"/>
        <v>1</v>
      </c>
      <c r="P2604" s="34" t="str">
        <f t="shared" si="3"/>
        <v>MEDIUM</v>
      </c>
    </row>
    <row r="2605" spans="1:16" ht="12" customHeight="1">
      <c r="A2605" s="4" t="s">
        <v>6828</v>
      </c>
      <c r="B2605" s="17">
        <v>165</v>
      </c>
      <c r="C2605" s="29"/>
      <c r="D2605" s="30" t="s">
        <v>7231</v>
      </c>
      <c r="E2605" s="29"/>
      <c r="F2605" s="31" t="s">
        <v>461</v>
      </c>
      <c r="G2605" s="32" t="s">
        <v>7232</v>
      </c>
      <c r="H2605" s="7"/>
      <c r="I2605" s="37" t="s">
        <v>7233</v>
      </c>
      <c r="O2605">
        <f t="shared" si="7"/>
        <v>1</v>
      </c>
      <c r="P2605" s="34" t="str">
        <f t="shared" si="3"/>
        <v>HIGH</v>
      </c>
    </row>
    <row r="2606" spans="1:16" ht="12" customHeight="1">
      <c r="A2606" s="4" t="s">
        <v>6828</v>
      </c>
      <c r="B2606" s="17">
        <v>166</v>
      </c>
      <c r="C2606" s="29"/>
      <c r="D2606" s="30" t="s">
        <v>7234</v>
      </c>
      <c r="E2606" s="29"/>
      <c r="F2606" s="31" t="s">
        <v>461</v>
      </c>
      <c r="G2606" s="32" t="s">
        <v>7235</v>
      </c>
      <c r="H2606" s="7"/>
      <c r="I2606" s="35" t="s">
        <v>7215</v>
      </c>
      <c r="O2606">
        <f t="shared" si="7"/>
        <v>1</v>
      </c>
      <c r="P2606" s="34" t="str">
        <f t="shared" si="3"/>
        <v>HIGH</v>
      </c>
    </row>
    <row r="2607" spans="1:16" ht="12" customHeight="1">
      <c r="A2607" s="4" t="s">
        <v>6828</v>
      </c>
      <c r="B2607" s="17">
        <v>167</v>
      </c>
      <c r="C2607" s="29"/>
      <c r="D2607" s="30" t="s">
        <v>7236</v>
      </c>
      <c r="E2607" s="29"/>
      <c r="F2607" s="31" t="s">
        <v>461</v>
      </c>
      <c r="G2607" s="32" t="s">
        <v>7237</v>
      </c>
      <c r="H2607" s="7" t="s">
        <v>7238</v>
      </c>
      <c r="I2607" s="35" t="s">
        <v>7239</v>
      </c>
      <c r="O2607">
        <f t="shared" si="7"/>
        <v>1</v>
      </c>
      <c r="P2607" s="34" t="str">
        <f t="shared" si="3"/>
        <v>HIGH</v>
      </c>
    </row>
    <row r="2608" spans="1:16" ht="12" customHeight="1">
      <c r="A2608" s="4" t="s">
        <v>6828</v>
      </c>
      <c r="B2608" s="17">
        <v>168</v>
      </c>
      <c r="C2608" s="29"/>
      <c r="D2608" s="30" t="s">
        <v>7236</v>
      </c>
      <c r="E2608" s="29"/>
      <c r="F2608" s="31" t="s">
        <v>461</v>
      </c>
      <c r="G2608" s="32" t="s">
        <v>7240</v>
      </c>
      <c r="H2608" s="7" t="s">
        <v>7241</v>
      </c>
      <c r="I2608" s="35" t="s">
        <v>7242</v>
      </c>
      <c r="O2608">
        <f t="shared" si="7"/>
        <v>1</v>
      </c>
      <c r="P2608" s="34" t="str">
        <f t="shared" si="3"/>
        <v>HIGH</v>
      </c>
    </row>
    <row r="2609" spans="1:16" ht="12" customHeight="1">
      <c r="A2609" s="4" t="s">
        <v>6828</v>
      </c>
      <c r="B2609" s="17">
        <v>169</v>
      </c>
      <c r="C2609" s="17">
        <v>1849</v>
      </c>
      <c r="D2609" s="30" t="s">
        <v>7243</v>
      </c>
      <c r="E2609" s="17" t="s">
        <v>7244</v>
      </c>
      <c r="F2609" s="31" t="s">
        <v>2064</v>
      </c>
      <c r="G2609" s="176" t="s">
        <v>19307</v>
      </c>
      <c r="H2609" s="7"/>
      <c r="I2609" s="103" t="s">
        <v>7245</v>
      </c>
      <c r="O2609">
        <f t="shared" si="7"/>
        <v>2</v>
      </c>
      <c r="P2609" s="34" t="str">
        <f t="shared" si="3"/>
        <v>MEDIUM</v>
      </c>
    </row>
    <row r="2610" spans="1:16" ht="12" customHeight="1">
      <c r="A2610" s="4" t="s">
        <v>6828</v>
      </c>
      <c r="B2610" s="17">
        <v>170</v>
      </c>
      <c r="C2610" s="29"/>
      <c r="D2610" s="30" t="s">
        <v>7246</v>
      </c>
      <c r="E2610" s="29"/>
      <c r="F2610" s="31" t="s">
        <v>687</v>
      </c>
      <c r="G2610" s="5" t="s">
        <v>7247</v>
      </c>
      <c r="H2610" s="7"/>
      <c r="I2610" s="37" t="s">
        <v>7248</v>
      </c>
      <c r="O2610">
        <f t="shared" si="7"/>
        <v>1</v>
      </c>
      <c r="P2610" s="34" t="str">
        <f t="shared" si="3"/>
        <v>HIGH</v>
      </c>
    </row>
    <row r="2611" spans="1:16" ht="12" customHeight="1">
      <c r="A2611" s="4" t="s">
        <v>6828</v>
      </c>
      <c r="B2611" s="17">
        <v>171</v>
      </c>
      <c r="C2611" s="29"/>
      <c r="D2611" s="30" t="s">
        <v>7249</v>
      </c>
      <c r="E2611" s="29"/>
      <c r="F2611" s="31" t="s">
        <v>461</v>
      </c>
      <c r="G2611" s="5" t="s">
        <v>7250</v>
      </c>
      <c r="H2611" s="7"/>
      <c r="I2611" s="35" t="s">
        <v>7215</v>
      </c>
      <c r="O2611">
        <f t="shared" si="7"/>
        <v>1</v>
      </c>
      <c r="P2611" s="34" t="str">
        <f t="shared" si="3"/>
        <v>HIGH</v>
      </c>
    </row>
    <row r="2612" spans="1:16" ht="12" customHeight="1">
      <c r="A2612" s="4" t="s">
        <v>6828</v>
      </c>
      <c r="B2612" s="17">
        <v>172</v>
      </c>
      <c r="C2612" s="29"/>
      <c r="D2612" s="30" t="s">
        <v>7251</v>
      </c>
      <c r="E2612" s="29"/>
      <c r="F2612" s="31" t="s">
        <v>461</v>
      </c>
      <c r="G2612" s="5" t="s">
        <v>7252</v>
      </c>
      <c r="H2612" s="7"/>
      <c r="I2612" s="35" t="s">
        <v>7253</v>
      </c>
      <c r="O2612">
        <f t="shared" si="7"/>
        <v>1</v>
      </c>
      <c r="P2612" s="34" t="str">
        <f t="shared" si="3"/>
        <v>HIGH</v>
      </c>
    </row>
    <row r="2613" spans="1:16" ht="12" customHeight="1">
      <c r="A2613" s="4" t="s">
        <v>6828</v>
      </c>
      <c r="B2613" s="17">
        <v>173</v>
      </c>
      <c r="C2613" s="29"/>
      <c r="D2613" s="30" t="s">
        <v>7254</v>
      </c>
      <c r="E2613" s="29"/>
      <c r="F2613" s="31" t="s">
        <v>461</v>
      </c>
      <c r="G2613" s="5" t="s">
        <v>7255</v>
      </c>
      <c r="H2613" s="7"/>
      <c r="I2613" s="35" t="s">
        <v>7256</v>
      </c>
      <c r="O2613">
        <f t="shared" si="7"/>
        <v>1</v>
      </c>
      <c r="P2613" s="34" t="str">
        <f t="shared" si="3"/>
        <v>HIGH</v>
      </c>
    </row>
    <row r="2614" spans="1:16" ht="12" customHeight="1">
      <c r="A2614" s="4" t="s">
        <v>6828</v>
      </c>
      <c r="B2614" s="17">
        <v>174</v>
      </c>
      <c r="C2614" s="29"/>
      <c r="D2614" s="30" t="s">
        <v>28</v>
      </c>
      <c r="E2614" s="29"/>
      <c r="F2614" s="31" t="s">
        <v>461</v>
      </c>
      <c r="G2614" s="5" t="s">
        <v>7257</v>
      </c>
      <c r="H2614" s="7" t="s">
        <v>7258</v>
      </c>
      <c r="I2614" s="35" t="s">
        <v>7259</v>
      </c>
      <c r="O2614">
        <f t="shared" si="7"/>
        <v>1</v>
      </c>
      <c r="P2614" s="34" t="str">
        <f t="shared" si="3"/>
        <v>HIGH</v>
      </c>
    </row>
    <row r="2615" spans="1:16" ht="12" customHeight="1">
      <c r="A2615" s="4" t="s">
        <v>6828</v>
      </c>
      <c r="B2615" s="17">
        <v>175</v>
      </c>
      <c r="C2615" s="29"/>
      <c r="D2615" s="30" t="s">
        <v>7260</v>
      </c>
      <c r="E2615" s="29"/>
      <c r="F2615" s="31" t="s">
        <v>461</v>
      </c>
      <c r="G2615" s="5" t="s">
        <v>7261</v>
      </c>
      <c r="H2615" s="7"/>
      <c r="I2615" s="35" t="s">
        <v>7262</v>
      </c>
      <c r="O2615">
        <f t="shared" si="7"/>
        <v>1</v>
      </c>
      <c r="P2615" s="34" t="str">
        <f t="shared" si="3"/>
        <v>HIGH</v>
      </c>
    </row>
    <row r="2616" spans="1:16" ht="12" customHeight="1">
      <c r="A2616" s="4" t="s">
        <v>6828</v>
      </c>
      <c r="B2616" s="17">
        <v>176</v>
      </c>
      <c r="C2616" s="17">
        <v>1828</v>
      </c>
      <c r="D2616" s="30" t="s">
        <v>7263</v>
      </c>
      <c r="E2616" s="17" t="s">
        <v>7264</v>
      </c>
      <c r="F2616" s="31" t="s">
        <v>796</v>
      </c>
      <c r="G2616" s="18" t="s">
        <v>7265</v>
      </c>
      <c r="H2616" s="7"/>
      <c r="I2616" s="35" t="s">
        <v>7266</v>
      </c>
      <c r="O2616">
        <f t="shared" si="7"/>
        <v>2</v>
      </c>
      <c r="P2616" s="34" t="str">
        <f t="shared" si="3"/>
        <v>LOW</v>
      </c>
    </row>
    <row r="2617" spans="1:16" ht="12" customHeight="1">
      <c r="A2617" s="4" t="s">
        <v>6828</v>
      </c>
      <c r="B2617" s="17">
        <v>177</v>
      </c>
      <c r="C2617" s="29"/>
      <c r="D2617" s="30" t="s">
        <v>7267</v>
      </c>
      <c r="E2617" s="29"/>
      <c r="F2617" s="31" t="s">
        <v>461</v>
      </c>
      <c r="G2617" s="5" t="s">
        <v>7268</v>
      </c>
      <c r="H2617" s="7"/>
      <c r="I2617" s="35" t="s">
        <v>7269</v>
      </c>
      <c r="O2617">
        <f t="shared" si="7"/>
        <v>1</v>
      </c>
      <c r="P2617" s="34" t="str">
        <f t="shared" si="3"/>
        <v>HIGH</v>
      </c>
    </row>
    <row r="2618" spans="1:16" ht="12" customHeight="1">
      <c r="A2618" s="4" t="s">
        <v>6828</v>
      </c>
      <c r="B2618" s="17">
        <v>178</v>
      </c>
      <c r="C2618" s="29"/>
      <c r="D2618" s="30" t="s">
        <v>7270</v>
      </c>
      <c r="E2618" s="29"/>
      <c r="F2618" s="31" t="s">
        <v>461</v>
      </c>
      <c r="G2618" s="5" t="s">
        <v>7271</v>
      </c>
      <c r="H2618" s="7"/>
      <c r="I2618" s="35" t="s">
        <v>7272</v>
      </c>
      <c r="O2618">
        <f t="shared" si="7"/>
        <v>1</v>
      </c>
      <c r="P2618" s="34" t="str">
        <f t="shared" si="3"/>
        <v>HIGH</v>
      </c>
    </row>
    <row r="2619" spans="1:16" ht="12" customHeight="1">
      <c r="A2619" s="4" t="s">
        <v>6828</v>
      </c>
      <c r="B2619" s="17">
        <v>179</v>
      </c>
      <c r="C2619" s="29"/>
      <c r="D2619" s="30" t="s">
        <v>7273</v>
      </c>
      <c r="E2619" s="29"/>
      <c r="F2619" s="31" t="s">
        <v>1395</v>
      </c>
      <c r="G2619" s="31" t="s">
        <v>7274</v>
      </c>
      <c r="H2619" s="7"/>
      <c r="I2619" s="35" t="s">
        <v>7275</v>
      </c>
      <c r="O2619">
        <f t="shared" si="7"/>
        <v>1</v>
      </c>
      <c r="P2619" s="34" t="str">
        <f t="shared" si="3"/>
        <v>MEDIUM</v>
      </c>
    </row>
    <row r="2620" spans="1:16" ht="12" customHeight="1">
      <c r="A2620" s="4" t="s">
        <v>6828</v>
      </c>
      <c r="B2620" s="17">
        <v>180</v>
      </c>
      <c r="C2620" s="29"/>
      <c r="D2620" s="30" t="s">
        <v>7276</v>
      </c>
      <c r="E2620" s="29"/>
      <c r="F2620" s="31" t="s">
        <v>461</v>
      </c>
      <c r="G2620" s="5" t="s">
        <v>7277</v>
      </c>
      <c r="H2620" s="7"/>
      <c r="I2620" s="35" t="s">
        <v>7278</v>
      </c>
      <c r="O2620">
        <f t="shared" si="7"/>
        <v>1</v>
      </c>
      <c r="P2620" s="34" t="str">
        <f t="shared" si="3"/>
        <v>HIGH</v>
      </c>
    </row>
    <row r="2621" spans="1:16" ht="12" customHeight="1">
      <c r="A2621" s="4" t="s">
        <v>6828</v>
      </c>
      <c r="B2621" s="17">
        <v>181</v>
      </c>
      <c r="C2621" s="29"/>
      <c r="D2621" s="30" t="s">
        <v>7279</v>
      </c>
      <c r="E2621" s="29"/>
      <c r="F2621" s="31" t="s">
        <v>461</v>
      </c>
      <c r="G2621" s="5" t="s">
        <v>7280</v>
      </c>
      <c r="H2621" s="7"/>
      <c r="I2621" s="35" t="s">
        <v>7281</v>
      </c>
      <c r="O2621">
        <f t="shared" si="7"/>
        <v>1</v>
      </c>
      <c r="P2621" s="34" t="str">
        <f t="shared" si="3"/>
        <v>HIGH</v>
      </c>
    </row>
    <row r="2622" spans="1:16" ht="12" customHeight="1">
      <c r="A2622" s="4" t="s">
        <v>6828</v>
      </c>
      <c r="B2622" s="17">
        <v>182</v>
      </c>
      <c r="C2622" s="29"/>
      <c r="D2622" s="30" t="s">
        <v>7282</v>
      </c>
      <c r="E2622" s="29"/>
      <c r="F2622" s="31" t="s">
        <v>461</v>
      </c>
      <c r="G2622" s="5" t="s">
        <v>7283</v>
      </c>
      <c r="H2622" s="7"/>
      <c r="I2622" s="35" t="s">
        <v>7284</v>
      </c>
      <c r="O2622">
        <f t="shared" si="7"/>
        <v>1</v>
      </c>
      <c r="P2622" s="34" t="str">
        <f t="shared" si="3"/>
        <v>HIGH</v>
      </c>
    </row>
    <row r="2623" spans="1:16" ht="12" customHeight="1">
      <c r="A2623" s="4" t="s">
        <v>6828</v>
      </c>
      <c r="B2623" s="17">
        <v>183</v>
      </c>
      <c r="C2623" s="29"/>
      <c r="D2623" s="30" t="s">
        <v>7285</v>
      </c>
      <c r="E2623" s="29"/>
      <c r="F2623" s="31" t="s">
        <v>1395</v>
      </c>
      <c r="G2623" s="160" t="s">
        <v>19359</v>
      </c>
      <c r="H2623" s="7"/>
      <c r="I2623" s="35" t="s">
        <v>7275</v>
      </c>
      <c r="O2623">
        <f t="shared" si="7"/>
        <v>1</v>
      </c>
      <c r="P2623" s="34" t="str">
        <f t="shared" si="3"/>
        <v>MEDIUM</v>
      </c>
    </row>
    <row r="2624" spans="1:16" ht="12" customHeight="1">
      <c r="A2624" s="4" t="s">
        <v>6828</v>
      </c>
      <c r="B2624" s="17">
        <v>184</v>
      </c>
      <c r="C2624" s="29"/>
      <c r="D2624" s="30" t="s">
        <v>7286</v>
      </c>
      <c r="E2624" s="29"/>
      <c r="F2624" s="31" t="s">
        <v>461</v>
      </c>
      <c r="G2624" s="5" t="s">
        <v>7287</v>
      </c>
      <c r="H2624" s="7"/>
      <c r="I2624" s="35" t="s">
        <v>7288</v>
      </c>
      <c r="O2624">
        <f t="shared" si="7"/>
        <v>1</v>
      </c>
      <c r="P2624" s="34" t="str">
        <f t="shared" si="3"/>
        <v>HIGH</v>
      </c>
    </row>
    <row r="2625" spans="1:16" ht="12" customHeight="1">
      <c r="A2625" s="4" t="s">
        <v>7289</v>
      </c>
      <c r="B2625" s="17">
        <v>1</v>
      </c>
      <c r="C2625" s="17">
        <v>1949</v>
      </c>
      <c r="D2625" s="30" t="s">
        <v>7290</v>
      </c>
      <c r="E2625" s="17" t="s">
        <v>7291</v>
      </c>
      <c r="F2625" s="31" t="s">
        <v>796</v>
      </c>
      <c r="G2625" s="18" t="s">
        <v>7292</v>
      </c>
      <c r="H2625" s="7"/>
      <c r="I2625" s="35" t="s">
        <v>7293</v>
      </c>
      <c r="O2625">
        <f t="shared" si="7"/>
        <v>2</v>
      </c>
      <c r="P2625" s="34" t="str">
        <f t="shared" si="3"/>
        <v>MEDIUM</v>
      </c>
    </row>
    <row r="2626" spans="1:16" ht="12" customHeight="1">
      <c r="A2626" s="4" t="s">
        <v>7289</v>
      </c>
      <c r="B2626" s="17">
        <v>2</v>
      </c>
      <c r="C2626" s="29"/>
      <c r="D2626" s="30" t="s">
        <v>28</v>
      </c>
      <c r="E2626" s="29"/>
      <c r="F2626" s="31" t="s">
        <v>7294</v>
      </c>
      <c r="G2626" s="5" t="s">
        <v>7295</v>
      </c>
      <c r="H2626" s="7" t="s">
        <v>7296</v>
      </c>
      <c r="I2626" s="7" t="s">
        <v>7297</v>
      </c>
      <c r="O2626">
        <f t="shared" si="7"/>
        <v>1</v>
      </c>
      <c r="P2626" s="34" t="str">
        <f t="shared" si="3"/>
        <v>HIGH</v>
      </c>
    </row>
    <row r="2627" spans="1:16" ht="12" customHeight="1">
      <c r="A2627" s="4" t="s">
        <v>7289</v>
      </c>
      <c r="B2627" s="17">
        <v>3</v>
      </c>
      <c r="C2627" s="29"/>
      <c r="D2627" s="30" t="s">
        <v>7298</v>
      </c>
      <c r="E2627" s="29"/>
      <c r="F2627" s="31" t="s">
        <v>529</v>
      </c>
      <c r="G2627" s="5" t="s">
        <v>7299</v>
      </c>
      <c r="H2627" s="7"/>
      <c r="I2627" s="35" t="s">
        <v>7300</v>
      </c>
      <c r="O2627">
        <f t="shared" si="7"/>
        <v>1</v>
      </c>
      <c r="P2627" s="34" t="str">
        <f t="shared" si="3"/>
        <v>MEDIUM</v>
      </c>
    </row>
    <row r="2628" spans="1:16" ht="12" customHeight="1">
      <c r="A2628" s="4" t="s">
        <v>7289</v>
      </c>
      <c r="B2628" s="17">
        <v>4</v>
      </c>
      <c r="C2628" s="17">
        <v>1951</v>
      </c>
      <c r="D2628" s="30" t="s">
        <v>7301</v>
      </c>
      <c r="E2628" s="17" t="s">
        <v>7302</v>
      </c>
      <c r="F2628" s="31" t="s">
        <v>2064</v>
      </c>
      <c r="G2628" s="18" t="s">
        <v>7302</v>
      </c>
      <c r="H2628" s="7"/>
      <c r="I2628" s="35" t="s">
        <v>7303</v>
      </c>
      <c r="O2628">
        <f t="shared" si="7"/>
        <v>2</v>
      </c>
      <c r="P2628" s="34" t="str">
        <f t="shared" si="3"/>
        <v>HIGH</v>
      </c>
    </row>
    <row r="2629" spans="1:16" ht="12" customHeight="1">
      <c r="A2629" s="4" t="s">
        <v>7289</v>
      </c>
      <c r="B2629" s="17">
        <v>5</v>
      </c>
      <c r="C2629" s="29"/>
      <c r="D2629" s="30" t="s">
        <v>28</v>
      </c>
      <c r="E2629" s="29"/>
      <c r="F2629" s="31" t="s">
        <v>7294</v>
      </c>
      <c r="G2629" s="5" t="s">
        <v>7304</v>
      </c>
      <c r="H2629" s="7" t="s">
        <v>7305</v>
      </c>
      <c r="I2629" s="7" t="s">
        <v>7306</v>
      </c>
      <c r="O2629">
        <f t="shared" si="7"/>
        <v>1</v>
      </c>
      <c r="P2629" s="34" t="str">
        <f t="shared" si="3"/>
        <v>LOW</v>
      </c>
    </row>
    <row r="2630" spans="1:16" ht="12" customHeight="1">
      <c r="A2630" s="4" t="s">
        <v>7289</v>
      </c>
      <c r="B2630" s="17">
        <v>6</v>
      </c>
      <c r="C2630" s="29"/>
      <c r="D2630" s="30" t="s">
        <v>7307</v>
      </c>
      <c r="E2630" s="17" t="s">
        <v>7308</v>
      </c>
      <c r="F2630" s="31" t="s">
        <v>2064</v>
      </c>
      <c r="G2630" s="18" t="s">
        <v>7308</v>
      </c>
      <c r="H2630" s="7"/>
      <c r="I2630" s="35" t="s">
        <v>7309</v>
      </c>
      <c r="O2630">
        <f t="shared" si="7"/>
        <v>2</v>
      </c>
      <c r="P2630" s="34" t="str">
        <f t="shared" si="3"/>
        <v>HIGH</v>
      </c>
    </row>
    <row r="2631" spans="1:16" ht="12" customHeight="1">
      <c r="A2631" s="4" t="s">
        <v>7289</v>
      </c>
      <c r="B2631" s="17">
        <v>7</v>
      </c>
      <c r="C2631" s="29"/>
      <c r="D2631" s="30" t="s">
        <v>7310</v>
      </c>
      <c r="E2631" s="29"/>
      <c r="F2631" s="31" t="s">
        <v>7294</v>
      </c>
      <c r="G2631" s="5" t="s">
        <v>7311</v>
      </c>
      <c r="H2631" s="7"/>
      <c r="I2631" s="7" t="s">
        <v>7312</v>
      </c>
      <c r="O2631">
        <f t="shared" si="7"/>
        <v>1</v>
      </c>
      <c r="P2631" s="34" t="str">
        <f t="shared" si="3"/>
        <v>HIGH</v>
      </c>
    </row>
    <row r="2632" spans="1:16" ht="12" customHeight="1">
      <c r="A2632" s="4" t="s">
        <v>7289</v>
      </c>
      <c r="B2632" s="17">
        <v>8</v>
      </c>
      <c r="C2632" s="29"/>
      <c r="D2632" s="30" t="s">
        <v>7313</v>
      </c>
      <c r="E2632" s="29"/>
      <c r="F2632" s="31" t="s">
        <v>7294</v>
      </c>
      <c r="G2632" s="5" t="s">
        <v>7314</v>
      </c>
      <c r="H2632" s="7"/>
      <c r="I2632" s="7" t="s">
        <v>7315</v>
      </c>
      <c r="O2632">
        <f t="shared" si="7"/>
        <v>1</v>
      </c>
      <c r="P2632" s="34" t="str">
        <f t="shared" si="3"/>
        <v>HIGH</v>
      </c>
    </row>
    <row r="2633" spans="1:16" ht="12" customHeight="1">
      <c r="A2633" s="4" t="s">
        <v>7289</v>
      </c>
      <c r="B2633" s="17">
        <v>9</v>
      </c>
      <c r="C2633" s="29"/>
      <c r="D2633" s="30" t="s">
        <v>7316</v>
      </c>
      <c r="E2633" s="29"/>
      <c r="F2633" s="31" t="s">
        <v>7294</v>
      </c>
      <c r="G2633" s="18" t="s">
        <v>7317</v>
      </c>
      <c r="H2633" s="7"/>
      <c r="I2633" s="37" t="s">
        <v>7318</v>
      </c>
      <c r="O2633">
        <f t="shared" si="7"/>
        <v>1</v>
      </c>
      <c r="P2633" s="34" t="str">
        <f t="shared" si="3"/>
        <v>MEDIUM</v>
      </c>
    </row>
    <row r="2634" spans="1:16" ht="12" customHeight="1">
      <c r="A2634" s="4" t="s">
        <v>7289</v>
      </c>
      <c r="B2634" s="17">
        <v>10</v>
      </c>
      <c r="C2634" s="17">
        <v>1946</v>
      </c>
      <c r="D2634" s="30" t="s">
        <v>7319</v>
      </c>
      <c r="E2634" s="17" t="s">
        <v>7320</v>
      </c>
      <c r="F2634" s="31" t="s">
        <v>2064</v>
      </c>
      <c r="G2634" s="18" t="s">
        <v>7321</v>
      </c>
      <c r="H2634" s="7"/>
      <c r="I2634" s="35" t="s">
        <v>7322</v>
      </c>
      <c r="O2634">
        <f t="shared" si="7"/>
        <v>2</v>
      </c>
      <c r="P2634" s="34" t="str">
        <f t="shared" si="3"/>
        <v>HIGH</v>
      </c>
    </row>
    <row r="2635" spans="1:16" ht="12" customHeight="1">
      <c r="A2635" s="4" t="s">
        <v>7289</v>
      </c>
      <c r="B2635" s="17">
        <v>11</v>
      </c>
      <c r="C2635" s="29"/>
      <c r="D2635" s="30" t="s">
        <v>7323</v>
      </c>
      <c r="E2635" s="29"/>
      <c r="F2635" s="31" t="s">
        <v>7294</v>
      </c>
      <c r="G2635" s="5" t="s">
        <v>7324</v>
      </c>
      <c r="H2635" s="7"/>
      <c r="I2635" s="7" t="s">
        <v>7325</v>
      </c>
      <c r="O2635">
        <f t="shared" si="7"/>
        <v>1</v>
      </c>
      <c r="P2635" s="34" t="str">
        <f t="shared" si="3"/>
        <v>HIGH</v>
      </c>
    </row>
    <row r="2636" spans="1:16" ht="12" customHeight="1">
      <c r="A2636" s="4" t="s">
        <v>7289</v>
      </c>
      <c r="B2636" s="17">
        <v>12</v>
      </c>
      <c r="C2636" s="29" t="s">
        <v>19445</v>
      </c>
      <c r="D2636" s="30" t="s">
        <v>7326</v>
      </c>
      <c r="E2636" s="29"/>
      <c r="F2636" s="31" t="s">
        <v>7294</v>
      </c>
      <c r="G2636" s="5" t="s">
        <v>7327</v>
      </c>
      <c r="H2636" s="7"/>
      <c r="I2636" s="7" t="s">
        <v>7328</v>
      </c>
      <c r="O2636">
        <f t="shared" si="7"/>
        <v>1</v>
      </c>
      <c r="P2636" s="34" t="str">
        <f t="shared" si="3"/>
        <v>HIGH</v>
      </c>
    </row>
    <row r="2637" spans="1:16" ht="12" customHeight="1">
      <c r="A2637" s="4" t="s">
        <v>7289</v>
      </c>
      <c r="B2637" s="17">
        <v>13</v>
      </c>
      <c r="C2637" s="29"/>
      <c r="D2637" s="30" t="s">
        <v>7329</v>
      </c>
      <c r="E2637" s="29"/>
      <c r="F2637" s="31" t="s">
        <v>7294</v>
      </c>
      <c r="G2637" s="5" t="s">
        <v>7330</v>
      </c>
      <c r="H2637" s="7" t="s">
        <v>7331</v>
      </c>
      <c r="I2637" s="7" t="s">
        <v>7332</v>
      </c>
      <c r="O2637">
        <f t="shared" si="7"/>
        <v>1</v>
      </c>
      <c r="P2637" s="34" t="str">
        <f t="shared" si="3"/>
        <v>HIGH</v>
      </c>
    </row>
    <row r="2638" spans="1:16" ht="12" customHeight="1">
      <c r="A2638" s="4" t="s">
        <v>7289</v>
      </c>
      <c r="B2638" s="17">
        <v>14</v>
      </c>
      <c r="C2638" s="29"/>
      <c r="D2638" s="30" t="s">
        <v>28</v>
      </c>
      <c r="E2638" s="29"/>
      <c r="F2638" s="31" t="s">
        <v>7294</v>
      </c>
      <c r="G2638" s="5" t="s">
        <v>7333</v>
      </c>
      <c r="H2638" s="7" t="s">
        <v>7334</v>
      </c>
      <c r="I2638" s="37" t="s">
        <v>7335</v>
      </c>
      <c r="O2638">
        <f t="shared" si="7"/>
        <v>1</v>
      </c>
      <c r="P2638" s="34" t="str">
        <f t="shared" si="3"/>
        <v>MEDIUM</v>
      </c>
    </row>
    <row r="2639" spans="1:16" ht="12" customHeight="1">
      <c r="A2639" s="4" t="s">
        <v>7289</v>
      </c>
      <c r="B2639" s="17">
        <v>15</v>
      </c>
      <c r="C2639" s="29"/>
      <c r="D2639" s="30" t="s">
        <v>7336</v>
      </c>
      <c r="E2639" s="29"/>
      <c r="F2639" s="31" t="s">
        <v>7294</v>
      </c>
      <c r="G2639" s="5" t="s">
        <v>7337</v>
      </c>
      <c r="H2639" s="7"/>
      <c r="I2639" s="7" t="s">
        <v>7338</v>
      </c>
      <c r="O2639">
        <f t="shared" si="7"/>
        <v>1</v>
      </c>
      <c r="P2639" s="34" t="str">
        <f t="shared" si="3"/>
        <v>HIGH</v>
      </c>
    </row>
    <row r="2640" spans="1:16" ht="12" customHeight="1">
      <c r="A2640" s="4" t="s">
        <v>7289</v>
      </c>
      <c r="B2640" s="17">
        <v>16</v>
      </c>
      <c r="C2640" s="29"/>
      <c r="D2640" s="30" t="s">
        <v>7339</v>
      </c>
      <c r="E2640" s="29"/>
      <c r="F2640" s="31" t="s">
        <v>7294</v>
      </c>
      <c r="G2640" s="5" t="s">
        <v>7340</v>
      </c>
      <c r="H2640" s="7"/>
      <c r="I2640" s="37" t="s">
        <v>7341</v>
      </c>
      <c r="O2640">
        <f t="shared" si="7"/>
        <v>1</v>
      </c>
      <c r="P2640" s="34" t="str">
        <f t="shared" si="3"/>
        <v>MEDIUM</v>
      </c>
    </row>
    <row r="2641" spans="1:16" ht="12" customHeight="1">
      <c r="A2641" s="4" t="s">
        <v>7289</v>
      </c>
      <c r="B2641" s="17">
        <v>17</v>
      </c>
      <c r="C2641" s="29"/>
      <c r="D2641" s="30" t="s">
        <v>7342</v>
      </c>
      <c r="E2641" s="29"/>
      <c r="F2641" s="31" t="s">
        <v>7294</v>
      </c>
      <c r="G2641" s="91" t="s">
        <v>7343</v>
      </c>
      <c r="H2641" s="7"/>
      <c r="I2641" s="35" t="s">
        <v>7344</v>
      </c>
      <c r="O2641">
        <f t="shared" si="7"/>
        <v>1</v>
      </c>
      <c r="P2641" s="34" t="str">
        <f t="shared" si="3"/>
        <v>HIGH</v>
      </c>
    </row>
    <row r="2642" spans="1:16" ht="12" customHeight="1">
      <c r="A2642" s="4" t="s">
        <v>7289</v>
      </c>
      <c r="B2642" s="17">
        <v>18</v>
      </c>
      <c r="C2642" s="29"/>
      <c r="D2642" s="30" t="s">
        <v>7345</v>
      </c>
      <c r="E2642" s="29"/>
      <c r="F2642" s="31" t="s">
        <v>7294</v>
      </c>
      <c r="G2642" s="91" t="s">
        <v>7346</v>
      </c>
      <c r="H2642" s="7"/>
      <c r="I2642" s="13" t="s">
        <v>7347</v>
      </c>
      <c r="O2642">
        <f t="shared" si="7"/>
        <v>1</v>
      </c>
      <c r="P2642" s="34" t="str">
        <f t="shared" si="3"/>
        <v>HIGH</v>
      </c>
    </row>
    <row r="2643" spans="1:16" ht="12" customHeight="1">
      <c r="A2643" s="4" t="s">
        <v>7289</v>
      </c>
      <c r="B2643" s="17">
        <v>19</v>
      </c>
      <c r="C2643" s="29"/>
      <c r="D2643" s="30" t="s">
        <v>7348</v>
      </c>
      <c r="E2643" s="29"/>
      <c r="F2643" s="31" t="s">
        <v>7294</v>
      </c>
      <c r="G2643" s="18" t="s">
        <v>7349</v>
      </c>
      <c r="H2643" s="7"/>
      <c r="I2643" s="35" t="s">
        <v>7350</v>
      </c>
      <c r="O2643">
        <f t="shared" si="7"/>
        <v>1</v>
      </c>
      <c r="P2643" s="34" t="str">
        <f t="shared" si="3"/>
        <v>MEDIUM</v>
      </c>
    </row>
    <row r="2644" spans="1:16" ht="12" customHeight="1">
      <c r="A2644" s="4" t="s">
        <v>7289</v>
      </c>
      <c r="B2644" s="17">
        <v>20</v>
      </c>
      <c r="C2644" s="29">
        <v>1940</v>
      </c>
      <c r="D2644" s="30" t="s">
        <v>28</v>
      </c>
      <c r="E2644" s="29"/>
      <c r="F2644" s="31" t="s">
        <v>7294</v>
      </c>
      <c r="G2644" s="5" t="s">
        <v>7351</v>
      </c>
      <c r="H2644" s="7" t="s">
        <v>7352</v>
      </c>
      <c r="I2644" s="13" t="s">
        <v>7353</v>
      </c>
      <c r="O2644">
        <f t="shared" si="7"/>
        <v>1</v>
      </c>
      <c r="P2644" s="34" t="str">
        <f t="shared" si="3"/>
        <v>HIGH</v>
      </c>
    </row>
    <row r="2645" spans="1:16" ht="12" customHeight="1">
      <c r="A2645" s="4" t="s">
        <v>7289</v>
      </c>
      <c r="B2645" s="17">
        <v>21</v>
      </c>
      <c r="C2645" s="29">
        <v>1941</v>
      </c>
      <c r="D2645" s="30" t="s">
        <v>7354</v>
      </c>
      <c r="E2645" s="29"/>
      <c r="F2645" s="31" t="s">
        <v>7294</v>
      </c>
      <c r="G2645" s="5" t="s">
        <v>7355</v>
      </c>
      <c r="H2645" s="7"/>
      <c r="I2645" s="7" t="s">
        <v>7356</v>
      </c>
      <c r="O2645">
        <f t="shared" si="7"/>
        <v>1</v>
      </c>
      <c r="P2645" s="34" t="str">
        <f t="shared" si="3"/>
        <v>MEDIUM</v>
      </c>
    </row>
    <row r="2646" spans="1:16" ht="12" customHeight="1">
      <c r="A2646" s="4" t="s">
        <v>7289</v>
      </c>
      <c r="B2646" s="17">
        <v>22</v>
      </c>
      <c r="C2646" s="29"/>
      <c r="D2646" s="30" t="s">
        <v>28</v>
      </c>
      <c r="E2646" s="29"/>
      <c r="F2646" s="31" t="s">
        <v>7294</v>
      </c>
      <c r="G2646" s="5" t="s">
        <v>7357</v>
      </c>
      <c r="H2646" s="7" t="s">
        <v>7358</v>
      </c>
      <c r="I2646" s="7" t="s">
        <v>7359</v>
      </c>
      <c r="O2646">
        <f t="shared" si="7"/>
        <v>1</v>
      </c>
      <c r="P2646" s="34" t="str">
        <f t="shared" si="3"/>
        <v>HIGH</v>
      </c>
    </row>
    <row r="2647" spans="1:16" ht="12" customHeight="1">
      <c r="A2647" s="4" t="s">
        <v>7289</v>
      </c>
      <c r="B2647" s="17">
        <v>23</v>
      </c>
      <c r="C2647" s="29"/>
      <c r="D2647" s="30" t="s">
        <v>7360</v>
      </c>
      <c r="E2647" s="29"/>
      <c r="F2647" s="31" t="s">
        <v>7294</v>
      </c>
      <c r="G2647" s="5" t="s">
        <v>7361</v>
      </c>
      <c r="H2647" s="7"/>
      <c r="I2647" s="7" t="s">
        <v>7362</v>
      </c>
      <c r="O2647">
        <f t="shared" si="7"/>
        <v>1</v>
      </c>
      <c r="P2647" s="34" t="str">
        <f t="shared" si="3"/>
        <v>HIGH</v>
      </c>
    </row>
    <row r="2648" spans="1:16" ht="12" customHeight="1">
      <c r="A2648" s="4" t="s">
        <v>7289</v>
      </c>
      <c r="B2648" s="17">
        <v>24</v>
      </c>
      <c r="C2648" s="29"/>
      <c r="D2648" s="30" t="s">
        <v>7363</v>
      </c>
      <c r="E2648" s="29"/>
      <c r="F2648" s="31" t="s">
        <v>7294</v>
      </c>
      <c r="G2648" s="5" t="s">
        <v>7364</v>
      </c>
      <c r="H2648" s="7"/>
      <c r="I2648" s="13" t="s">
        <v>7365</v>
      </c>
      <c r="O2648">
        <f t="shared" si="7"/>
        <v>1</v>
      </c>
      <c r="P2648" s="34" t="str">
        <f t="shared" si="3"/>
        <v>MEDIUM</v>
      </c>
    </row>
    <row r="2649" spans="1:16" ht="12" customHeight="1">
      <c r="A2649" s="4" t="s">
        <v>7289</v>
      </c>
      <c r="B2649" s="17">
        <v>25</v>
      </c>
      <c r="C2649" s="29"/>
      <c r="D2649" s="30" t="s">
        <v>7366</v>
      </c>
      <c r="E2649" s="29"/>
      <c r="F2649" s="31" t="s">
        <v>7294</v>
      </c>
      <c r="G2649" s="5" t="s">
        <v>7367</v>
      </c>
      <c r="H2649" s="7"/>
      <c r="I2649" s="13" t="s">
        <v>7368</v>
      </c>
      <c r="O2649">
        <f t="shared" si="7"/>
        <v>1</v>
      </c>
      <c r="P2649" s="34" t="str">
        <f t="shared" si="3"/>
        <v>MEDIUM</v>
      </c>
    </row>
    <row r="2650" spans="1:16" ht="12" customHeight="1">
      <c r="A2650" s="4" t="s">
        <v>7289</v>
      </c>
      <c r="B2650" s="17">
        <v>26</v>
      </c>
      <c r="C2650" s="29"/>
      <c r="D2650" s="30" t="s">
        <v>7369</v>
      </c>
      <c r="E2650" s="29"/>
      <c r="F2650" s="31" t="s">
        <v>7294</v>
      </c>
      <c r="G2650" s="5" t="s">
        <v>7370</v>
      </c>
      <c r="H2650" s="7"/>
      <c r="I2650" s="7" t="s">
        <v>7371</v>
      </c>
      <c r="O2650">
        <f t="shared" si="7"/>
        <v>1</v>
      </c>
      <c r="P2650" s="34" t="str">
        <f t="shared" si="3"/>
        <v>HIGH</v>
      </c>
    </row>
    <row r="2651" spans="1:16" ht="12" customHeight="1">
      <c r="A2651" s="4" t="s">
        <v>7289</v>
      </c>
      <c r="B2651" s="17">
        <v>27</v>
      </c>
      <c r="C2651" s="29"/>
      <c r="D2651" s="30" t="s">
        <v>28</v>
      </c>
      <c r="E2651" s="29"/>
      <c r="F2651" s="31" t="s">
        <v>7294</v>
      </c>
      <c r="G2651" s="5" t="s">
        <v>7372</v>
      </c>
      <c r="H2651" s="7" t="s">
        <v>7373</v>
      </c>
      <c r="I2651" s="7" t="s">
        <v>7374</v>
      </c>
      <c r="O2651">
        <f t="shared" si="7"/>
        <v>1</v>
      </c>
      <c r="P2651" s="34" t="str">
        <f t="shared" si="3"/>
        <v>HIGH</v>
      </c>
    </row>
    <row r="2652" spans="1:16" ht="12" customHeight="1">
      <c r="A2652" s="4" t="s">
        <v>7289</v>
      </c>
      <c r="B2652" s="17">
        <v>28</v>
      </c>
      <c r="C2652" s="29"/>
      <c r="D2652" s="30" t="s">
        <v>7375</v>
      </c>
      <c r="E2652" s="29"/>
      <c r="F2652" s="31" t="s">
        <v>7294</v>
      </c>
      <c r="G2652" s="5" t="s">
        <v>7376</v>
      </c>
      <c r="H2652" s="7"/>
      <c r="I2652" s="7" t="s">
        <v>7377</v>
      </c>
      <c r="O2652">
        <f t="shared" si="7"/>
        <v>1</v>
      </c>
      <c r="P2652" s="34" t="str">
        <f t="shared" si="3"/>
        <v>HIGH</v>
      </c>
    </row>
    <row r="2653" spans="1:16" ht="12" customHeight="1">
      <c r="A2653" s="4" t="s">
        <v>7289</v>
      </c>
      <c r="B2653" s="17">
        <v>29</v>
      </c>
      <c r="C2653" s="85">
        <v>10259</v>
      </c>
      <c r="D2653" s="30" t="s">
        <v>7378</v>
      </c>
      <c r="E2653" s="17" t="s">
        <v>7379</v>
      </c>
      <c r="F2653" s="31" t="s">
        <v>2064</v>
      </c>
      <c r="G2653" s="18" t="s">
        <v>7380</v>
      </c>
      <c r="H2653" s="7"/>
      <c r="I2653" s="35" t="s">
        <v>7381</v>
      </c>
      <c r="O2653">
        <f t="shared" si="7"/>
        <v>2</v>
      </c>
      <c r="P2653" s="34" t="str">
        <f t="shared" si="3"/>
        <v>HIGH</v>
      </c>
    </row>
    <row r="2654" spans="1:16" ht="12" customHeight="1">
      <c r="A2654" s="4" t="s">
        <v>7289</v>
      </c>
      <c r="B2654" s="17">
        <v>30</v>
      </c>
      <c r="C2654" s="29"/>
      <c r="D2654" s="30" t="s">
        <v>28</v>
      </c>
      <c r="E2654" s="29"/>
      <c r="F2654" s="31" t="s">
        <v>7294</v>
      </c>
      <c r="G2654" s="5" t="s">
        <v>7382</v>
      </c>
      <c r="H2654" s="7" t="s">
        <v>7383</v>
      </c>
      <c r="I2654" s="7" t="s">
        <v>7384</v>
      </c>
      <c r="O2654">
        <f t="shared" si="7"/>
        <v>1</v>
      </c>
      <c r="P2654" s="34" t="str">
        <f t="shared" si="3"/>
        <v>HIGH</v>
      </c>
    </row>
    <row r="2655" spans="1:16" ht="12" customHeight="1">
      <c r="A2655" s="4" t="s">
        <v>7289</v>
      </c>
      <c r="B2655" s="17">
        <v>31</v>
      </c>
      <c r="C2655" s="29"/>
      <c r="D2655" s="30" t="s">
        <v>28</v>
      </c>
      <c r="E2655" s="29"/>
      <c r="F2655" s="31" t="s">
        <v>7294</v>
      </c>
      <c r="G2655" s="5" t="s">
        <v>7385</v>
      </c>
      <c r="H2655" s="7" t="s">
        <v>7386</v>
      </c>
      <c r="I2655" s="35" t="s">
        <v>7387</v>
      </c>
      <c r="O2655">
        <f t="shared" si="7"/>
        <v>1</v>
      </c>
      <c r="P2655" s="34" t="str">
        <f t="shared" si="3"/>
        <v>MEDIUM</v>
      </c>
    </row>
    <row r="2656" spans="1:16" ht="12" customHeight="1">
      <c r="A2656" s="4" t="s">
        <v>7289</v>
      </c>
      <c r="B2656" s="17">
        <v>32</v>
      </c>
      <c r="C2656" s="29"/>
      <c r="D2656" s="30" t="s">
        <v>7388</v>
      </c>
      <c r="E2656" s="29"/>
      <c r="F2656" s="31" t="s">
        <v>7294</v>
      </c>
      <c r="G2656" s="5" t="s">
        <v>7389</v>
      </c>
      <c r="H2656" s="7"/>
      <c r="I2656" s="7" t="s">
        <v>7390</v>
      </c>
      <c r="O2656">
        <f t="shared" si="7"/>
        <v>1</v>
      </c>
      <c r="P2656" s="34" t="str">
        <f t="shared" si="3"/>
        <v>HIGH</v>
      </c>
    </row>
    <row r="2657" spans="1:16" ht="12" customHeight="1">
      <c r="A2657" s="4" t="s">
        <v>7289</v>
      </c>
      <c r="B2657" s="17">
        <v>33</v>
      </c>
      <c r="C2657" s="29"/>
      <c r="D2657" s="30" t="s">
        <v>7391</v>
      </c>
      <c r="E2657" s="29"/>
      <c r="F2657" s="31" t="s">
        <v>7294</v>
      </c>
      <c r="G2657" s="5" t="s">
        <v>7392</v>
      </c>
      <c r="H2657" s="7"/>
      <c r="I2657" s="7" t="s">
        <v>7393</v>
      </c>
      <c r="O2657">
        <f t="shared" si="7"/>
        <v>1</v>
      </c>
      <c r="P2657" s="34" t="str">
        <f t="shared" si="3"/>
        <v>HIGH</v>
      </c>
    </row>
    <row r="2658" spans="1:16" ht="12" customHeight="1">
      <c r="A2658" s="4" t="s">
        <v>7289</v>
      </c>
      <c r="B2658" s="17">
        <v>34</v>
      </c>
      <c r="C2658" s="29"/>
      <c r="D2658" s="30" t="s">
        <v>7394</v>
      </c>
      <c r="E2658" s="29"/>
      <c r="F2658" s="31" t="s">
        <v>7294</v>
      </c>
      <c r="G2658" s="5" t="s">
        <v>7395</v>
      </c>
      <c r="H2658" s="7"/>
      <c r="I2658" s="35" t="s">
        <v>7396</v>
      </c>
      <c r="O2658">
        <f t="shared" si="7"/>
        <v>1</v>
      </c>
      <c r="P2658" s="34" t="str">
        <f t="shared" si="3"/>
        <v>HIGH</v>
      </c>
    </row>
    <row r="2659" spans="1:16" ht="12" customHeight="1">
      <c r="A2659" s="4" t="s">
        <v>7289</v>
      </c>
      <c r="B2659" s="17">
        <v>35</v>
      </c>
      <c r="C2659" s="29"/>
      <c r="D2659" s="30" t="s">
        <v>7397</v>
      </c>
      <c r="E2659" s="29"/>
      <c r="F2659" s="31" t="s">
        <v>7294</v>
      </c>
      <c r="G2659" s="5" t="s">
        <v>7398</v>
      </c>
      <c r="H2659" s="7"/>
      <c r="I2659" s="35" t="s">
        <v>7399</v>
      </c>
      <c r="O2659">
        <f t="shared" si="7"/>
        <v>1</v>
      </c>
      <c r="P2659" s="34" t="str">
        <f t="shared" si="3"/>
        <v>MEDIUM</v>
      </c>
    </row>
    <row r="2660" spans="1:16" ht="12" customHeight="1">
      <c r="A2660" s="4" t="s">
        <v>7289</v>
      </c>
      <c r="B2660" s="17">
        <v>36</v>
      </c>
      <c r="C2660" s="29"/>
      <c r="D2660" s="30" t="s">
        <v>28</v>
      </c>
      <c r="E2660" s="29"/>
      <c r="F2660" s="3"/>
      <c r="G2660" s="5" t="s">
        <v>7400</v>
      </c>
      <c r="H2660" s="7" t="s">
        <v>7401</v>
      </c>
      <c r="I2660" s="7" t="s">
        <v>7402</v>
      </c>
      <c r="O2660">
        <f t="shared" si="7"/>
        <v>1</v>
      </c>
      <c r="P2660" s="34" t="str">
        <f t="shared" si="3"/>
        <v>HIGH</v>
      </c>
    </row>
    <row r="2661" spans="1:16" ht="12" customHeight="1">
      <c r="A2661" s="4" t="s">
        <v>7289</v>
      </c>
      <c r="B2661" s="17">
        <v>37</v>
      </c>
      <c r="C2661" s="29"/>
      <c r="D2661" s="30" t="s">
        <v>7403</v>
      </c>
      <c r="E2661" s="29"/>
      <c r="F2661" s="31" t="s">
        <v>7294</v>
      </c>
      <c r="G2661" s="5" t="s">
        <v>7404</v>
      </c>
      <c r="H2661" s="7"/>
      <c r="I2661" s="7" t="s">
        <v>7405</v>
      </c>
      <c r="O2661">
        <f t="shared" si="7"/>
        <v>1</v>
      </c>
      <c r="P2661" s="34" t="str">
        <f t="shared" si="3"/>
        <v>MEDIUM</v>
      </c>
    </row>
    <row r="2662" spans="1:16" ht="12" customHeight="1">
      <c r="A2662" s="4" t="s">
        <v>7289</v>
      </c>
      <c r="B2662" s="17">
        <v>38</v>
      </c>
      <c r="C2662" s="29"/>
      <c r="D2662" s="30" t="s">
        <v>7406</v>
      </c>
      <c r="E2662" s="29"/>
      <c r="F2662" s="31" t="s">
        <v>7294</v>
      </c>
      <c r="G2662" s="5" t="s">
        <v>7407</v>
      </c>
      <c r="H2662" s="7"/>
      <c r="I2662" s="13" t="s">
        <v>7408</v>
      </c>
      <c r="O2662">
        <f t="shared" si="7"/>
        <v>1</v>
      </c>
      <c r="P2662" s="34" t="str">
        <f t="shared" si="3"/>
        <v>MEDIUM</v>
      </c>
    </row>
    <row r="2663" spans="1:16" ht="12" customHeight="1">
      <c r="A2663" s="4" t="s">
        <v>7289</v>
      </c>
      <c r="B2663" s="17">
        <v>39</v>
      </c>
      <c r="C2663" s="29"/>
      <c r="D2663" s="30" t="s">
        <v>28</v>
      </c>
      <c r="E2663" s="29"/>
      <c r="F2663" s="31" t="s">
        <v>7294</v>
      </c>
      <c r="G2663" s="5" t="s">
        <v>7409</v>
      </c>
      <c r="H2663" s="7" t="s">
        <v>7410</v>
      </c>
      <c r="I2663" s="7" t="s">
        <v>7411</v>
      </c>
      <c r="O2663">
        <f t="shared" si="7"/>
        <v>1</v>
      </c>
      <c r="P2663" s="34" t="str">
        <f t="shared" si="3"/>
        <v>HIGH</v>
      </c>
    </row>
    <row r="2664" spans="1:16" ht="12" customHeight="1">
      <c r="A2664" s="4" t="s">
        <v>7289</v>
      </c>
      <c r="B2664" s="17">
        <v>40</v>
      </c>
      <c r="C2664" s="29"/>
      <c r="D2664" s="30" t="s">
        <v>7412</v>
      </c>
      <c r="E2664" s="29"/>
      <c r="F2664" s="31" t="s">
        <v>7294</v>
      </c>
      <c r="G2664" s="5" t="s">
        <v>7413</v>
      </c>
      <c r="H2664" s="7"/>
      <c r="I2664" s="35" t="s">
        <v>7414</v>
      </c>
      <c r="O2664">
        <f t="shared" si="7"/>
        <v>1</v>
      </c>
      <c r="P2664" s="34" t="str">
        <f t="shared" si="3"/>
        <v>MEDIUM</v>
      </c>
    </row>
    <row r="2665" spans="1:16" ht="12" customHeight="1">
      <c r="A2665" s="4" t="s">
        <v>7289</v>
      </c>
      <c r="B2665" s="17">
        <v>41</v>
      </c>
      <c r="C2665" s="85">
        <v>10259</v>
      </c>
      <c r="D2665" s="30" t="s">
        <v>7415</v>
      </c>
      <c r="E2665" s="17" t="s">
        <v>7379</v>
      </c>
      <c r="F2665" s="31"/>
      <c r="G2665" s="18" t="s">
        <v>7380</v>
      </c>
      <c r="H2665" s="7" t="s">
        <v>7416</v>
      </c>
      <c r="I2665" s="35" t="s">
        <v>7417</v>
      </c>
      <c r="O2665">
        <f t="shared" si="7"/>
        <v>2</v>
      </c>
      <c r="P2665" s="34" t="str">
        <f t="shared" si="3"/>
        <v>HIGH</v>
      </c>
    </row>
    <row r="2666" spans="1:16" ht="12" customHeight="1">
      <c r="A2666" s="4" t="s">
        <v>7289</v>
      </c>
      <c r="B2666" s="17">
        <v>42</v>
      </c>
      <c r="C2666" s="29"/>
      <c r="D2666" s="30" t="s">
        <v>7418</v>
      </c>
      <c r="E2666" s="29"/>
      <c r="F2666" s="31" t="s">
        <v>7294</v>
      </c>
      <c r="G2666" s="5" t="s">
        <v>7419</v>
      </c>
      <c r="H2666" s="7"/>
      <c r="I2666" s="13" t="s">
        <v>7420</v>
      </c>
      <c r="O2666">
        <f t="shared" si="7"/>
        <v>1</v>
      </c>
      <c r="P2666" s="34" t="str">
        <f t="shared" si="3"/>
        <v>MEDIUM</v>
      </c>
    </row>
    <row r="2667" spans="1:16" ht="12" customHeight="1">
      <c r="A2667" s="4" t="s">
        <v>7289</v>
      </c>
      <c r="B2667" s="17">
        <v>43</v>
      </c>
      <c r="C2667" s="85" t="s">
        <v>7421</v>
      </c>
      <c r="D2667" s="30" t="s">
        <v>7422</v>
      </c>
      <c r="E2667" s="17" t="s">
        <v>7423</v>
      </c>
      <c r="F2667" s="31" t="s">
        <v>796</v>
      </c>
      <c r="G2667" s="18" t="s">
        <v>7424</v>
      </c>
      <c r="H2667" s="7"/>
      <c r="I2667" s="35" t="s">
        <v>7425</v>
      </c>
      <c r="O2667">
        <f t="shared" si="7"/>
        <v>2</v>
      </c>
      <c r="P2667" s="34" t="str">
        <f t="shared" si="3"/>
        <v>MEDIUM</v>
      </c>
    </row>
    <row r="2668" spans="1:16" ht="12" customHeight="1">
      <c r="A2668" s="4" t="s">
        <v>7289</v>
      </c>
      <c r="B2668" s="17">
        <v>44</v>
      </c>
      <c r="C2668" s="29"/>
      <c r="D2668" s="30" t="s">
        <v>7426</v>
      </c>
      <c r="E2668" s="29"/>
      <c r="F2668" s="31" t="s">
        <v>7294</v>
      </c>
      <c r="G2668" s="5" t="s">
        <v>7427</v>
      </c>
      <c r="H2668" s="7"/>
      <c r="I2668" s="7" t="s">
        <v>7428</v>
      </c>
      <c r="O2668">
        <f t="shared" si="7"/>
        <v>1</v>
      </c>
      <c r="P2668" s="34" t="str">
        <f t="shared" si="3"/>
        <v>MEDIUM</v>
      </c>
    </row>
    <row r="2669" spans="1:16" ht="12" customHeight="1">
      <c r="A2669" s="4" t="s">
        <v>7289</v>
      </c>
      <c r="B2669" s="17">
        <v>45</v>
      </c>
      <c r="C2669" s="29"/>
      <c r="D2669" s="30" t="s">
        <v>28</v>
      </c>
      <c r="E2669" s="29"/>
      <c r="F2669" s="31" t="s">
        <v>7294</v>
      </c>
      <c r="G2669" s="5" t="s">
        <v>7429</v>
      </c>
      <c r="H2669" s="7" t="s">
        <v>7430</v>
      </c>
      <c r="I2669" s="7" t="s">
        <v>7431</v>
      </c>
      <c r="O2669">
        <f t="shared" si="7"/>
        <v>1</v>
      </c>
      <c r="P2669" s="34" t="str">
        <f t="shared" si="3"/>
        <v>MEDIUM</v>
      </c>
    </row>
    <row r="2670" spans="1:16" ht="12" customHeight="1">
      <c r="A2670" s="4" t="s">
        <v>7289</v>
      </c>
      <c r="B2670" s="17">
        <v>46</v>
      </c>
      <c r="C2670" s="17">
        <v>1918</v>
      </c>
      <c r="D2670" s="30" t="s">
        <v>7432</v>
      </c>
      <c r="E2670" s="17" t="s">
        <v>7433</v>
      </c>
      <c r="F2670" s="31" t="s">
        <v>796</v>
      </c>
      <c r="G2670" s="18" t="s">
        <v>7434</v>
      </c>
      <c r="H2670" s="7"/>
      <c r="I2670" s="35" t="s">
        <v>7435</v>
      </c>
      <c r="O2670">
        <f t="shared" si="7"/>
        <v>2</v>
      </c>
      <c r="P2670" s="34" t="str">
        <f t="shared" si="3"/>
        <v>HIGH</v>
      </c>
    </row>
    <row r="2671" spans="1:16" ht="12" customHeight="1">
      <c r="A2671" s="4" t="s">
        <v>7289</v>
      </c>
      <c r="B2671" s="17">
        <v>47</v>
      </c>
      <c r="C2671" s="29"/>
      <c r="D2671" s="30" t="s">
        <v>7436</v>
      </c>
      <c r="E2671" s="29"/>
      <c r="F2671" s="31" t="s">
        <v>7294</v>
      </c>
      <c r="G2671" s="5" t="s">
        <v>7437</v>
      </c>
      <c r="H2671" s="7"/>
      <c r="I2671" s="13" t="s">
        <v>7438</v>
      </c>
      <c r="O2671">
        <f t="shared" si="7"/>
        <v>1</v>
      </c>
      <c r="P2671" s="34" t="str">
        <f t="shared" si="3"/>
        <v>MEDIUM</v>
      </c>
    </row>
    <row r="2672" spans="1:16" ht="12" customHeight="1">
      <c r="A2672" s="4" t="s">
        <v>7289</v>
      </c>
      <c r="B2672" s="17">
        <v>48</v>
      </c>
      <c r="C2672" s="29" t="s">
        <v>19482</v>
      </c>
      <c r="D2672" s="30" t="s">
        <v>7439</v>
      </c>
      <c r="E2672" s="29"/>
      <c r="F2672" s="31" t="s">
        <v>7294</v>
      </c>
      <c r="G2672" s="5" t="s">
        <v>7440</v>
      </c>
      <c r="H2672" s="7"/>
      <c r="I2672" s="7" t="s">
        <v>7441</v>
      </c>
      <c r="O2672">
        <f t="shared" si="7"/>
        <v>1</v>
      </c>
      <c r="P2672" s="34" t="str">
        <f t="shared" si="3"/>
        <v>HIGH</v>
      </c>
    </row>
    <row r="2673" spans="1:16" ht="12" customHeight="1">
      <c r="A2673" s="4" t="s">
        <v>7289</v>
      </c>
      <c r="B2673" s="17">
        <v>49</v>
      </c>
      <c r="C2673" s="29"/>
      <c r="D2673" s="30" t="s">
        <v>28</v>
      </c>
      <c r="E2673" s="29"/>
      <c r="F2673" s="31" t="s">
        <v>7294</v>
      </c>
      <c r="G2673" s="5" t="s">
        <v>7442</v>
      </c>
      <c r="H2673" s="7" t="s">
        <v>7443</v>
      </c>
      <c r="I2673" s="7" t="s">
        <v>7444</v>
      </c>
      <c r="O2673">
        <f t="shared" si="7"/>
        <v>1</v>
      </c>
      <c r="P2673" s="34" t="str">
        <f t="shared" si="3"/>
        <v>HIGH</v>
      </c>
    </row>
    <row r="2674" spans="1:16" ht="12" customHeight="1">
      <c r="A2674" s="4" t="s">
        <v>7289</v>
      </c>
      <c r="B2674" s="17">
        <v>50</v>
      </c>
      <c r="C2674" s="29"/>
      <c r="D2674" s="30" t="s">
        <v>28</v>
      </c>
      <c r="E2674" s="29"/>
      <c r="F2674" s="31" t="s">
        <v>7294</v>
      </c>
      <c r="G2674" s="18" t="s">
        <v>7445</v>
      </c>
      <c r="H2674" s="7" t="s">
        <v>7446</v>
      </c>
      <c r="I2674" s="37" t="s">
        <v>7447</v>
      </c>
      <c r="O2674">
        <f t="shared" si="7"/>
        <v>1</v>
      </c>
      <c r="P2674" s="34" t="str">
        <f t="shared" si="3"/>
        <v>MEDIUM</v>
      </c>
    </row>
    <row r="2675" spans="1:16" ht="12" customHeight="1">
      <c r="A2675" s="4" t="s">
        <v>7289</v>
      </c>
      <c r="B2675" s="17">
        <v>51</v>
      </c>
      <c r="C2675" s="29"/>
      <c r="D2675" s="30" t="s">
        <v>28</v>
      </c>
      <c r="E2675" s="29"/>
      <c r="F2675" s="31" t="s">
        <v>7294</v>
      </c>
      <c r="G2675" s="5" t="s">
        <v>7448</v>
      </c>
      <c r="H2675" s="7" t="s">
        <v>7449</v>
      </c>
      <c r="I2675" s="7" t="s">
        <v>7450</v>
      </c>
      <c r="O2675">
        <f t="shared" si="7"/>
        <v>1</v>
      </c>
      <c r="P2675" s="34" t="str">
        <f t="shared" si="3"/>
        <v>HIGH</v>
      </c>
    </row>
    <row r="2676" spans="1:16" ht="12" customHeight="1">
      <c r="A2676" s="4" t="s">
        <v>7289</v>
      </c>
      <c r="B2676" s="17">
        <v>52</v>
      </c>
      <c r="C2676" s="29"/>
      <c r="D2676" s="30" t="s">
        <v>7451</v>
      </c>
      <c r="E2676" s="29"/>
      <c r="F2676" s="31" t="s">
        <v>7294</v>
      </c>
      <c r="G2676" s="5" t="s">
        <v>7452</v>
      </c>
      <c r="H2676" s="7"/>
      <c r="I2676" s="35" t="s">
        <v>7453</v>
      </c>
      <c r="O2676">
        <f t="shared" si="7"/>
        <v>1</v>
      </c>
      <c r="P2676" s="34" t="str">
        <f t="shared" si="3"/>
        <v>MEDIUM</v>
      </c>
    </row>
    <row r="2677" spans="1:16" ht="12" customHeight="1">
      <c r="A2677" s="4" t="s">
        <v>7289</v>
      </c>
      <c r="B2677" s="17">
        <v>53</v>
      </c>
      <c r="C2677" s="29"/>
      <c r="D2677" s="30" t="s">
        <v>7454</v>
      </c>
      <c r="E2677" s="29"/>
      <c r="F2677" s="31" t="s">
        <v>7294</v>
      </c>
      <c r="G2677" s="5" t="s">
        <v>7455</v>
      </c>
      <c r="H2677" s="7"/>
      <c r="I2677" s="7" t="s">
        <v>7456</v>
      </c>
      <c r="O2677">
        <f t="shared" si="7"/>
        <v>1</v>
      </c>
      <c r="P2677" s="34" t="str">
        <f t="shared" si="3"/>
        <v>MEDIUM</v>
      </c>
    </row>
    <row r="2678" spans="1:16" ht="12" customHeight="1">
      <c r="A2678" s="4" t="s">
        <v>7289</v>
      </c>
      <c r="B2678" s="17">
        <v>54</v>
      </c>
      <c r="C2678" s="29"/>
      <c r="D2678" s="30" t="s">
        <v>28</v>
      </c>
      <c r="E2678" s="29"/>
      <c r="F2678" s="31" t="s">
        <v>7294</v>
      </c>
      <c r="G2678" s="5" t="s">
        <v>7457</v>
      </c>
      <c r="H2678" s="7" t="s">
        <v>7458</v>
      </c>
      <c r="I2678" s="7" t="s">
        <v>7459</v>
      </c>
      <c r="O2678">
        <f t="shared" si="7"/>
        <v>1</v>
      </c>
      <c r="P2678" s="34" t="str">
        <f t="shared" si="3"/>
        <v>HIGH</v>
      </c>
    </row>
    <row r="2679" spans="1:16" ht="12" customHeight="1">
      <c r="A2679" s="4" t="s">
        <v>7289</v>
      </c>
      <c r="B2679" s="17">
        <v>55</v>
      </c>
      <c r="C2679" s="17">
        <v>1909</v>
      </c>
      <c r="D2679" s="30" t="s">
        <v>7460</v>
      </c>
      <c r="E2679" s="17" t="s">
        <v>5427</v>
      </c>
      <c r="F2679" s="31" t="s">
        <v>796</v>
      </c>
      <c r="G2679" s="18" t="s">
        <v>7461</v>
      </c>
      <c r="H2679" s="35" t="s">
        <v>7462</v>
      </c>
      <c r="I2679" s="35" t="s">
        <v>7463</v>
      </c>
      <c r="O2679">
        <f t="shared" si="7"/>
        <v>2</v>
      </c>
      <c r="P2679" s="34" t="str">
        <f t="shared" si="3"/>
        <v>MEDIUM</v>
      </c>
    </row>
    <row r="2680" spans="1:16" ht="12" customHeight="1">
      <c r="A2680" s="4" t="s">
        <v>7289</v>
      </c>
      <c r="B2680" s="17">
        <v>56</v>
      </c>
      <c r="C2680" s="17">
        <v>1910</v>
      </c>
      <c r="D2680" s="30" t="s">
        <v>7464</v>
      </c>
      <c r="E2680" s="17" t="s">
        <v>7465</v>
      </c>
      <c r="F2680" s="31" t="s">
        <v>796</v>
      </c>
      <c r="G2680" s="18" t="s">
        <v>7466</v>
      </c>
      <c r="H2680" s="92" t="s">
        <v>7467</v>
      </c>
      <c r="I2680" s="93" t="s">
        <v>7468</v>
      </c>
      <c r="O2680">
        <f t="shared" si="7"/>
        <v>2</v>
      </c>
      <c r="P2680" s="34" t="str">
        <f t="shared" si="3"/>
        <v>HIGH</v>
      </c>
    </row>
    <row r="2681" spans="1:16" ht="12" customHeight="1">
      <c r="A2681" s="4" t="s">
        <v>7289</v>
      </c>
      <c r="B2681" s="17">
        <v>57</v>
      </c>
      <c r="C2681" s="29" t="s">
        <v>19444</v>
      </c>
      <c r="D2681" s="30" t="s">
        <v>7469</v>
      </c>
      <c r="E2681" s="29"/>
      <c r="F2681" s="31" t="s">
        <v>7294</v>
      </c>
      <c r="G2681" s="5" t="s">
        <v>7470</v>
      </c>
      <c r="H2681" s="7"/>
      <c r="I2681" s="7" t="s">
        <v>7471</v>
      </c>
      <c r="O2681">
        <f t="shared" si="7"/>
        <v>1</v>
      </c>
      <c r="P2681" s="34" t="str">
        <f t="shared" si="3"/>
        <v>HIGH</v>
      </c>
    </row>
    <row r="2682" spans="1:16" ht="12" customHeight="1">
      <c r="A2682" s="4" t="s">
        <v>7289</v>
      </c>
      <c r="B2682" s="17">
        <v>58</v>
      </c>
      <c r="C2682" s="29"/>
      <c r="D2682" s="30" t="s">
        <v>28</v>
      </c>
      <c r="E2682" s="29"/>
      <c r="F2682" s="31" t="s">
        <v>7294</v>
      </c>
      <c r="G2682" s="5" t="s">
        <v>7472</v>
      </c>
      <c r="H2682" s="7" t="s">
        <v>7473</v>
      </c>
      <c r="I2682" s="13" t="s">
        <v>7474</v>
      </c>
      <c r="O2682">
        <f t="shared" si="7"/>
        <v>1</v>
      </c>
      <c r="P2682" s="34" t="str">
        <f t="shared" si="3"/>
        <v>HIGH</v>
      </c>
    </row>
    <row r="2683" spans="1:16" ht="12" customHeight="1">
      <c r="A2683" s="4" t="s">
        <v>7289</v>
      </c>
      <c r="B2683" s="17">
        <v>59</v>
      </c>
      <c r="C2683" s="17">
        <v>1903</v>
      </c>
      <c r="D2683" s="30" t="s">
        <v>7475</v>
      </c>
      <c r="E2683" s="29"/>
      <c r="F2683" s="31" t="s">
        <v>7294</v>
      </c>
      <c r="G2683" s="5" t="s">
        <v>7476</v>
      </c>
      <c r="H2683" s="7"/>
      <c r="I2683" s="7" t="s">
        <v>7477</v>
      </c>
      <c r="O2683">
        <f t="shared" si="7"/>
        <v>1</v>
      </c>
      <c r="P2683" s="34" t="str">
        <f t="shared" si="3"/>
        <v>MEDIUM</v>
      </c>
    </row>
    <row r="2684" spans="1:16" ht="12" customHeight="1">
      <c r="A2684" s="4" t="s">
        <v>7289</v>
      </c>
      <c r="B2684" s="17">
        <v>60</v>
      </c>
      <c r="C2684" s="29"/>
      <c r="D2684" s="30" t="s">
        <v>7478</v>
      </c>
      <c r="E2684" s="29"/>
      <c r="F2684" s="31" t="s">
        <v>7294</v>
      </c>
      <c r="G2684" s="5" t="s">
        <v>7479</v>
      </c>
      <c r="H2684" s="7"/>
      <c r="I2684" s="7" t="s">
        <v>7480</v>
      </c>
      <c r="O2684">
        <f t="shared" si="7"/>
        <v>1</v>
      </c>
      <c r="P2684" s="34" t="str">
        <f t="shared" si="3"/>
        <v>HIGH</v>
      </c>
    </row>
    <row r="2685" spans="1:16" ht="12" customHeight="1">
      <c r="A2685" s="4" t="s">
        <v>7289</v>
      </c>
      <c r="B2685" s="17">
        <v>61</v>
      </c>
      <c r="C2685" s="17">
        <v>1913</v>
      </c>
      <c r="D2685" s="30" t="s">
        <v>7481</v>
      </c>
      <c r="E2685" s="17" t="s">
        <v>7482</v>
      </c>
      <c r="F2685" s="31" t="s">
        <v>7294</v>
      </c>
      <c r="G2685" s="5" t="s">
        <v>7457</v>
      </c>
      <c r="H2685" s="7" t="s">
        <v>7458</v>
      </c>
      <c r="I2685" s="7" t="s">
        <v>7483</v>
      </c>
      <c r="O2685">
        <f t="shared" si="7"/>
        <v>2</v>
      </c>
      <c r="P2685" s="34" t="str">
        <f t="shared" si="3"/>
        <v>HIGH</v>
      </c>
    </row>
    <row r="2686" spans="1:16" ht="12" customHeight="1">
      <c r="A2686" s="4" t="s">
        <v>7289</v>
      </c>
      <c r="B2686" s="17">
        <v>62</v>
      </c>
      <c r="C2686" s="29"/>
      <c r="D2686" s="30" t="s">
        <v>7484</v>
      </c>
      <c r="E2686" s="29"/>
      <c r="F2686" s="31" t="s">
        <v>7294</v>
      </c>
      <c r="G2686" s="5" t="s">
        <v>7485</v>
      </c>
      <c r="H2686" s="7"/>
      <c r="I2686" s="7" t="s">
        <v>7486</v>
      </c>
      <c r="O2686">
        <f t="shared" si="7"/>
        <v>1</v>
      </c>
      <c r="P2686" s="34" t="str">
        <f t="shared" si="3"/>
        <v>MEDIUM</v>
      </c>
    </row>
    <row r="2687" spans="1:16" ht="12" customHeight="1">
      <c r="A2687" s="4" t="s">
        <v>7289</v>
      </c>
      <c r="B2687" s="17">
        <v>63</v>
      </c>
      <c r="C2687" s="29"/>
      <c r="D2687" s="30" t="s">
        <v>7487</v>
      </c>
      <c r="E2687" s="29"/>
      <c r="F2687" s="31" t="s">
        <v>7294</v>
      </c>
      <c r="G2687" s="5" t="s">
        <v>7488</v>
      </c>
      <c r="H2687" s="7"/>
      <c r="I2687" s="7" t="s">
        <v>7489</v>
      </c>
      <c r="O2687">
        <f t="shared" si="7"/>
        <v>1</v>
      </c>
      <c r="P2687" s="34" t="str">
        <f t="shared" si="3"/>
        <v>HIGH</v>
      </c>
    </row>
    <row r="2688" spans="1:16" ht="12" customHeight="1">
      <c r="A2688" s="4" t="s">
        <v>7289</v>
      </c>
      <c r="B2688" s="17">
        <v>64</v>
      </c>
      <c r="C2688" s="29"/>
      <c r="D2688" s="30" t="s">
        <v>7490</v>
      </c>
      <c r="E2688" s="29"/>
      <c r="F2688" s="31" t="s">
        <v>7294</v>
      </c>
      <c r="G2688" s="5" t="s">
        <v>7491</v>
      </c>
      <c r="H2688" s="7"/>
      <c r="I2688" s="7" t="s">
        <v>7492</v>
      </c>
      <c r="O2688">
        <f t="shared" si="7"/>
        <v>1</v>
      </c>
      <c r="P2688" s="34" t="str">
        <f t="shared" si="3"/>
        <v>HIGH</v>
      </c>
    </row>
    <row r="2689" spans="1:16" ht="12" customHeight="1">
      <c r="A2689" s="4" t="s">
        <v>7289</v>
      </c>
      <c r="B2689" s="17">
        <v>65</v>
      </c>
      <c r="C2689" s="29"/>
      <c r="D2689" s="30" t="s">
        <v>7493</v>
      </c>
      <c r="E2689" s="29"/>
      <c r="F2689" s="31" t="s">
        <v>7294</v>
      </c>
      <c r="G2689" s="5" t="s">
        <v>7494</v>
      </c>
      <c r="H2689" s="7"/>
      <c r="I2689" s="7" t="s">
        <v>7495</v>
      </c>
      <c r="O2689">
        <f t="shared" si="7"/>
        <v>1</v>
      </c>
      <c r="P2689" s="34" t="str">
        <f t="shared" si="3"/>
        <v>LOW</v>
      </c>
    </row>
    <row r="2690" spans="1:16" ht="12" customHeight="1">
      <c r="A2690" s="4" t="s">
        <v>7289</v>
      </c>
      <c r="B2690" s="17">
        <v>66</v>
      </c>
      <c r="C2690" s="17" t="s">
        <v>67</v>
      </c>
      <c r="D2690" s="30" t="s">
        <v>7496</v>
      </c>
      <c r="E2690" s="29"/>
      <c r="F2690" s="31" t="s">
        <v>7294</v>
      </c>
      <c r="G2690" s="5" t="s">
        <v>7497</v>
      </c>
      <c r="H2690" s="7"/>
      <c r="I2690" s="7" t="s">
        <v>7498</v>
      </c>
      <c r="O2690">
        <f t="shared" si="7"/>
        <v>1</v>
      </c>
      <c r="P2690" s="34" t="str">
        <f t="shared" si="3"/>
        <v>HIGH</v>
      </c>
    </row>
    <row r="2691" spans="1:16" ht="12" customHeight="1">
      <c r="A2691" s="4" t="s">
        <v>7289</v>
      </c>
      <c r="B2691" s="17">
        <v>67</v>
      </c>
      <c r="C2691" s="17">
        <v>1923</v>
      </c>
      <c r="D2691" s="30" t="s">
        <v>7499</v>
      </c>
      <c r="E2691" s="17" t="s">
        <v>7500</v>
      </c>
      <c r="F2691" s="31" t="s">
        <v>796</v>
      </c>
      <c r="G2691" s="79" t="s">
        <v>7500</v>
      </c>
      <c r="H2691" s="94" t="s">
        <v>7501</v>
      </c>
      <c r="I2691" s="35" t="s">
        <v>7502</v>
      </c>
      <c r="O2691">
        <f t="shared" si="7"/>
        <v>2</v>
      </c>
      <c r="P2691" s="34" t="str">
        <f t="shared" si="3"/>
        <v>HIGH</v>
      </c>
    </row>
    <row r="2692" spans="1:16" ht="12" customHeight="1">
      <c r="A2692" s="4" t="s">
        <v>7289</v>
      </c>
      <c r="B2692" s="17">
        <v>68</v>
      </c>
      <c r="C2692" s="29"/>
      <c r="D2692" s="30" t="s">
        <v>7503</v>
      </c>
      <c r="E2692" s="29"/>
      <c r="F2692" s="31" t="s">
        <v>7294</v>
      </c>
      <c r="G2692" s="5" t="s">
        <v>7504</v>
      </c>
      <c r="H2692" s="7"/>
      <c r="I2692" s="7" t="s">
        <v>7505</v>
      </c>
      <c r="O2692">
        <f t="shared" si="7"/>
        <v>1</v>
      </c>
      <c r="P2692" s="34" t="str">
        <f t="shared" si="3"/>
        <v>LOW</v>
      </c>
    </row>
    <row r="2693" spans="1:16" ht="12" customHeight="1">
      <c r="A2693" s="4" t="s">
        <v>7289</v>
      </c>
      <c r="B2693" s="17">
        <v>69</v>
      </c>
      <c r="C2693" s="17" t="s">
        <v>67</v>
      </c>
      <c r="D2693" s="30" t="s">
        <v>7506</v>
      </c>
      <c r="E2693" s="29"/>
      <c r="F2693" s="31" t="s">
        <v>7294</v>
      </c>
      <c r="G2693" s="5" t="s">
        <v>7507</v>
      </c>
      <c r="H2693" s="7"/>
      <c r="I2693" s="13" t="s">
        <v>7508</v>
      </c>
      <c r="O2693">
        <f t="shared" si="7"/>
        <v>1</v>
      </c>
      <c r="P2693" s="34" t="str">
        <f t="shared" si="3"/>
        <v>MEDIUM</v>
      </c>
    </row>
    <row r="2694" spans="1:16" ht="12" customHeight="1">
      <c r="A2694" s="4" t="s">
        <v>7289</v>
      </c>
      <c r="B2694" s="17">
        <v>70</v>
      </c>
      <c r="C2694" s="17" t="s">
        <v>67</v>
      </c>
      <c r="D2694" s="30" t="s">
        <v>28</v>
      </c>
      <c r="E2694" s="29"/>
      <c r="F2694" s="31" t="s">
        <v>7294</v>
      </c>
      <c r="G2694" s="5" t="s">
        <v>7509</v>
      </c>
      <c r="H2694" s="7" t="s">
        <v>7510</v>
      </c>
      <c r="I2694" s="7" t="s">
        <v>7511</v>
      </c>
      <c r="O2694">
        <f t="shared" si="7"/>
        <v>1</v>
      </c>
      <c r="P2694" s="34" t="str">
        <f t="shared" si="3"/>
        <v>HIGH</v>
      </c>
    </row>
    <row r="2695" spans="1:16" ht="12" customHeight="1">
      <c r="A2695" s="4" t="s">
        <v>7289</v>
      </c>
      <c r="B2695" s="17">
        <v>71</v>
      </c>
      <c r="C2695" s="29"/>
      <c r="D2695" s="30" t="s">
        <v>7512</v>
      </c>
      <c r="E2695" s="29"/>
      <c r="F2695" s="31" t="s">
        <v>7294</v>
      </c>
      <c r="G2695" s="5" t="s">
        <v>7513</v>
      </c>
      <c r="H2695" s="7"/>
      <c r="I2695" s="7" t="s">
        <v>7514</v>
      </c>
      <c r="O2695">
        <f t="shared" si="7"/>
        <v>1</v>
      </c>
      <c r="P2695" s="34" t="str">
        <f t="shared" si="3"/>
        <v>HIGH</v>
      </c>
    </row>
    <row r="2696" spans="1:16" ht="12" customHeight="1">
      <c r="A2696" s="4" t="s">
        <v>7289</v>
      </c>
      <c r="B2696" s="17">
        <v>72</v>
      </c>
      <c r="C2696" s="29"/>
      <c r="D2696" s="30" t="s">
        <v>7515</v>
      </c>
      <c r="E2696" s="29"/>
      <c r="F2696" s="31" t="s">
        <v>7294</v>
      </c>
      <c r="G2696" s="5" t="s">
        <v>7516</v>
      </c>
      <c r="H2696" s="7"/>
      <c r="I2696" s="7" t="s">
        <v>7517</v>
      </c>
      <c r="O2696">
        <f t="shared" si="7"/>
        <v>1</v>
      </c>
      <c r="P2696" s="34" t="str">
        <f t="shared" si="3"/>
        <v>HIGH</v>
      </c>
    </row>
    <row r="2697" spans="1:16" ht="12" customHeight="1">
      <c r="A2697" s="4" t="s">
        <v>7289</v>
      </c>
      <c r="B2697" s="17">
        <v>73</v>
      </c>
      <c r="C2697" s="29"/>
      <c r="D2697" s="30" t="s">
        <v>7518</v>
      </c>
      <c r="E2697" s="29"/>
      <c r="F2697" s="31" t="s">
        <v>7294</v>
      </c>
      <c r="G2697" s="5" t="s">
        <v>7519</v>
      </c>
      <c r="H2697" s="7"/>
      <c r="I2697" s="7" t="s">
        <v>7520</v>
      </c>
      <c r="O2697">
        <f t="shared" si="7"/>
        <v>1</v>
      </c>
      <c r="P2697" s="34" t="str">
        <f t="shared" si="3"/>
        <v>HIGH</v>
      </c>
    </row>
    <row r="2698" spans="1:16" ht="12" customHeight="1">
      <c r="A2698" s="4" t="s">
        <v>7289</v>
      </c>
      <c r="B2698" s="17">
        <v>74</v>
      </c>
      <c r="C2698" s="29"/>
      <c r="D2698" s="30" t="s">
        <v>7521</v>
      </c>
      <c r="E2698" s="29"/>
      <c r="F2698" s="31" t="s">
        <v>7294</v>
      </c>
      <c r="G2698" s="5" t="s">
        <v>7522</v>
      </c>
      <c r="H2698" s="7"/>
      <c r="I2698" s="7" t="s">
        <v>7523</v>
      </c>
      <c r="O2698">
        <f t="shared" si="7"/>
        <v>1</v>
      </c>
      <c r="P2698" s="34" t="str">
        <f t="shared" si="3"/>
        <v>HIGH</v>
      </c>
    </row>
    <row r="2699" spans="1:16" ht="12" customHeight="1">
      <c r="A2699" s="4" t="s">
        <v>7289</v>
      </c>
      <c r="B2699" s="17">
        <v>75</v>
      </c>
      <c r="C2699" s="29"/>
      <c r="D2699" s="30" t="s">
        <v>28</v>
      </c>
      <c r="E2699" s="29"/>
      <c r="F2699" s="31" t="s">
        <v>7294</v>
      </c>
      <c r="G2699" s="160" t="s">
        <v>19308</v>
      </c>
      <c r="H2699" s="7" t="s">
        <v>7524</v>
      </c>
      <c r="I2699" s="203" t="s">
        <v>19309</v>
      </c>
      <c r="O2699">
        <f>IF(ISBLANK(E2699),0,1)+ IF(ISBLANK(#REF!),0,1)</f>
        <v>1</v>
      </c>
      <c r="P2699" s="34" t="str">
        <f t="shared" si="3"/>
        <v>HIGH</v>
      </c>
    </row>
    <row r="2700" spans="1:16" ht="12" customHeight="1">
      <c r="A2700" s="4" t="s">
        <v>7289</v>
      </c>
      <c r="B2700" s="17">
        <v>76</v>
      </c>
      <c r="C2700" s="29"/>
      <c r="D2700" s="30" t="s">
        <v>28</v>
      </c>
      <c r="E2700" s="29"/>
      <c r="F2700" s="31" t="s">
        <v>7294</v>
      </c>
      <c r="G2700" s="160" t="s">
        <v>19310</v>
      </c>
      <c r="H2700" s="7" t="s">
        <v>7525</v>
      </c>
      <c r="I2700" s="203" t="s">
        <v>19311</v>
      </c>
      <c r="O2700">
        <f>IF(ISBLANK(E2700),0,1)+ IF(ISBLANK(G2699),0,1)</f>
        <v>1</v>
      </c>
      <c r="P2700" s="34" t="str">
        <f t="shared" si="3"/>
        <v>HIGH</v>
      </c>
    </row>
    <row r="2701" spans="1:16" ht="12" customHeight="1">
      <c r="A2701" s="4" t="s">
        <v>7289</v>
      </c>
      <c r="B2701" s="17">
        <v>77</v>
      </c>
      <c r="C2701" s="17">
        <v>1893</v>
      </c>
      <c r="D2701" s="30" t="s">
        <v>7526</v>
      </c>
      <c r="E2701" s="17" t="s">
        <v>7527</v>
      </c>
      <c r="F2701" s="31" t="s">
        <v>796</v>
      </c>
      <c r="G2701" s="18" t="s">
        <v>7528</v>
      </c>
      <c r="H2701" s="7"/>
      <c r="I2701" s="35" t="s">
        <v>7529</v>
      </c>
      <c r="O2701">
        <f t="shared" ref="O2701:O3279" si="8">IF(ISBLANK(E2701),0,1)+ IF(ISBLANK(G2701),0,1)</f>
        <v>2</v>
      </c>
      <c r="P2701" s="34" t="str">
        <f t="shared" si="3"/>
        <v>HIGH</v>
      </c>
    </row>
    <row r="2702" spans="1:16" ht="12" customHeight="1">
      <c r="A2702" s="4" t="s">
        <v>7289</v>
      </c>
      <c r="B2702" s="17">
        <v>78</v>
      </c>
      <c r="C2702" s="29"/>
      <c r="D2702" s="30" t="s">
        <v>7530</v>
      </c>
      <c r="E2702" s="29"/>
      <c r="F2702" s="31" t="s">
        <v>7294</v>
      </c>
      <c r="G2702" s="5" t="s">
        <v>7531</v>
      </c>
      <c r="H2702" s="7"/>
      <c r="I2702" s="13" t="s">
        <v>7532</v>
      </c>
      <c r="O2702">
        <f t="shared" si="8"/>
        <v>1</v>
      </c>
      <c r="P2702" s="34" t="str">
        <f t="shared" si="3"/>
        <v>MEDIUM</v>
      </c>
    </row>
    <row r="2703" spans="1:16" ht="12" customHeight="1">
      <c r="A2703" s="4" t="s">
        <v>7289</v>
      </c>
      <c r="B2703" s="17">
        <v>79</v>
      </c>
      <c r="C2703" s="29"/>
      <c r="D2703" s="30" t="s">
        <v>7533</v>
      </c>
      <c r="E2703" s="29"/>
      <c r="F2703" s="31" t="s">
        <v>7294</v>
      </c>
      <c r="G2703" s="5" t="s">
        <v>7534</v>
      </c>
      <c r="H2703" s="7"/>
      <c r="I2703" s="7" t="s">
        <v>7535</v>
      </c>
      <c r="O2703">
        <f t="shared" si="8"/>
        <v>1</v>
      </c>
      <c r="P2703" s="34" t="str">
        <f t="shared" si="3"/>
        <v>MEDIUM</v>
      </c>
    </row>
    <row r="2704" spans="1:16" ht="12" customHeight="1">
      <c r="A2704" s="4" t="s">
        <v>7289</v>
      </c>
      <c r="B2704" s="17">
        <v>80</v>
      </c>
      <c r="C2704" s="17">
        <v>1883</v>
      </c>
      <c r="D2704" s="30" t="s">
        <v>7536</v>
      </c>
      <c r="E2704" s="17" t="s">
        <v>7537</v>
      </c>
      <c r="F2704" s="31" t="s">
        <v>796</v>
      </c>
      <c r="G2704" s="18" t="s">
        <v>7538</v>
      </c>
      <c r="H2704" s="7"/>
      <c r="I2704" s="35" t="s">
        <v>7539</v>
      </c>
      <c r="O2704">
        <f t="shared" si="8"/>
        <v>2</v>
      </c>
      <c r="P2704" s="34" t="str">
        <f t="shared" si="3"/>
        <v>HIGH</v>
      </c>
    </row>
    <row r="2705" spans="1:16" ht="12" customHeight="1">
      <c r="A2705" s="4" t="s">
        <v>7289</v>
      </c>
      <c r="B2705" s="17">
        <v>81</v>
      </c>
      <c r="C2705" s="29"/>
      <c r="D2705" s="30" t="s">
        <v>7540</v>
      </c>
      <c r="E2705" s="29"/>
      <c r="F2705" s="31" t="s">
        <v>7294</v>
      </c>
      <c r="G2705" s="5" t="s">
        <v>7541</v>
      </c>
      <c r="H2705" s="7"/>
      <c r="I2705" s="35" t="s">
        <v>7542</v>
      </c>
      <c r="O2705">
        <f t="shared" si="8"/>
        <v>1</v>
      </c>
      <c r="P2705" s="34" t="str">
        <f t="shared" si="3"/>
        <v>HIGH</v>
      </c>
    </row>
    <row r="2706" spans="1:16" ht="12" customHeight="1">
      <c r="A2706" s="4" t="s">
        <v>7289</v>
      </c>
      <c r="B2706" s="17">
        <v>82</v>
      </c>
      <c r="C2706" s="29"/>
      <c r="D2706" s="30" t="s">
        <v>7543</v>
      </c>
      <c r="E2706" s="29"/>
      <c r="F2706" s="31" t="s">
        <v>7294</v>
      </c>
      <c r="G2706" s="5" t="s">
        <v>7544</v>
      </c>
      <c r="H2706" s="7"/>
      <c r="I2706" s="7" t="s">
        <v>7545</v>
      </c>
      <c r="O2706">
        <f t="shared" si="8"/>
        <v>1</v>
      </c>
      <c r="P2706" s="34" t="str">
        <f t="shared" si="3"/>
        <v>HIGH</v>
      </c>
    </row>
    <row r="2707" spans="1:16" ht="12" customHeight="1">
      <c r="A2707" s="4" t="s">
        <v>7289</v>
      </c>
      <c r="B2707" s="17">
        <v>83</v>
      </c>
      <c r="C2707" s="29"/>
      <c r="D2707" s="30" t="s">
        <v>28</v>
      </c>
      <c r="E2707" s="29"/>
      <c r="F2707" s="31" t="s">
        <v>7294</v>
      </c>
      <c r="G2707" s="5" t="s">
        <v>7546</v>
      </c>
      <c r="H2707" s="7" t="s">
        <v>7547</v>
      </c>
      <c r="I2707" s="7" t="s">
        <v>7548</v>
      </c>
      <c r="O2707">
        <f t="shared" si="8"/>
        <v>1</v>
      </c>
      <c r="P2707" s="34" t="str">
        <f t="shared" si="3"/>
        <v>HIGH</v>
      </c>
    </row>
    <row r="2708" spans="1:16" ht="12" customHeight="1">
      <c r="A2708" s="4" t="s">
        <v>7289</v>
      </c>
      <c r="B2708" s="17">
        <v>84</v>
      </c>
      <c r="C2708" s="29"/>
      <c r="D2708" s="30" t="s">
        <v>7549</v>
      </c>
      <c r="E2708" s="29"/>
      <c r="F2708" s="31" t="s">
        <v>7294</v>
      </c>
      <c r="G2708" s="5" t="s">
        <v>7550</v>
      </c>
      <c r="H2708" s="7"/>
      <c r="I2708" s="7" t="s">
        <v>7551</v>
      </c>
      <c r="O2708">
        <f t="shared" si="8"/>
        <v>1</v>
      </c>
      <c r="P2708" s="34" t="str">
        <f t="shared" si="3"/>
        <v>HIGH</v>
      </c>
    </row>
    <row r="2709" spans="1:16" ht="12" customHeight="1">
      <c r="A2709" s="4" t="s">
        <v>7289</v>
      </c>
      <c r="B2709" s="17">
        <v>85</v>
      </c>
      <c r="C2709" s="29"/>
      <c r="D2709" s="30" t="s">
        <v>7552</v>
      </c>
      <c r="E2709" s="29"/>
      <c r="F2709" s="31" t="s">
        <v>7294</v>
      </c>
      <c r="G2709" s="5" t="s">
        <v>7553</v>
      </c>
      <c r="H2709" s="7"/>
      <c r="I2709" s="13" t="s">
        <v>7554</v>
      </c>
      <c r="O2709">
        <f t="shared" si="8"/>
        <v>1</v>
      </c>
      <c r="P2709" s="34" t="str">
        <f t="shared" si="3"/>
        <v>MEDIUM</v>
      </c>
    </row>
    <row r="2710" spans="1:16" ht="12" customHeight="1">
      <c r="A2710" s="4" t="s">
        <v>7289</v>
      </c>
      <c r="B2710" s="17">
        <v>86</v>
      </c>
      <c r="C2710" s="29"/>
      <c r="D2710" s="30" t="s">
        <v>7555</v>
      </c>
      <c r="E2710" s="29"/>
      <c r="F2710" s="31" t="s">
        <v>7294</v>
      </c>
      <c r="G2710" s="5" t="s">
        <v>7556</v>
      </c>
      <c r="H2710" s="7"/>
      <c r="I2710" s="7" t="s">
        <v>7557</v>
      </c>
      <c r="O2710">
        <f t="shared" si="8"/>
        <v>1</v>
      </c>
      <c r="P2710" s="34" t="str">
        <f t="shared" si="3"/>
        <v>MEDIUM</v>
      </c>
    </row>
    <row r="2711" spans="1:16" ht="12" customHeight="1">
      <c r="A2711" s="4" t="s">
        <v>7289</v>
      </c>
      <c r="B2711" s="17">
        <v>87</v>
      </c>
      <c r="C2711" s="17">
        <v>1881</v>
      </c>
      <c r="D2711" s="30" t="s">
        <v>7558</v>
      </c>
      <c r="E2711" s="17" t="s">
        <v>7559</v>
      </c>
      <c r="F2711" s="31" t="s">
        <v>796</v>
      </c>
      <c r="G2711" s="18" t="s">
        <v>7560</v>
      </c>
      <c r="H2711" s="7"/>
      <c r="I2711" s="35" t="s">
        <v>7561</v>
      </c>
      <c r="O2711">
        <f t="shared" si="8"/>
        <v>2</v>
      </c>
      <c r="P2711" s="34" t="str">
        <f t="shared" si="3"/>
        <v>HIGH</v>
      </c>
    </row>
    <row r="2712" spans="1:16" ht="12" customHeight="1">
      <c r="A2712" s="4" t="s">
        <v>7289</v>
      </c>
      <c r="B2712" s="17">
        <v>88</v>
      </c>
      <c r="C2712" s="17">
        <v>1874</v>
      </c>
      <c r="D2712" s="30" t="s">
        <v>7562</v>
      </c>
      <c r="E2712" s="17" t="s">
        <v>7563</v>
      </c>
      <c r="F2712" s="31" t="s">
        <v>796</v>
      </c>
      <c r="G2712" s="18" t="s">
        <v>7564</v>
      </c>
      <c r="H2712" s="7"/>
      <c r="I2712" s="35" t="s">
        <v>7565</v>
      </c>
      <c r="O2712">
        <f t="shared" si="8"/>
        <v>2</v>
      </c>
      <c r="P2712" s="34" t="str">
        <f t="shared" si="3"/>
        <v>MEDIUM</v>
      </c>
    </row>
    <row r="2713" spans="1:16" ht="12" customHeight="1">
      <c r="A2713" s="4" t="s">
        <v>7289</v>
      </c>
      <c r="B2713" s="17">
        <v>89</v>
      </c>
      <c r="C2713" s="29"/>
      <c r="D2713" s="30" t="s">
        <v>7566</v>
      </c>
      <c r="E2713" s="29"/>
      <c r="F2713" s="31" t="s">
        <v>7294</v>
      </c>
      <c r="G2713" s="5" t="s">
        <v>7567</v>
      </c>
      <c r="H2713" s="7"/>
      <c r="I2713" s="7" t="s">
        <v>7568</v>
      </c>
      <c r="O2713">
        <f t="shared" si="8"/>
        <v>1</v>
      </c>
      <c r="P2713" s="34" t="str">
        <f t="shared" si="3"/>
        <v>LOW</v>
      </c>
    </row>
    <row r="2714" spans="1:16" ht="12" customHeight="1">
      <c r="A2714" s="4" t="s">
        <v>7289</v>
      </c>
      <c r="B2714" s="17">
        <v>90</v>
      </c>
      <c r="C2714" s="29"/>
      <c r="D2714" s="30" t="s">
        <v>7569</v>
      </c>
      <c r="E2714" s="29"/>
      <c r="F2714" s="31" t="s">
        <v>7294</v>
      </c>
      <c r="G2714" s="5" t="s">
        <v>7570</v>
      </c>
      <c r="H2714" s="7"/>
      <c r="I2714" s="7" t="s">
        <v>7571</v>
      </c>
      <c r="O2714">
        <f t="shared" si="8"/>
        <v>1</v>
      </c>
      <c r="P2714" s="34" t="str">
        <f t="shared" si="3"/>
        <v>HIGH</v>
      </c>
    </row>
    <row r="2715" spans="1:16" ht="12" customHeight="1">
      <c r="A2715" s="4" t="s">
        <v>7289</v>
      </c>
      <c r="B2715" s="17">
        <v>91</v>
      </c>
      <c r="C2715" s="29"/>
      <c r="D2715" s="30" t="s">
        <v>7572</v>
      </c>
      <c r="E2715" s="29"/>
      <c r="F2715" s="31" t="s">
        <v>7294</v>
      </c>
      <c r="G2715" s="5" t="s">
        <v>7573</v>
      </c>
      <c r="H2715" s="7"/>
      <c r="I2715" s="7" t="s">
        <v>7574</v>
      </c>
      <c r="O2715">
        <f t="shared" si="8"/>
        <v>1</v>
      </c>
      <c r="P2715" s="34" t="str">
        <f t="shared" si="3"/>
        <v>HIGH</v>
      </c>
    </row>
    <row r="2716" spans="1:16" ht="12" customHeight="1">
      <c r="A2716" s="4" t="s">
        <v>7289</v>
      </c>
      <c r="B2716" s="17">
        <v>92</v>
      </c>
      <c r="C2716" s="29"/>
      <c r="D2716" s="30" t="s">
        <v>7549</v>
      </c>
      <c r="E2716" s="29"/>
      <c r="F2716" s="31" t="s">
        <v>7294</v>
      </c>
      <c r="G2716" s="5" t="s">
        <v>7575</v>
      </c>
      <c r="H2716" s="7"/>
      <c r="I2716" s="7" t="s">
        <v>7576</v>
      </c>
      <c r="O2716">
        <f t="shared" si="8"/>
        <v>1</v>
      </c>
      <c r="P2716" s="34" t="str">
        <f t="shared" si="3"/>
        <v>HIGH</v>
      </c>
    </row>
    <row r="2717" spans="1:16" ht="12" customHeight="1">
      <c r="A2717" s="4" t="s">
        <v>7289</v>
      </c>
      <c r="B2717" s="17">
        <v>93</v>
      </c>
      <c r="C2717" s="29" t="s">
        <v>19534</v>
      </c>
      <c r="D2717" s="30" t="s">
        <v>7577</v>
      </c>
      <c r="E2717" s="29"/>
      <c r="F2717" s="31" t="s">
        <v>7294</v>
      </c>
      <c r="G2717" s="5" t="s">
        <v>7578</v>
      </c>
      <c r="H2717" s="7"/>
      <c r="I2717" s="7" t="s">
        <v>7579</v>
      </c>
      <c r="O2717">
        <f t="shared" si="8"/>
        <v>1</v>
      </c>
      <c r="P2717" s="34" t="str">
        <f t="shared" si="3"/>
        <v>HIGH</v>
      </c>
    </row>
    <row r="2718" spans="1:16" ht="12" customHeight="1">
      <c r="A2718" s="4" t="s">
        <v>7289</v>
      </c>
      <c r="B2718" s="17">
        <v>95</v>
      </c>
      <c r="C2718" s="29"/>
      <c r="D2718" s="30" t="s">
        <v>7580</v>
      </c>
      <c r="E2718" s="29"/>
      <c r="F2718" s="31" t="s">
        <v>7294</v>
      </c>
      <c r="G2718" s="5" t="s">
        <v>7581</v>
      </c>
      <c r="H2718" s="7"/>
      <c r="I2718" s="7" t="s">
        <v>7582</v>
      </c>
      <c r="O2718">
        <f t="shared" si="8"/>
        <v>1</v>
      </c>
      <c r="P2718" s="34" t="str">
        <f t="shared" si="3"/>
        <v>HIGH</v>
      </c>
    </row>
    <row r="2719" spans="1:16" ht="12" customHeight="1">
      <c r="A2719" s="4" t="s">
        <v>7289</v>
      </c>
      <c r="B2719" s="17">
        <v>96</v>
      </c>
      <c r="C2719" s="29"/>
      <c r="D2719" s="30" t="s">
        <v>7583</v>
      </c>
      <c r="E2719" s="29"/>
      <c r="F2719" s="31" t="s">
        <v>7294</v>
      </c>
      <c r="G2719" s="5" t="s">
        <v>7584</v>
      </c>
      <c r="H2719" s="7"/>
      <c r="I2719" s="7" t="s">
        <v>7585</v>
      </c>
      <c r="O2719">
        <f t="shared" si="8"/>
        <v>1</v>
      </c>
      <c r="P2719" s="34" t="str">
        <f t="shared" si="3"/>
        <v>HIGH</v>
      </c>
    </row>
    <row r="2720" spans="1:16" ht="12" customHeight="1">
      <c r="A2720" s="4" t="s">
        <v>7289</v>
      </c>
      <c r="B2720" s="17">
        <v>97</v>
      </c>
      <c r="C2720" s="29"/>
      <c r="D2720" s="30" t="s">
        <v>7586</v>
      </c>
      <c r="E2720" s="29"/>
      <c r="F2720" s="31" t="s">
        <v>7294</v>
      </c>
      <c r="G2720" s="160" t="s">
        <v>19312</v>
      </c>
      <c r="H2720" s="7"/>
      <c r="I2720" s="7" t="s">
        <v>7587</v>
      </c>
      <c r="O2720">
        <f t="shared" si="8"/>
        <v>1</v>
      </c>
      <c r="P2720" s="34" t="str">
        <f t="shared" si="3"/>
        <v>HIGH</v>
      </c>
    </row>
    <row r="2721" spans="1:16" ht="12" customHeight="1">
      <c r="A2721" s="4" t="s">
        <v>7289</v>
      </c>
      <c r="B2721" s="17">
        <v>98</v>
      </c>
      <c r="C2721" s="29"/>
      <c r="D2721" s="30" t="s">
        <v>7588</v>
      </c>
      <c r="E2721" s="29"/>
      <c r="F2721" s="31" t="s">
        <v>7294</v>
      </c>
      <c r="G2721" s="5" t="s">
        <v>7589</v>
      </c>
      <c r="H2721" s="7"/>
      <c r="I2721" s="13" t="s">
        <v>7590</v>
      </c>
      <c r="O2721">
        <f t="shared" si="8"/>
        <v>1</v>
      </c>
      <c r="P2721" s="34" t="str">
        <f t="shared" si="3"/>
        <v>MEDIUM</v>
      </c>
    </row>
    <row r="2722" spans="1:16" ht="12" customHeight="1">
      <c r="A2722" s="4" t="s">
        <v>7289</v>
      </c>
      <c r="B2722" s="17">
        <v>99</v>
      </c>
      <c r="C2722" s="29"/>
      <c r="D2722" s="30" t="s">
        <v>7591</v>
      </c>
      <c r="E2722" s="29"/>
      <c r="F2722" s="31" t="s">
        <v>7294</v>
      </c>
      <c r="G2722" s="5" t="s">
        <v>7592</v>
      </c>
      <c r="H2722" s="7"/>
      <c r="I2722" s="7" t="s">
        <v>7593</v>
      </c>
      <c r="O2722">
        <f t="shared" si="8"/>
        <v>1</v>
      </c>
      <c r="P2722" s="34" t="str">
        <f t="shared" si="3"/>
        <v>HIGH</v>
      </c>
    </row>
    <row r="2723" spans="1:16" ht="12" customHeight="1">
      <c r="A2723" s="4" t="s">
        <v>7289</v>
      </c>
      <c r="B2723" s="17">
        <v>100</v>
      </c>
      <c r="C2723" s="17" t="s">
        <v>67</v>
      </c>
      <c r="D2723" s="30" t="s">
        <v>7594</v>
      </c>
      <c r="E2723" s="29"/>
      <c r="F2723" s="31" t="s">
        <v>229</v>
      </c>
      <c r="G2723" s="5" t="s">
        <v>7595</v>
      </c>
      <c r="H2723" s="7"/>
      <c r="I2723" s="37" t="s">
        <v>7596</v>
      </c>
      <c r="O2723">
        <f t="shared" si="8"/>
        <v>1</v>
      </c>
      <c r="P2723" s="34" t="str">
        <f t="shared" si="3"/>
        <v>HIGH</v>
      </c>
    </row>
    <row r="2724" spans="1:16" ht="12" customHeight="1">
      <c r="A2724" s="4" t="s">
        <v>7289</v>
      </c>
      <c r="B2724" s="17">
        <v>101</v>
      </c>
      <c r="C2724" s="29">
        <v>2057</v>
      </c>
      <c r="D2724" s="30" t="s">
        <v>7597</v>
      </c>
      <c r="E2724" s="29"/>
      <c r="F2724" s="31" t="s">
        <v>229</v>
      </c>
      <c r="G2724" s="5" t="s">
        <v>7598</v>
      </c>
      <c r="H2724" s="7"/>
      <c r="I2724" s="37" t="s">
        <v>7599</v>
      </c>
      <c r="O2724">
        <f t="shared" si="8"/>
        <v>1</v>
      </c>
      <c r="P2724" s="34" t="str">
        <f t="shared" si="3"/>
        <v>HIGH</v>
      </c>
    </row>
    <row r="2725" spans="1:16" ht="12" customHeight="1">
      <c r="A2725" s="4" t="s">
        <v>7289</v>
      </c>
      <c r="B2725" s="17">
        <v>102</v>
      </c>
      <c r="C2725" s="29">
        <v>2057</v>
      </c>
      <c r="D2725" s="30" t="s">
        <v>7600</v>
      </c>
      <c r="E2725" s="29"/>
      <c r="F2725" s="31" t="s">
        <v>7601</v>
      </c>
      <c r="G2725" s="5" t="s">
        <v>7598</v>
      </c>
      <c r="H2725" s="7"/>
      <c r="I2725" s="35" t="s">
        <v>7602</v>
      </c>
      <c r="O2725">
        <f t="shared" si="8"/>
        <v>1</v>
      </c>
      <c r="P2725" s="34" t="str">
        <f t="shared" si="3"/>
        <v>HIGH</v>
      </c>
    </row>
    <row r="2726" spans="1:16" ht="12" customHeight="1">
      <c r="A2726" s="4" t="s">
        <v>7289</v>
      </c>
      <c r="B2726" s="17">
        <v>103</v>
      </c>
      <c r="C2726" s="29"/>
      <c r="D2726" s="30" t="s">
        <v>7603</v>
      </c>
      <c r="E2726" s="29"/>
      <c r="F2726" s="31" t="s">
        <v>7294</v>
      </c>
      <c r="G2726" s="5" t="s">
        <v>7604</v>
      </c>
      <c r="H2726" s="7"/>
      <c r="I2726" s="7" t="s">
        <v>7605</v>
      </c>
      <c r="O2726">
        <f t="shared" si="8"/>
        <v>1</v>
      </c>
      <c r="P2726" s="34" t="str">
        <f t="shared" si="3"/>
        <v>HIGH</v>
      </c>
    </row>
    <row r="2727" spans="1:16" ht="12" customHeight="1">
      <c r="A2727" s="4" t="s">
        <v>7289</v>
      </c>
      <c r="B2727" s="17">
        <v>104</v>
      </c>
      <c r="C2727" s="29"/>
      <c r="D2727" s="30" t="s">
        <v>7606</v>
      </c>
      <c r="E2727" s="29"/>
      <c r="F2727" s="31" t="s">
        <v>7294</v>
      </c>
      <c r="G2727" s="5" t="s">
        <v>7607</v>
      </c>
      <c r="H2727" s="7"/>
      <c r="I2727" s="13" t="s">
        <v>7608</v>
      </c>
      <c r="O2727">
        <f t="shared" si="8"/>
        <v>1</v>
      </c>
      <c r="P2727" s="34" t="str">
        <f t="shared" si="3"/>
        <v>HIGH</v>
      </c>
    </row>
    <row r="2728" spans="1:16" ht="12" customHeight="1">
      <c r="A2728" s="4" t="s">
        <v>7289</v>
      </c>
      <c r="B2728" s="17">
        <v>105</v>
      </c>
      <c r="C2728" s="29"/>
      <c r="D2728" s="30" t="s">
        <v>7609</v>
      </c>
      <c r="E2728" s="29"/>
      <c r="F2728" s="31" t="s">
        <v>7294</v>
      </c>
      <c r="G2728" s="5" t="s">
        <v>7610</v>
      </c>
      <c r="H2728" s="7"/>
      <c r="I2728" s="7" t="s">
        <v>7611</v>
      </c>
      <c r="O2728">
        <f t="shared" si="8"/>
        <v>1</v>
      </c>
      <c r="P2728" s="34" t="str">
        <f t="shared" si="3"/>
        <v>HIGH</v>
      </c>
    </row>
    <row r="2729" spans="1:16" ht="12" customHeight="1">
      <c r="A2729" s="4" t="s">
        <v>7289</v>
      </c>
      <c r="B2729" s="17">
        <v>106</v>
      </c>
      <c r="C2729" s="17">
        <v>2060</v>
      </c>
      <c r="D2729" s="30" t="s">
        <v>7612</v>
      </c>
      <c r="E2729" s="17" t="s">
        <v>7613</v>
      </c>
      <c r="F2729" s="31" t="s">
        <v>796</v>
      </c>
      <c r="G2729" s="18" t="s">
        <v>7614</v>
      </c>
      <c r="H2729" s="7"/>
      <c r="I2729" s="35" t="s">
        <v>7615</v>
      </c>
      <c r="O2729">
        <f t="shared" si="8"/>
        <v>2</v>
      </c>
      <c r="P2729" s="34" t="str">
        <f t="shared" si="3"/>
        <v>HIGH</v>
      </c>
    </row>
    <row r="2730" spans="1:16" ht="12" customHeight="1">
      <c r="A2730" s="4" t="s">
        <v>7289</v>
      </c>
      <c r="B2730" s="17">
        <v>107</v>
      </c>
      <c r="C2730" s="29"/>
      <c r="D2730" s="30" t="s">
        <v>7616</v>
      </c>
      <c r="E2730" s="29"/>
      <c r="F2730" s="31" t="s">
        <v>7294</v>
      </c>
      <c r="G2730" s="5" t="s">
        <v>7617</v>
      </c>
      <c r="H2730" s="7"/>
      <c r="I2730" s="7" t="s">
        <v>7618</v>
      </c>
      <c r="O2730">
        <f t="shared" si="8"/>
        <v>1</v>
      </c>
      <c r="P2730" s="34" t="str">
        <f t="shared" si="3"/>
        <v>HIGH</v>
      </c>
    </row>
    <row r="2731" spans="1:16" ht="12" customHeight="1">
      <c r="A2731" s="4" t="s">
        <v>7289</v>
      </c>
      <c r="B2731" s="17">
        <v>108</v>
      </c>
      <c r="C2731" s="29"/>
      <c r="D2731" s="30" t="s">
        <v>7619</v>
      </c>
      <c r="E2731" s="29"/>
      <c r="F2731" s="31" t="s">
        <v>7294</v>
      </c>
      <c r="G2731" s="5" t="s">
        <v>7620</v>
      </c>
      <c r="H2731" s="7"/>
      <c r="I2731" s="7" t="s">
        <v>7621</v>
      </c>
      <c r="O2731">
        <f t="shared" si="8"/>
        <v>1</v>
      </c>
      <c r="P2731" s="34" t="str">
        <f t="shared" si="3"/>
        <v>HIGH</v>
      </c>
    </row>
    <row r="2732" spans="1:16" ht="12" customHeight="1">
      <c r="A2732" s="4" t="s">
        <v>7289</v>
      </c>
      <c r="B2732" s="17">
        <v>109</v>
      </c>
      <c r="C2732" s="29"/>
      <c r="D2732" s="30" t="s">
        <v>7622</v>
      </c>
      <c r="E2732" s="29"/>
      <c r="F2732" s="31" t="s">
        <v>7294</v>
      </c>
      <c r="G2732" s="5" t="s">
        <v>7623</v>
      </c>
      <c r="H2732" s="7"/>
      <c r="I2732" s="7" t="s">
        <v>7624</v>
      </c>
      <c r="O2732">
        <f t="shared" si="8"/>
        <v>1</v>
      </c>
      <c r="P2732" s="34" t="str">
        <f t="shared" si="3"/>
        <v>MEDIUM</v>
      </c>
    </row>
    <row r="2733" spans="1:16" ht="12" customHeight="1">
      <c r="A2733" s="4" t="s">
        <v>7289</v>
      </c>
      <c r="B2733" s="17">
        <v>110</v>
      </c>
      <c r="C2733" s="29" t="s">
        <v>19500</v>
      </c>
      <c r="D2733" s="30" t="s">
        <v>7625</v>
      </c>
      <c r="E2733" s="29"/>
      <c r="F2733" s="31" t="s">
        <v>7294</v>
      </c>
      <c r="G2733" s="5" t="s">
        <v>7626</v>
      </c>
      <c r="H2733" s="7"/>
      <c r="I2733" s="7" t="s">
        <v>7627</v>
      </c>
      <c r="O2733">
        <f t="shared" si="8"/>
        <v>1</v>
      </c>
      <c r="P2733" s="34" t="str">
        <f t="shared" si="3"/>
        <v>HIGH</v>
      </c>
    </row>
    <row r="2734" spans="1:16" ht="12" customHeight="1">
      <c r="A2734" s="4" t="s">
        <v>7289</v>
      </c>
      <c r="B2734" s="17">
        <v>111</v>
      </c>
      <c r="C2734" s="29"/>
      <c r="D2734" s="30" t="s">
        <v>7628</v>
      </c>
      <c r="E2734" s="29"/>
      <c r="F2734" s="31" t="s">
        <v>7294</v>
      </c>
      <c r="G2734" s="5" t="s">
        <v>7629</v>
      </c>
      <c r="H2734" s="7"/>
      <c r="I2734" s="7" t="s">
        <v>7630</v>
      </c>
      <c r="O2734">
        <f t="shared" si="8"/>
        <v>1</v>
      </c>
      <c r="P2734" s="34" t="str">
        <f t="shared" si="3"/>
        <v>HIGH</v>
      </c>
    </row>
    <row r="2735" spans="1:16" ht="12" customHeight="1">
      <c r="A2735" s="4" t="s">
        <v>7289</v>
      </c>
      <c r="B2735" s="17">
        <v>112</v>
      </c>
      <c r="C2735" s="29"/>
      <c r="D2735" s="30" t="s">
        <v>7631</v>
      </c>
      <c r="E2735" s="29"/>
      <c r="F2735" s="31" t="s">
        <v>7294</v>
      </c>
      <c r="G2735" s="5" t="s">
        <v>7632</v>
      </c>
      <c r="H2735" s="7"/>
      <c r="I2735" s="7" t="s">
        <v>7633</v>
      </c>
      <c r="O2735">
        <f t="shared" si="8"/>
        <v>1</v>
      </c>
      <c r="P2735" s="34" t="str">
        <f t="shared" si="3"/>
        <v>HIGH</v>
      </c>
    </row>
    <row r="2736" spans="1:16" ht="12" customHeight="1">
      <c r="A2736" s="4" t="s">
        <v>7289</v>
      </c>
      <c r="B2736" s="17">
        <v>113</v>
      </c>
      <c r="C2736" s="29"/>
      <c r="D2736" s="30" t="s">
        <v>7634</v>
      </c>
      <c r="E2736" s="29"/>
      <c r="F2736" s="31" t="s">
        <v>7294</v>
      </c>
      <c r="G2736" s="5" t="s">
        <v>7635</v>
      </c>
      <c r="H2736" s="7"/>
      <c r="I2736" s="7" t="s">
        <v>7636</v>
      </c>
      <c r="O2736">
        <f t="shared" si="8"/>
        <v>1</v>
      </c>
      <c r="P2736" s="34" t="str">
        <f t="shared" si="3"/>
        <v>HIGH</v>
      </c>
    </row>
    <row r="2737" spans="1:16" ht="12" customHeight="1">
      <c r="A2737" s="4" t="s">
        <v>7289</v>
      </c>
      <c r="B2737" s="17">
        <v>114</v>
      </c>
      <c r="C2737" s="29"/>
      <c r="D2737" s="30" t="s">
        <v>7637</v>
      </c>
      <c r="E2737" s="29"/>
      <c r="F2737" s="31" t="s">
        <v>7294</v>
      </c>
      <c r="G2737" s="5" t="s">
        <v>7638</v>
      </c>
      <c r="H2737" s="7"/>
      <c r="I2737" s="7" t="s">
        <v>7639</v>
      </c>
      <c r="O2737">
        <f t="shared" si="8"/>
        <v>1</v>
      </c>
      <c r="P2737" s="34" t="str">
        <f t="shared" si="3"/>
        <v>HIGH</v>
      </c>
    </row>
    <row r="2738" spans="1:16" ht="12" customHeight="1">
      <c r="A2738" s="4" t="s">
        <v>7289</v>
      </c>
      <c r="B2738" s="17">
        <v>115</v>
      </c>
      <c r="C2738" s="29"/>
      <c r="D2738" s="30" t="s">
        <v>7640</v>
      </c>
      <c r="E2738" s="29"/>
      <c r="F2738" s="31" t="s">
        <v>7294</v>
      </c>
      <c r="G2738" s="5" t="s">
        <v>7641</v>
      </c>
      <c r="H2738" s="7"/>
      <c r="I2738" s="13" t="s">
        <v>7642</v>
      </c>
      <c r="O2738">
        <f t="shared" si="8"/>
        <v>1</v>
      </c>
      <c r="P2738" s="34" t="str">
        <f t="shared" si="3"/>
        <v>LOW</v>
      </c>
    </row>
    <row r="2739" spans="1:16" ht="12" customHeight="1">
      <c r="A2739" s="4" t="s">
        <v>7289</v>
      </c>
      <c r="B2739" s="17">
        <v>116</v>
      </c>
      <c r="C2739" s="29"/>
      <c r="D2739" s="30" t="s">
        <v>7643</v>
      </c>
      <c r="E2739" s="29"/>
      <c r="F2739" s="31" t="s">
        <v>7294</v>
      </c>
      <c r="G2739" s="5" t="s">
        <v>7644</v>
      </c>
      <c r="H2739" s="7"/>
      <c r="I2739" s="7" t="s">
        <v>7645</v>
      </c>
      <c r="O2739">
        <f t="shared" si="8"/>
        <v>1</v>
      </c>
      <c r="P2739" s="34" t="str">
        <f t="shared" si="3"/>
        <v>HIGH</v>
      </c>
    </row>
    <row r="2740" spans="1:16" ht="12" customHeight="1">
      <c r="A2740" s="4" t="s">
        <v>7289</v>
      </c>
      <c r="B2740" s="17">
        <v>117</v>
      </c>
      <c r="C2740" s="29"/>
      <c r="D2740" s="30" t="s">
        <v>7646</v>
      </c>
      <c r="E2740" s="29"/>
      <c r="F2740" s="31" t="s">
        <v>7294</v>
      </c>
      <c r="G2740" s="5" t="s">
        <v>7647</v>
      </c>
      <c r="H2740" s="7"/>
      <c r="I2740" s="7" t="s">
        <v>7648</v>
      </c>
      <c r="O2740">
        <f t="shared" si="8"/>
        <v>1</v>
      </c>
      <c r="P2740" s="34" t="str">
        <f t="shared" si="3"/>
        <v>HIGH</v>
      </c>
    </row>
    <row r="2741" spans="1:16" ht="12" customHeight="1">
      <c r="A2741" s="4" t="s">
        <v>7289</v>
      </c>
      <c r="B2741" s="17">
        <v>118</v>
      </c>
      <c r="C2741" s="29"/>
      <c r="D2741" s="30" t="s">
        <v>7649</v>
      </c>
      <c r="E2741" s="17" t="s">
        <v>7650</v>
      </c>
      <c r="F2741" s="31" t="s">
        <v>796</v>
      </c>
      <c r="G2741" s="18" t="s">
        <v>7651</v>
      </c>
      <c r="H2741" s="7"/>
      <c r="I2741" s="35" t="s">
        <v>7652</v>
      </c>
      <c r="O2741">
        <f t="shared" si="8"/>
        <v>2</v>
      </c>
      <c r="P2741" s="34" t="str">
        <f t="shared" si="3"/>
        <v>MEDIUM</v>
      </c>
    </row>
    <row r="2742" spans="1:16" ht="12" customHeight="1">
      <c r="A2742" s="4" t="s">
        <v>7289</v>
      </c>
      <c r="B2742" s="17">
        <v>119</v>
      </c>
      <c r="C2742" s="29"/>
      <c r="D2742" s="30" t="s">
        <v>7653</v>
      </c>
      <c r="E2742" s="29"/>
      <c r="F2742" s="31" t="s">
        <v>7294</v>
      </c>
      <c r="G2742" s="5" t="s">
        <v>7654</v>
      </c>
      <c r="H2742" s="7"/>
      <c r="I2742" s="13" t="s">
        <v>7655</v>
      </c>
      <c r="O2742">
        <f t="shared" si="8"/>
        <v>1</v>
      </c>
      <c r="P2742" s="34" t="str">
        <f t="shared" si="3"/>
        <v>HIGH</v>
      </c>
    </row>
    <row r="2743" spans="1:16" ht="12" customHeight="1">
      <c r="A2743" s="4" t="s">
        <v>7289</v>
      </c>
      <c r="B2743" s="17">
        <v>120</v>
      </c>
      <c r="C2743" s="29"/>
      <c r="D2743" s="30" t="s">
        <v>7656</v>
      </c>
      <c r="E2743" s="29"/>
      <c r="F2743" s="31" t="s">
        <v>7294</v>
      </c>
      <c r="G2743" s="5" t="s">
        <v>7657</v>
      </c>
      <c r="H2743" s="7"/>
      <c r="I2743" s="7" t="s">
        <v>7658</v>
      </c>
      <c r="O2743">
        <f t="shared" si="8"/>
        <v>1</v>
      </c>
      <c r="P2743" s="34" t="str">
        <f t="shared" si="3"/>
        <v>HIGH</v>
      </c>
    </row>
    <row r="2744" spans="1:16" ht="12" customHeight="1">
      <c r="A2744" s="4" t="s">
        <v>7289</v>
      </c>
      <c r="B2744" s="17">
        <v>121</v>
      </c>
      <c r="C2744" s="17" t="s">
        <v>67</v>
      </c>
      <c r="D2744" s="30" t="s">
        <v>7659</v>
      </c>
      <c r="E2744" s="29"/>
      <c r="F2744" s="31" t="s">
        <v>1037</v>
      </c>
      <c r="G2744" s="5" t="s">
        <v>7660</v>
      </c>
      <c r="H2744" s="7"/>
      <c r="I2744" s="35" t="s">
        <v>7661</v>
      </c>
      <c r="O2744">
        <f t="shared" si="8"/>
        <v>1</v>
      </c>
      <c r="P2744" s="34" t="str">
        <f t="shared" si="3"/>
        <v>HIGH</v>
      </c>
    </row>
    <row r="2745" spans="1:16" ht="12" customHeight="1">
      <c r="A2745" s="4" t="s">
        <v>7289</v>
      </c>
      <c r="B2745" s="17">
        <v>122</v>
      </c>
      <c r="C2745" s="29"/>
      <c r="D2745" s="30" t="s">
        <v>7662</v>
      </c>
      <c r="E2745" s="29"/>
      <c r="F2745" s="31" t="s">
        <v>1037</v>
      </c>
      <c r="G2745" s="5" t="s">
        <v>7663</v>
      </c>
      <c r="H2745" s="7"/>
      <c r="I2745" s="35" t="s">
        <v>7664</v>
      </c>
      <c r="O2745">
        <f t="shared" si="8"/>
        <v>1</v>
      </c>
      <c r="P2745" s="34" t="str">
        <f t="shared" si="3"/>
        <v>HIGH</v>
      </c>
    </row>
    <row r="2746" spans="1:16" ht="12" customHeight="1">
      <c r="A2746" s="4" t="s">
        <v>7289</v>
      </c>
      <c r="B2746" s="17">
        <v>123</v>
      </c>
      <c r="C2746" s="17" t="s">
        <v>67</v>
      </c>
      <c r="D2746" s="30" t="s">
        <v>28</v>
      </c>
      <c r="E2746" s="29"/>
      <c r="F2746" s="31" t="s">
        <v>1037</v>
      </c>
      <c r="G2746" s="5" t="s">
        <v>7665</v>
      </c>
      <c r="H2746" s="7" t="s">
        <v>7666</v>
      </c>
      <c r="I2746" s="35" t="s">
        <v>7661</v>
      </c>
      <c r="O2746">
        <f t="shared" si="8"/>
        <v>1</v>
      </c>
      <c r="P2746" s="34" t="str">
        <f t="shared" si="3"/>
        <v>HIGH</v>
      </c>
    </row>
    <row r="2747" spans="1:16" ht="12" customHeight="1">
      <c r="A2747" s="4" t="s">
        <v>7289</v>
      </c>
      <c r="B2747" s="17">
        <v>124</v>
      </c>
      <c r="C2747" s="29"/>
      <c r="D2747" s="30" t="s">
        <v>7667</v>
      </c>
      <c r="E2747" s="29"/>
      <c r="F2747" s="31" t="s">
        <v>1037</v>
      </c>
      <c r="G2747" s="5" t="s">
        <v>7668</v>
      </c>
      <c r="H2747" s="7"/>
      <c r="I2747" s="35" t="s">
        <v>7669</v>
      </c>
      <c r="O2747">
        <f t="shared" si="8"/>
        <v>1</v>
      </c>
      <c r="P2747" s="34" t="str">
        <f t="shared" si="3"/>
        <v>HIGH</v>
      </c>
    </row>
    <row r="2748" spans="1:16" ht="12" customHeight="1">
      <c r="A2748" s="4" t="s">
        <v>7289</v>
      </c>
      <c r="B2748" s="17">
        <v>125</v>
      </c>
      <c r="C2748" s="29"/>
      <c r="D2748" s="30" t="s">
        <v>7667</v>
      </c>
      <c r="E2748" s="29"/>
      <c r="F2748" s="31" t="s">
        <v>1037</v>
      </c>
      <c r="G2748" s="5" t="s">
        <v>7668</v>
      </c>
      <c r="H2748" s="7"/>
      <c r="I2748" s="35" t="s">
        <v>7670</v>
      </c>
      <c r="O2748">
        <f t="shared" si="8"/>
        <v>1</v>
      </c>
      <c r="P2748" s="34" t="str">
        <f t="shared" si="3"/>
        <v>HIGH</v>
      </c>
    </row>
    <row r="2749" spans="1:16" ht="12" customHeight="1">
      <c r="A2749" s="4" t="s">
        <v>7289</v>
      </c>
      <c r="B2749" s="17">
        <v>126</v>
      </c>
      <c r="C2749" s="29"/>
      <c r="D2749" s="30" t="s">
        <v>7671</v>
      </c>
      <c r="E2749" s="29"/>
      <c r="F2749" s="31" t="s">
        <v>1037</v>
      </c>
      <c r="G2749" s="5" t="s">
        <v>7672</v>
      </c>
      <c r="H2749" s="7"/>
      <c r="I2749" s="35" t="s">
        <v>7669</v>
      </c>
      <c r="O2749">
        <f t="shared" si="8"/>
        <v>1</v>
      </c>
      <c r="P2749" s="34" t="str">
        <f t="shared" si="3"/>
        <v>HIGH</v>
      </c>
    </row>
    <row r="2750" spans="1:16" ht="12" customHeight="1">
      <c r="A2750" s="4" t="s">
        <v>7289</v>
      </c>
      <c r="B2750" s="17">
        <v>127</v>
      </c>
      <c r="C2750" s="29"/>
      <c r="D2750" s="30" t="s">
        <v>28</v>
      </c>
      <c r="E2750" s="29"/>
      <c r="F2750" s="31" t="s">
        <v>1037</v>
      </c>
      <c r="G2750" s="5" t="s">
        <v>7672</v>
      </c>
      <c r="H2750" s="7" t="s">
        <v>7673</v>
      </c>
      <c r="I2750" s="35" t="s">
        <v>7674</v>
      </c>
      <c r="O2750">
        <f t="shared" si="8"/>
        <v>1</v>
      </c>
      <c r="P2750" s="34" t="str">
        <f t="shared" si="3"/>
        <v>HIGH</v>
      </c>
    </row>
    <row r="2751" spans="1:16" ht="12" customHeight="1">
      <c r="A2751" s="4" t="s">
        <v>7289</v>
      </c>
      <c r="B2751" s="17">
        <v>128</v>
      </c>
      <c r="C2751" s="29"/>
      <c r="D2751" s="30" t="s">
        <v>7675</v>
      </c>
      <c r="E2751" s="29"/>
      <c r="F2751" s="31" t="s">
        <v>1037</v>
      </c>
      <c r="G2751" s="5" t="s">
        <v>7676</v>
      </c>
      <c r="H2751" s="7"/>
      <c r="I2751" s="35" t="s">
        <v>7669</v>
      </c>
      <c r="O2751">
        <f t="shared" si="8"/>
        <v>1</v>
      </c>
      <c r="P2751" s="34" t="str">
        <f t="shared" si="3"/>
        <v>HIGH</v>
      </c>
    </row>
    <row r="2752" spans="1:16" ht="12" customHeight="1">
      <c r="A2752" s="4" t="s">
        <v>7289</v>
      </c>
      <c r="B2752" s="17">
        <v>129</v>
      </c>
      <c r="C2752" s="29"/>
      <c r="D2752" s="30" t="s">
        <v>7677</v>
      </c>
      <c r="E2752" s="29"/>
      <c r="F2752" s="31" t="s">
        <v>1037</v>
      </c>
      <c r="G2752" s="5" t="s">
        <v>7678</v>
      </c>
      <c r="H2752" s="7"/>
      <c r="I2752" s="35" t="s">
        <v>7679</v>
      </c>
      <c r="O2752">
        <f t="shared" si="8"/>
        <v>1</v>
      </c>
      <c r="P2752" s="34" t="str">
        <f t="shared" si="3"/>
        <v>HIGH</v>
      </c>
    </row>
    <row r="2753" spans="1:16" ht="12" customHeight="1">
      <c r="A2753" s="4" t="s">
        <v>7289</v>
      </c>
      <c r="B2753" s="17">
        <v>130</v>
      </c>
      <c r="C2753" s="29"/>
      <c r="D2753" s="30" t="s">
        <v>7680</v>
      </c>
      <c r="E2753" s="29"/>
      <c r="F2753" s="31" t="s">
        <v>1037</v>
      </c>
      <c r="G2753" s="5" t="s">
        <v>7681</v>
      </c>
      <c r="H2753" s="7"/>
      <c r="I2753" s="35" t="s">
        <v>7682</v>
      </c>
      <c r="O2753">
        <f t="shared" si="8"/>
        <v>1</v>
      </c>
      <c r="P2753" s="34" t="str">
        <f t="shared" si="3"/>
        <v>HIGH</v>
      </c>
    </row>
    <row r="2754" spans="1:16" ht="12" customHeight="1">
      <c r="A2754" s="4" t="s">
        <v>7289</v>
      </c>
      <c r="B2754" s="17">
        <v>131</v>
      </c>
      <c r="C2754" s="29"/>
      <c r="D2754" s="30" t="s">
        <v>7683</v>
      </c>
      <c r="E2754" s="29"/>
      <c r="F2754" s="31" t="s">
        <v>1037</v>
      </c>
      <c r="G2754" s="5" t="s">
        <v>7684</v>
      </c>
      <c r="H2754" s="7"/>
      <c r="I2754" s="35" t="s">
        <v>7685</v>
      </c>
      <c r="O2754">
        <f t="shared" si="8"/>
        <v>1</v>
      </c>
      <c r="P2754" s="34" t="str">
        <f t="shared" si="3"/>
        <v>HIGH</v>
      </c>
    </row>
    <row r="2755" spans="1:16" ht="12" customHeight="1">
      <c r="A2755" s="4" t="s">
        <v>7289</v>
      </c>
      <c r="B2755" s="17">
        <v>132</v>
      </c>
      <c r="C2755" s="29"/>
      <c r="D2755" s="30" t="s">
        <v>7686</v>
      </c>
      <c r="E2755" s="29"/>
      <c r="F2755" s="31" t="s">
        <v>1037</v>
      </c>
      <c r="G2755" s="5" t="s">
        <v>7687</v>
      </c>
      <c r="H2755" s="7"/>
      <c r="I2755" s="35" t="s">
        <v>7688</v>
      </c>
      <c r="O2755">
        <f t="shared" si="8"/>
        <v>1</v>
      </c>
      <c r="P2755" s="34" t="str">
        <f t="shared" si="3"/>
        <v>HIGH</v>
      </c>
    </row>
    <row r="2756" spans="1:16" ht="12" customHeight="1">
      <c r="A2756" s="4" t="s">
        <v>7289</v>
      </c>
      <c r="B2756" s="17">
        <v>133</v>
      </c>
      <c r="C2756" s="29"/>
      <c r="D2756" s="30" t="s">
        <v>7689</v>
      </c>
      <c r="E2756" s="29"/>
      <c r="F2756" s="31" t="s">
        <v>1037</v>
      </c>
      <c r="G2756" s="5" t="s">
        <v>7690</v>
      </c>
      <c r="H2756" s="7"/>
      <c r="I2756" s="35" t="s">
        <v>7691</v>
      </c>
      <c r="O2756">
        <f t="shared" si="8"/>
        <v>1</v>
      </c>
      <c r="P2756" s="34" t="str">
        <f t="shared" si="3"/>
        <v>HIGH</v>
      </c>
    </row>
    <row r="2757" spans="1:16" ht="12" customHeight="1">
      <c r="A2757" s="4" t="s">
        <v>7289</v>
      </c>
      <c r="B2757" s="17">
        <v>134</v>
      </c>
      <c r="C2757" s="17" t="s">
        <v>67</v>
      </c>
      <c r="D2757" s="30" t="s">
        <v>7692</v>
      </c>
      <c r="E2757" s="17" t="s">
        <v>7693</v>
      </c>
      <c r="F2757" s="31" t="s">
        <v>796</v>
      </c>
      <c r="G2757" s="18" t="s">
        <v>7694</v>
      </c>
      <c r="H2757" s="7"/>
      <c r="I2757" s="35" t="s">
        <v>7695</v>
      </c>
      <c r="O2757">
        <f t="shared" si="8"/>
        <v>2</v>
      </c>
      <c r="P2757" s="34" t="str">
        <f t="shared" si="3"/>
        <v>HIGH</v>
      </c>
    </row>
    <row r="2758" spans="1:16" ht="12" customHeight="1">
      <c r="A2758" s="4" t="s">
        <v>7289</v>
      </c>
      <c r="B2758" s="17">
        <v>135</v>
      </c>
      <c r="C2758" s="29"/>
      <c r="D2758" s="30" t="s">
        <v>7696</v>
      </c>
      <c r="E2758" s="29"/>
      <c r="F2758" s="31" t="s">
        <v>1037</v>
      </c>
      <c r="G2758" s="5" t="s">
        <v>7697</v>
      </c>
      <c r="H2758" s="7"/>
      <c r="I2758" s="7" t="s">
        <v>7698</v>
      </c>
      <c r="O2758">
        <f t="shared" si="8"/>
        <v>1</v>
      </c>
      <c r="P2758" s="34" t="str">
        <f t="shared" si="3"/>
        <v>MEDIUM</v>
      </c>
    </row>
    <row r="2759" spans="1:16" ht="12" customHeight="1">
      <c r="A2759" s="4" t="s">
        <v>7289</v>
      </c>
      <c r="B2759" s="17">
        <v>136</v>
      </c>
      <c r="C2759" s="17">
        <v>2072</v>
      </c>
      <c r="D2759" s="30" t="s">
        <v>7699</v>
      </c>
      <c r="E2759" s="17" t="s">
        <v>7700</v>
      </c>
      <c r="F2759" s="31" t="s">
        <v>796</v>
      </c>
      <c r="G2759" s="18" t="s">
        <v>7701</v>
      </c>
      <c r="H2759" s="7"/>
      <c r="I2759" s="35" t="s">
        <v>7702</v>
      </c>
      <c r="O2759">
        <f t="shared" si="8"/>
        <v>2</v>
      </c>
      <c r="P2759" s="34" t="str">
        <f t="shared" si="3"/>
        <v>HIGH</v>
      </c>
    </row>
    <row r="2760" spans="1:16" ht="12" customHeight="1">
      <c r="A2760" s="4" t="s">
        <v>7289</v>
      </c>
      <c r="B2760" s="17">
        <v>137</v>
      </c>
      <c r="C2760" s="29"/>
      <c r="D2760" s="30" t="s">
        <v>7703</v>
      </c>
      <c r="E2760" s="29"/>
      <c r="F2760" s="31" t="s">
        <v>1037</v>
      </c>
      <c r="G2760" s="5" t="s">
        <v>7704</v>
      </c>
      <c r="H2760" s="7"/>
      <c r="I2760" s="7" t="s">
        <v>7705</v>
      </c>
      <c r="O2760">
        <f t="shared" si="8"/>
        <v>1</v>
      </c>
      <c r="P2760" s="34" t="str">
        <f t="shared" si="3"/>
        <v>MEDIUM</v>
      </c>
    </row>
    <row r="2761" spans="1:16" ht="12" customHeight="1">
      <c r="A2761" s="4" t="s">
        <v>7289</v>
      </c>
      <c r="B2761" s="17">
        <v>138</v>
      </c>
      <c r="C2761" s="29"/>
      <c r="D2761" s="30" t="s">
        <v>7706</v>
      </c>
      <c r="E2761" s="29"/>
      <c r="F2761" s="31" t="s">
        <v>140</v>
      </c>
      <c r="G2761" s="5" t="s">
        <v>7707</v>
      </c>
      <c r="H2761" s="7"/>
      <c r="I2761" s="7" t="s">
        <v>7708</v>
      </c>
      <c r="O2761">
        <f t="shared" si="8"/>
        <v>1</v>
      </c>
      <c r="P2761" s="34" t="str">
        <f t="shared" si="3"/>
        <v>HIGH</v>
      </c>
    </row>
    <row r="2762" spans="1:16" ht="12" customHeight="1">
      <c r="A2762" s="4" t="s">
        <v>7289</v>
      </c>
      <c r="B2762" s="17">
        <v>139</v>
      </c>
      <c r="C2762" s="29"/>
      <c r="D2762" s="30" t="s">
        <v>7709</v>
      </c>
      <c r="E2762" s="29"/>
      <c r="F2762" s="31" t="s">
        <v>1037</v>
      </c>
      <c r="G2762" s="5" t="s">
        <v>7710</v>
      </c>
      <c r="H2762" s="7"/>
      <c r="I2762" s="7" t="s">
        <v>7711</v>
      </c>
      <c r="O2762">
        <f t="shared" si="8"/>
        <v>1</v>
      </c>
      <c r="P2762" s="34" t="str">
        <f t="shared" si="3"/>
        <v>MEDIUM</v>
      </c>
    </row>
    <row r="2763" spans="1:16" ht="12" customHeight="1">
      <c r="A2763" s="4" t="s">
        <v>7289</v>
      </c>
      <c r="B2763" s="17">
        <v>140</v>
      </c>
      <c r="C2763" s="29"/>
      <c r="D2763" s="30" t="s">
        <v>7712</v>
      </c>
      <c r="E2763" s="29"/>
      <c r="F2763" s="31" t="s">
        <v>1037</v>
      </c>
      <c r="G2763" s="95" t="s">
        <v>7713</v>
      </c>
      <c r="H2763" s="7"/>
      <c r="I2763" s="7" t="s">
        <v>7714</v>
      </c>
      <c r="O2763">
        <f t="shared" si="8"/>
        <v>1</v>
      </c>
      <c r="P2763" s="34" t="str">
        <f t="shared" si="3"/>
        <v>HIGH</v>
      </c>
    </row>
    <row r="2764" spans="1:16" ht="12" customHeight="1">
      <c r="A2764" s="4" t="s">
        <v>7289</v>
      </c>
      <c r="B2764" s="17">
        <v>141</v>
      </c>
      <c r="C2764" s="29"/>
      <c r="D2764" s="30" t="s">
        <v>7715</v>
      </c>
      <c r="E2764" s="29"/>
      <c r="F2764" s="31" t="s">
        <v>1037</v>
      </c>
      <c r="G2764" s="5" t="s">
        <v>7716</v>
      </c>
      <c r="H2764" s="7"/>
      <c r="I2764" s="7" t="s">
        <v>7717</v>
      </c>
      <c r="O2764">
        <f t="shared" si="8"/>
        <v>1</v>
      </c>
      <c r="P2764" s="34" t="str">
        <f t="shared" si="3"/>
        <v>HIGH</v>
      </c>
    </row>
    <row r="2765" spans="1:16" ht="12" customHeight="1">
      <c r="A2765" s="4" t="s">
        <v>7289</v>
      </c>
      <c r="B2765" s="17">
        <v>142</v>
      </c>
      <c r="C2765" s="29"/>
      <c r="D2765" s="30" t="s">
        <v>7718</v>
      </c>
      <c r="E2765" s="29"/>
      <c r="F2765" s="31" t="s">
        <v>1037</v>
      </c>
      <c r="G2765" s="5" t="s">
        <v>7719</v>
      </c>
      <c r="H2765" s="7"/>
      <c r="I2765" s="7" t="s">
        <v>7717</v>
      </c>
      <c r="O2765">
        <f t="shared" si="8"/>
        <v>1</v>
      </c>
      <c r="P2765" s="34" t="str">
        <f t="shared" si="3"/>
        <v>HIGH</v>
      </c>
    </row>
    <row r="2766" spans="1:16" ht="12" customHeight="1">
      <c r="A2766" s="4" t="s">
        <v>7289</v>
      </c>
      <c r="B2766" s="17">
        <v>143</v>
      </c>
      <c r="C2766" s="29"/>
      <c r="D2766" s="30" t="s">
        <v>7720</v>
      </c>
      <c r="E2766" s="29"/>
      <c r="F2766" s="31" t="s">
        <v>1037</v>
      </c>
      <c r="G2766" s="5" t="s">
        <v>7721</v>
      </c>
      <c r="H2766" s="7"/>
      <c r="I2766" s="7" t="s">
        <v>7717</v>
      </c>
      <c r="O2766">
        <f t="shared" si="8"/>
        <v>1</v>
      </c>
      <c r="P2766" s="34" t="str">
        <f t="shared" si="3"/>
        <v>HIGH</v>
      </c>
    </row>
    <row r="2767" spans="1:16" ht="12" customHeight="1">
      <c r="A2767" s="4" t="s">
        <v>7289</v>
      </c>
      <c r="B2767" s="17">
        <v>144</v>
      </c>
      <c r="C2767" s="29"/>
      <c r="D2767" s="30" t="s">
        <v>7722</v>
      </c>
      <c r="E2767" s="29"/>
      <c r="F2767" s="31" t="s">
        <v>1037</v>
      </c>
      <c r="G2767" s="5" t="s">
        <v>7723</v>
      </c>
      <c r="H2767" s="7"/>
      <c r="I2767" s="7" t="s">
        <v>7717</v>
      </c>
      <c r="O2767">
        <f t="shared" si="8"/>
        <v>1</v>
      </c>
      <c r="P2767" s="34" t="str">
        <f t="shared" si="3"/>
        <v>HIGH</v>
      </c>
    </row>
    <row r="2768" spans="1:16" ht="12" customHeight="1">
      <c r="A2768" s="4" t="s">
        <v>7289</v>
      </c>
      <c r="B2768" s="17">
        <v>145</v>
      </c>
      <c r="C2768" s="29"/>
      <c r="D2768" s="30" t="s">
        <v>7724</v>
      </c>
      <c r="E2768" s="29"/>
      <c r="F2768" s="31" t="s">
        <v>1037</v>
      </c>
      <c r="G2768" s="5" t="s">
        <v>7725</v>
      </c>
      <c r="H2768" s="7" t="s">
        <v>7726</v>
      </c>
      <c r="I2768" s="7" t="s">
        <v>7717</v>
      </c>
      <c r="O2768">
        <f t="shared" si="8"/>
        <v>1</v>
      </c>
      <c r="P2768" s="34" t="str">
        <f t="shared" si="3"/>
        <v>HIGH</v>
      </c>
    </row>
    <row r="2769" spans="1:16" ht="12" customHeight="1">
      <c r="A2769" s="4" t="s">
        <v>7289</v>
      </c>
      <c r="B2769" s="17">
        <v>146</v>
      </c>
      <c r="C2769" s="29"/>
      <c r="D2769" s="30" t="s">
        <v>7727</v>
      </c>
      <c r="E2769" s="29"/>
      <c r="F2769" s="31" t="s">
        <v>1037</v>
      </c>
      <c r="G2769" s="5" t="s">
        <v>7728</v>
      </c>
      <c r="H2769" s="7"/>
      <c r="I2769" s="7" t="s">
        <v>7729</v>
      </c>
      <c r="O2769">
        <f t="shared" si="8"/>
        <v>1</v>
      </c>
      <c r="P2769" s="34" t="str">
        <f t="shared" si="3"/>
        <v>MEDIUM</v>
      </c>
    </row>
    <row r="2770" spans="1:16" ht="12" customHeight="1">
      <c r="A2770" s="4" t="s">
        <v>7289</v>
      </c>
      <c r="B2770" s="17">
        <v>147</v>
      </c>
      <c r="C2770" s="29"/>
      <c r="D2770" s="30" t="s">
        <v>7730</v>
      </c>
      <c r="E2770" s="29"/>
      <c r="F2770" s="31" t="s">
        <v>1037</v>
      </c>
      <c r="G2770" s="5" t="s">
        <v>7731</v>
      </c>
      <c r="H2770" s="7"/>
      <c r="I2770" s="7" t="s">
        <v>7732</v>
      </c>
      <c r="O2770">
        <f t="shared" si="8"/>
        <v>1</v>
      </c>
      <c r="P2770" s="34" t="str">
        <f t="shared" si="3"/>
        <v>MEDIUM</v>
      </c>
    </row>
    <row r="2771" spans="1:16" ht="12" customHeight="1">
      <c r="A2771" s="4" t="s">
        <v>7289</v>
      </c>
      <c r="B2771" s="17">
        <v>148</v>
      </c>
      <c r="C2771" s="29"/>
      <c r="D2771" s="30" t="s">
        <v>7733</v>
      </c>
      <c r="E2771" s="29"/>
      <c r="F2771" s="31" t="s">
        <v>1037</v>
      </c>
      <c r="G2771" s="5" t="s">
        <v>7734</v>
      </c>
      <c r="H2771" s="7"/>
      <c r="I2771" s="7" t="s">
        <v>7735</v>
      </c>
      <c r="O2771">
        <f t="shared" si="8"/>
        <v>1</v>
      </c>
      <c r="P2771" s="34" t="str">
        <f t="shared" si="3"/>
        <v>HIGH</v>
      </c>
    </row>
    <row r="2772" spans="1:16" ht="12" customHeight="1">
      <c r="A2772" s="4" t="s">
        <v>7289</v>
      </c>
      <c r="B2772" s="17">
        <v>149</v>
      </c>
      <c r="C2772" s="29"/>
      <c r="D2772" s="30" t="s">
        <v>7736</v>
      </c>
      <c r="E2772" s="29"/>
      <c r="F2772" s="31" t="s">
        <v>1037</v>
      </c>
      <c r="G2772" s="5" t="s">
        <v>7737</v>
      </c>
      <c r="H2772" s="7"/>
      <c r="I2772" s="7" t="s">
        <v>7738</v>
      </c>
      <c r="O2772">
        <f t="shared" si="8"/>
        <v>1</v>
      </c>
      <c r="P2772" s="34" t="str">
        <f t="shared" si="3"/>
        <v>MEDIUM</v>
      </c>
    </row>
    <row r="2773" spans="1:16" ht="12" customHeight="1">
      <c r="A2773" s="4" t="s">
        <v>7289</v>
      </c>
      <c r="B2773" s="17">
        <v>150</v>
      </c>
      <c r="C2773" s="29"/>
      <c r="D2773" s="30" t="s">
        <v>7739</v>
      </c>
      <c r="E2773" s="29"/>
      <c r="F2773" s="31" t="s">
        <v>1037</v>
      </c>
      <c r="G2773" s="5" t="s">
        <v>7740</v>
      </c>
      <c r="H2773" s="7"/>
      <c r="I2773" s="7" t="s">
        <v>7717</v>
      </c>
      <c r="O2773">
        <f t="shared" si="8"/>
        <v>1</v>
      </c>
      <c r="P2773" s="34" t="str">
        <f t="shared" si="3"/>
        <v>HIGH</v>
      </c>
    </row>
    <row r="2774" spans="1:16" ht="12" customHeight="1">
      <c r="A2774" s="4" t="s">
        <v>7289</v>
      </c>
      <c r="B2774" s="17">
        <v>151</v>
      </c>
      <c r="C2774" s="29"/>
      <c r="D2774" s="30" t="s">
        <v>7741</v>
      </c>
      <c r="E2774" s="29"/>
      <c r="F2774" s="31" t="s">
        <v>1037</v>
      </c>
      <c r="G2774" s="5" t="s">
        <v>7742</v>
      </c>
      <c r="H2774" s="7"/>
      <c r="I2774" s="7" t="s">
        <v>7717</v>
      </c>
      <c r="O2774">
        <f t="shared" si="8"/>
        <v>1</v>
      </c>
      <c r="P2774" s="34" t="str">
        <f t="shared" si="3"/>
        <v>HIGH</v>
      </c>
    </row>
    <row r="2775" spans="1:16" ht="12" customHeight="1">
      <c r="A2775" s="4" t="s">
        <v>7289</v>
      </c>
      <c r="B2775" s="17">
        <v>152</v>
      </c>
      <c r="C2775" s="29"/>
      <c r="D2775" s="30" t="s">
        <v>7743</v>
      </c>
      <c r="E2775" s="29"/>
      <c r="F2775" s="31" t="s">
        <v>1037</v>
      </c>
      <c r="G2775" s="5" t="s">
        <v>7744</v>
      </c>
      <c r="H2775" s="7"/>
      <c r="I2775" s="7" t="s">
        <v>7717</v>
      </c>
      <c r="O2775">
        <f t="shared" si="8"/>
        <v>1</v>
      </c>
      <c r="P2775" s="34" t="str">
        <f t="shared" si="3"/>
        <v>HIGH</v>
      </c>
    </row>
    <row r="2776" spans="1:16" ht="12" customHeight="1">
      <c r="A2776" s="4" t="s">
        <v>7289</v>
      </c>
      <c r="B2776" s="17">
        <v>153</v>
      </c>
      <c r="C2776" s="29"/>
      <c r="D2776" s="30" t="s">
        <v>28</v>
      </c>
      <c r="E2776" s="29"/>
      <c r="F2776" s="31" t="s">
        <v>1037</v>
      </c>
      <c r="G2776" s="5" t="s">
        <v>7745</v>
      </c>
      <c r="H2776" s="7" t="s">
        <v>7746</v>
      </c>
      <c r="I2776" s="7" t="s">
        <v>7717</v>
      </c>
      <c r="O2776">
        <f t="shared" si="8"/>
        <v>1</v>
      </c>
      <c r="P2776" s="34" t="str">
        <f t="shared" si="3"/>
        <v>HIGH</v>
      </c>
    </row>
    <row r="2777" spans="1:16" ht="12" customHeight="1">
      <c r="A2777" s="4" t="s">
        <v>7289</v>
      </c>
      <c r="B2777" s="17">
        <v>154</v>
      </c>
      <c r="C2777" s="17">
        <v>2112</v>
      </c>
      <c r="D2777" s="30" t="s">
        <v>28</v>
      </c>
      <c r="E2777" s="29"/>
      <c r="F2777" s="31" t="s">
        <v>1037</v>
      </c>
      <c r="G2777" s="5" t="s">
        <v>7747</v>
      </c>
      <c r="H2777" s="7" t="s">
        <v>7748</v>
      </c>
      <c r="I2777" s="7" t="s">
        <v>7717</v>
      </c>
      <c r="O2777">
        <f t="shared" si="8"/>
        <v>1</v>
      </c>
      <c r="P2777" s="34" t="str">
        <f t="shared" si="3"/>
        <v>HIGH</v>
      </c>
    </row>
    <row r="2778" spans="1:16" ht="12" customHeight="1">
      <c r="A2778" s="4" t="s">
        <v>7289</v>
      </c>
      <c r="B2778" s="17">
        <v>155</v>
      </c>
      <c r="C2778" s="29"/>
      <c r="D2778" s="30" t="s">
        <v>7749</v>
      </c>
      <c r="E2778" s="29"/>
      <c r="F2778" s="31" t="s">
        <v>1037</v>
      </c>
      <c r="G2778" s="5" t="s">
        <v>7750</v>
      </c>
      <c r="H2778" s="7"/>
      <c r="I2778" s="7" t="s">
        <v>7751</v>
      </c>
      <c r="O2778">
        <f t="shared" si="8"/>
        <v>1</v>
      </c>
      <c r="P2778" s="34" t="str">
        <f t="shared" si="3"/>
        <v>MEDIUM</v>
      </c>
    </row>
    <row r="2779" spans="1:16" ht="12" customHeight="1">
      <c r="A2779" s="4" t="s">
        <v>7289</v>
      </c>
      <c r="B2779" s="17">
        <v>156</v>
      </c>
      <c r="C2779" s="29"/>
      <c r="D2779" s="30" t="s">
        <v>7752</v>
      </c>
      <c r="E2779" s="29"/>
      <c r="F2779" s="31" t="s">
        <v>1037</v>
      </c>
      <c r="G2779" s="5" t="s">
        <v>7753</v>
      </c>
      <c r="H2779" s="7"/>
      <c r="I2779" s="7" t="s">
        <v>7717</v>
      </c>
      <c r="O2779">
        <f t="shared" si="8"/>
        <v>1</v>
      </c>
      <c r="P2779" s="34" t="str">
        <f t="shared" si="3"/>
        <v>HIGH</v>
      </c>
    </row>
    <row r="2780" spans="1:16" ht="12" customHeight="1">
      <c r="A2780" s="4" t="s">
        <v>7289</v>
      </c>
      <c r="B2780" s="17">
        <v>157</v>
      </c>
      <c r="C2780" s="29"/>
      <c r="D2780" s="30" t="s">
        <v>7754</v>
      </c>
      <c r="E2780" s="29"/>
      <c r="F2780" s="31" t="s">
        <v>1037</v>
      </c>
      <c r="G2780" s="5" t="s">
        <v>7755</v>
      </c>
      <c r="H2780" s="7"/>
      <c r="I2780" s="7" t="s">
        <v>7717</v>
      </c>
      <c r="O2780">
        <f t="shared" si="8"/>
        <v>1</v>
      </c>
      <c r="P2780" s="34" t="str">
        <f t="shared" si="3"/>
        <v>HIGH</v>
      </c>
    </row>
    <row r="2781" spans="1:16" ht="12" customHeight="1">
      <c r="A2781" s="4" t="s">
        <v>7289</v>
      </c>
      <c r="B2781" s="17">
        <v>158</v>
      </c>
      <c r="C2781" s="29"/>
      <c r="D2781" s="30" t="s">
        <v>7756</v>
      </c>
      <c r="E2781" s="29"/>
      <c r="F2781" s="31" t="s">
        <v>1037</v>
      </c>
      <c r="G2781" s="5" t="s">
        <v>7757</v>
      </c>
      <c r="H2781" s="7"/>
      <c r="I2781" s="7" t="s">
        <v>7717</v>
      </c>
      <c r="O2781">
        <f t="shared" si="8"/>
        <v>1</v>
      </c>
      <c r="P2781" s="34" t="str">
        <f t="shared" si="3"/>
        <v>HIGH</v>
      </c>
    </row>
    <row r="2782" spans="1:16" ht="12" customHeight="1">
      <c r="A2782" s="4" t="s">
        <v>7289</v>
      </c>
      <c r="B2782" s="17">
        <v>159</v>
      </c>
      <c r="C2782" s="29"/>
      <c r="D2782" s="30" t="s">
        <v>7758</v>
      </c>
      <c r="E2782" s="29"/>
      <c r="F2782" s="31" t="s">
        <v>1037</v>
      </c>
      <c r="G2782" s="5" t="s">
        <v>7759</v>
      </c>
      <c r="H2782" s="7"/>
      <c r="I2782" s="7" t="s">
        <v>7760</v>
      </c>
      <c r="O2782">
        <f t="shared" si="8"/>
        <v>1</v>
      </c>
      <c r="P2782" s="34" t="str">
        <f t="shared" si="3"/>
        <v>MEDIUM</v>
      </c>
    </row>
    <row r="2783" spans="1:16" ht="12" customHeight="1">
      <c r="A2783" s="4" t="s">
        <v>7289</v>
      </c>
      <c r="B2783" s="17">
        <v>160</v>
      </c>
      <c r="C2783" s="29"/>
      <c r="D2783" s="30" t="s">
        <v>28</v>
      </c>
      <c r="E2783" s="29"/>
      <c r="F2783" s="31" t="s">
        <v>1037</v>
      </c>
      <c r="G2783" s="5" t="s">
        <v>7761</v>
      </c>
      <c r="H2783" s="7" t="s">
        <v>7762</v>
      </c>
      <c r="I2783" s="7" t="s">
        <v>7717</v>
      </c>
      <c r="O2783">
        <f t="shared" si="8"/>
        <v>1</v>
      </c>
      <c r="P2783" s="34" t="str">
        <f t="shared" si="3"/>
        <v>HIGH</v>
      </c>
    </row>
    <row r="2784" spans="1:16" ht="12" customHeight="1">
      <c r="A2784" s="4" t="s">
        <v>7289</v>
      </c>
      <c r="B2784" s="17">
        <v>161</v>
      </c>
      <c r="C2784" s="29"/>
      <c r="D2784" s="30" t="s">
        <v>7763</v>
      </c>
      <c r="E2784" s="29"/>
      <c r="F2784" s="31" t="s">
        <v>1037</v>
      </c>
      <c r="G2784" s="5" t="s">
        <v>7764</v>
      </c>
      <c r="H2784" s="7"/>
      <c r="I2784" s="7" t="s">
        <v>7765</v>
      </c>
      <c r="O2784">
        <f t="shared" si="8"/>
        <v>1</v>
      </c>
      <c r="P2784" s="34" t="str">
        <f t="shared" si="3"/>
        <v>MEDIUM</v>
      </c>
    </row>
    <row r="2785" spans="1:16" ht="12" customHeight="1">
      <c r="A2785" s="4" t="s">
        <v>7289</v>
      </c>
      <c r="B2785" s="17">
        <v>162</v>
      </c>
      <c r="C2785" s="17">
        <v>2081</v>
      </c>
      <c r="D2785" s="30" t="s">
        <v>7766</v>
      </c>
      <c r="E2785" s="17" t="s">
        <v>7767</v>
      </c>
      <c r="F2785" s="31" t="s">
        <v>796</v>
      </c>
      <c r="G2785" s="17" t="s">
        <v>7767</v>
      </c>
      <c r="H2785" s="7"/>
      <c r="I2785" s="7" t="s">
        <v>7768</v>
      </c>
      <c r="O2785">
        <f t="shared" si="8"/>
        <v>2</v>
      </c>
      <c r="P2785" s="34" t="str">
        <f t="shared" si="3"/>
        <v>HIGH</v>
      </c>
    </row>
    <row r="2786" spans="1:16" ht="12" customHeight="1">
      <c r="A2786" s="4" t="s">
        <v>7289</v>
      </c>
      <c r="B2786" s="17">
        <v>163</v>
      </c>
      <c r="C2786" s="29"/>
      <c r="D2786" s="30" t="s">
        <v>28</v>
      </c>
      <c r="E2786" s="29"/>
      <c r="F2786" s="31" t="s">
        <v>1037</v>
      </c>
      <c r="G2786" s="5" t="s">
        <v>7769</v>
      </c>
      <c r="H2786" s="7" t="s">
        <v>7770</v>
      </c>
      <c r="I2786" s="7" t="s">
        <v>7771</v>
      </c>
      <c r="O2786">
        <f t="shared" si="8"/>
        <v>1</v>
      </c>
      <c r="P2786" s="34" t="str">
        <f t="shared" si="3"/>
        <v>HIGH</v>
      </c>
    </row>
    <row r="2787" spans="1:16" ht="12" customHeight="1">
      <c r="A2787" s="4" t="s">
        <v>7289</v>
      </c>
      <c r="B2787" s="17">
        <v>164</v>
      </c>
      <c r="C2787" s="29"/>
      <c r="D2787" s="30" t="s">
        <v>7772</v>
      </c>
      <c r="E2787" s="29"/>
      <c r="F2787" s="31" t="s">
        <v>1037</v>
      </c>
      <c r="G2787" s="5" t="s">
        <v>7773</v>
      </c>
      <c r="H2787" s="7"/>
      <c r="I2787" s="7" t="s">
        <v>7760</v>
      </c>
      <c r="O2787">
        <f t="shared" si="8"/>
        <v>1</v>
      </c>
      <c r="P2787" s="34" t="str">
        <f t="shared" si="3"/>
        <v>MEDIUM</v>
      </c>
    </row>
    <row r="2788" spans="1:16" ht="12" customHeight="1">
      <c r="A2788" s="4" t="s">
        <v>7289</v>
      </c>
      <c r="B2788" s="17">
        <v>165</v>
      </c>
      <c r="C2788" s="29"/>
      <c r="D2788" s="30" t="s">
        <v>7772</v>
      </c>
      <c r="E2788" s="29"/>
      <c r="F2788" s="31" t="s">
        <v>1037</v>
      </c>
      <c r="G2788" s="5" t="s">
        <v>7773</v>
      </c>
      <c r="H2788" s="7"/>
      <c r="I2788" s="7" t="s">
        <v>7774</v>
      </c>
      <c r="O2788">
        <f t="shared" si="8"/>
        <v>1</v>
      </c>
      <c r="P2788" s="34" t="str">
        <f t="shared" si="3"/>
        <v>MEDIUM</v>
      </c>
    </row>
    <row r="2789" spans="1:16" ht="12" customHeight="1">
      <c r="A2789" s="4" t="s">
        <v>7289</v>
      </c>
      <c r="B2789" s="17">
        <v>166</v>
      </c>
      <c r="C2789" s="29"/>
      <c r="D2789" s="30" t="s">
        <v>7775</v>
      </c>
      <c r="E2789" s="29"/>
      <c r="F2789" s="31" t="s">
        <v>1037</v>
      </c>
      <c r="G2789" s="5" t="s">
        <v>7776</v>
      </c>
      <c r="H2789" s="7"/>
      <c r="I2789" s="7" t="s">
        <v>7777</v>
      </c>
      <c r="O2789">
        <f t="shared" si="8"/>
        <v>1</v>
      </c>
      <c r="P2789" s="34" t="str">
        <f t="shared" si="3"/>
        <v>HIGH</v>
      </c>
    </row>
    <row r="2790" spans="1:16" ht="12" customHeight="1">
      <c r="A2790" s="4" t="s">
        <v>7289</v>
      </c>
      <c r="B2790" s="17">
        <v>167</v>
      </c>
      <c r="C2790" s="17">
        <v>2085</v>
      </c>
      <c r="D2790" s="30" t="s">
        <v>7778</v>
      </c>
      <c r="E2790" s="17" t="s">
        <v>7779</v>
      </c>
      <c r="F2790" s="31" t="s">
        <v>796</v>
      </c>
      <c r="G2790" s="18" t="s">
        <v>7780</v>
      </c>
      <c r="H2790" s="7"/>
      <c r="I2790" s="35" t="s">
        <v>7781</v>
      </c>
      <c r="O2790">
        <f t="shared" si="8"/>
        <v>2</v>
      </c>
      <c r="P2790" s="34" t="str">
        <f t="shared" si="3"/>
        <v>HIGH</v>
      </c>
    </row>
    <row r="2791" spans="1:16" ht="12" customHeight="1">
      <c r="A2791" s="4" t="s">
        <v>7289</v>
      </c>
      <c r="B2791" s="17">
        <v>168</v>
      </c>
      <c r="C2791" s="29"/>
      <c r="D2791" s="30" t="s">
        <v>7782</v>
      </c>
      <c r="E2791" s="29"/>
      <c r="F2791" s="31" t="s">
        <v>461</v>
      </c>
      <c r="G2791" s="5" t="s">
        <v>7783</v>
      </c>
      <c r="H2791" s="7"/>
      <c r="I2791" s="35" t="s">
        <v>7784</v>
      </c>
      <c r="O2791">
        <f t="shared" si="8"/>
        <v>1</v>
      </c>
      <c r="P2791" s="34" t="str">
        <f t="shared" si="3"/>
        <v>HIGH</v>
      </c>
    </row>
    <row r="2792" spans="1:16" ht="12" customHeight="1">
      <c r="A2792" s="4" t="s">
        <v>7289</v>
      </c>
      <c r="B2792" s="17">
        <v>169</v>
      </c>
      <c r="C2792" s="29"/>
      <c r="D2792" s="30" t="s">
        <v>28</v>
      </c>
      <c r="E2792" s="29"/>
      <c r="F2792" s="31" t="s">
        <v>461</v>
      </c>
      <c r="G2792" s="5" t="s">
        <v>7785</v>
      </c>
      <c r="H2792" s="7" t="s">
        <v>7786</v>
      </c>
      <c r="I2792" s="35" t="s">
        <v>7787</v>
      </c>
      <c r="O2792">
        <f t="shared" si="8"/>
        <v>1</v>
      </c>
      <c r="P2792" s="34" t="str">
        <f t="shared" si="3"/>
        <v>MEDIUM</v>
      </c>
    </row>
    <row r="2793" spans="1:16" ht="12" customHeight="1">
      <c r="A2793" s="4" t="s">
        <v>7289</v>
      </c>
      <c r="B2793" s="17">
        <v>170</v>
      </c>
      <c r="C2793" s="29"/>
      <c r="D2793" s="30" t="s">
        <v>7788</v>
      </c>
      <c r="E2793" s="29"/>
      <c r="F2793" s="31" t="s">
        <v>461</v>
      </c>
      <c r="G2793" s="5" t="s">
        <v>7789</v>
      </c>
      <c r="H2793" s="7"/>
      <c r="I2793" s="35" t="s">
        <v>7790</v>
      </c>
      <c r="O2793">
        <f t="shared" si="8"/>
        <v>1</v>
      </c>
      <c r="P2793" s="34" t="str">
        <f t="shared" si="3"/>
        <v>HIGH</v>
      </c>
    </row>
    <row r="2794" spans="1:16" ht="12" customHeight="1">
      <c r="A2794" s="4" t="s">
        <v>7289</v>
      </c>
      <c r="B2794" s="17">
        <v>171</v>
      </c>
      <c r="C2794" s="29"/>
      <c r="D2794" s="30" t="s">
        <v>7791</v>
      </c>
      <c r="E2794" s="29"/>
      <c r="F2794" s="31" t="s">
        <v>461</v>
      </c>
      <c r="G2794" s="5" t="s">
        <v>7792</v>
      </c>
      <c r="H2794" s="7"/>
      <c r="I2794" s="35" t="s">
        <v>7793</v>
      </c>
      <c r="O2794">
        <f t="shared" si="8"/>
        <v>1</v>
      </c>
      <c r="P2794" s="34" t="str">
        <f t="shared" si="3"/>
        <v>HIGH</v>
      </c>
    </row>
    <row r="2795" spans="1:16" ht="12" customHeight="1">
      <c r="A2795" s="4" t="s">
        <v>7289</v>
      </c>
      <c r="B2795" s="17">
        <v>172</v>
      </c>
      <c r="C2795" s="29"/>
      <c r="D2795" s="30" t="s">
        <v>28</v>
      </c>
      <c r="E2795" s="29"/>
      <c r="F2795" s="31" t="s">
        <v>461</v>
      </c>
      <c r="G2795" s="5" t="s">
        <v>7794</v>
      </c>
      <c r="H2795" s="7" t="s">
        <v>7795</v>
      </c>
      <c r="I2795" s="35" t="s">
        <v>7796</v>
      </c>
      <c r="O2795">
        <f t="shared" si="8"/>
        <v>1</v>
      </c>
      <c r="P2795" s="34" t="str">
        <f t="shared" si="3"/>
        <v>HIGH</v>
      </c>
    </row>
    <row r="2796" spans="1:16" ht="12" customHeight="1">
      <c r="A2796" s="4" t="s">
        <v>7289</v>
      </c>
      <c r="B2796" s="17">
        <v>173</v>
      </c>
      <c r="C2796" s="29"/>
      <c r="D2796" s="30" t="s">
        <v>7797</v>
      </c>
      <c r="E2796" s="29"/>
      <c r="F2796" s="31" t="s">
        <v>461</v>
      </c>
      <c r="G2796" s="5" t="s">
        <v>7798</v>
      </c>
      <c r="H2796" s="7"/>
      <c r="I2796" s="35" t="s">
        <v>7799</v>
      </c>
      <c r="O2796">
        <f t="shared" si="8"/>
        <v>1</v>
      </c>
      <c r="P2796" s="34" t="str">
        <f t="shared" si="3"/>
        <v>HIGH</v>
      </c>
    </row>
    <row r="2797" spans="1:16" ht="12" customHeight="1">
      <c r="A2797" s="4" t="s">
        <v>7289</v>
      </c>
      <c r="B2797" s="17">
        <v>174</v>
      </c>
      <c r="C2797" s="29"/>
      <c r="D2797" s="30" t="s">
        <v>7800</v>
      </c>
      <c r="E2797" s="29"/>
      <c r="F2797" s="31" t="s">
        <v>461</v>
      </c>
      <c r="G2797" s="5" t="s">
        <v>7801</v>
      </c>
      <c r="H2797" s="7"/>
      <c r="I2797" s="35" t="s">
        <v>7802</v>
      </c>
      <c r="O2797">
        <f t="shared" si="8"/>
        <v>1</v>
      </c>
      <c r="P2797" s="34" t="str">
        <f t="shared" si="3"/>
        <v>HIGH</v>
      </c>
    </row>
    <row r="2798" spans="1:16" ht="12" customHeight="1">
      <c r="A2798" s="4" t="s">
        <v>7289</v>
      </c>
      <c r="B2798" s="17">
        <v>175</v>
      </c>
      <c r="C2798" s="29"/>
      <c r="D2798" s="30" t="s">
        <v>7803</v>
      </c>
      <c r="E2798" s="29"/>
      <c r="F2798" s="31" t="s">
        <v>1395</v>
      </c>
      <c r="G2798" s="5" t="s">
        <v>7804</v>
      </c>
      <c r="H2798" s="7"/>
      <c r="I2798" s="35" t="s">
        <v>7805</v>
      </c>
      <c r="O2798">
        <f t="shared" si="8"/>
        <v>1</v>
      </c>
      <c r="P2798" s="34" t="str">
        <f t="shared" si="3"/>
        <v>MEDIUM</v>
      </c>
    </row>
    <row r="2799" spans="1:16" ht="12" customHeight="1">
      <c r="A2799" s="4" t="s">
        <v>7289</v>
      </c>
      <c r="B2799" s="17">
        <v>176</v>
      </c>
      <c r="C2799" s="29"/>
      <c r="D2799" s="30" t="s">
        <v>28</v>
      </c>
      <c r="E2799" s="29"/>
      <c r="F2799" s="31" t="s">
        <v>1395</v>
      </c>
      <c r="G2799" s="5" t="s">
        <v>7806</v>
      </c>
      <c r="H2799" s="7" t="s">
        <v>7807</v>
      </c>
      <c r="I2799" s="35" t="s">
        <v>7805</v>
      </c>
      <c r="O2799">
        <f t="shared" si="8"/>
        <v>1</v>
      </c>
      <c r="P2799" s="34" t="str">
        <f t="shared" si="3"/>
        <v>MEDIUM</v>
      </c>
    </row>
    <row r="2800" spans="1:16" ht="12" customHeight="1">
      <c r="A2800" s="4" t="s">
        <v>7289</v>
      </c>
      <c r="B2800" s="17">
        <v>177</v>
      </c>
      <c r="C2800" s="17">
        <v>2092</v>
      </c>
      <c r="D2800" s="30" t="s">
        <v>7808</v>
      </c>
      <c r="E2800" s="29"/>
      <c r="F2800" s="31" t="s">
        <v>461</v>
      </c>
      <c r="G2800" s="5" t="s">
        <v>7809</v>
      </c>
      <c r="H2800" s="7"/>
      <c r="I2800" s="35" t="s">
        <v>7810</v>
      </c>
      <c r="O2800">
        <f t="shared" si="8"/>
        <v>1</v>
      </c>
      <c r="P2800" s="34" t="str">
        <f t="shared" si="3"/>
        <v>HIGH</v>
      </c>
    </row>
    <row r="2801" spans="1:16" ht="12" customHeight="1">
      <c r="A2801" s="4" t="s">
        <v>7289</v>
      </c>
      <c r="B2801" s="17">
        <v>178</v>
      </c>
      <c r="C2801" s="29"/>
      <c r="D2801" s="30" t="s">
        <v>7811</v>
      </c>
      <c r="E2801" s="29"/>
      <c r="F2801" s="31" t="s">
        <v>461</v>
      </c>
      <c r="G2801" s="5" t="s">
        <v>7812</v>
      </c>
      <c r="H2801" s="7"/>
      <c r="I2801" s="37" t="s">
        <v>7813</v>
      </c>
      <c r="O2801">
        <f t="shared" si="8"/>
        <v>1</v>
      </c>
      <c r="P2801" s="34" t="str">
        <f t="shared" si="3"/>
        <v>HIGH</v>
      </c>
    </row>
    <row r="2802" spans="1:16" ht="12" customHeight="1">
      <c r="A2802" s="4" t="s">
        <v>7289</v>
      </c>
      <c r="B2802" s="17">
        <v>179</v>
      </c>
      <c r="C2802" s="17" t="s">
        <v>67</v>
      </c>
      <c r="D2802" s="30" t="s">
        <v>28</v>
      </c>
      <c r="E2802" s="29"/>
      <c r="F2802" s="31" t="s">
        <v>461</v>
      </c>
      <c r="G2802" s="5" t="s">
        <v>7814</v>
      </c>
      <c r="H2802" s="7" t="s">
        <v>7815</v>
      </c>
      <c r="I2802" s="35" t="s">
        <v>7816</v>
      </c>
      <c r="O2802">
        <f t="shared" si="8"/>
        <v>1</v>
      </c>
      <c r="P2802" s="34" t="str">
        <f t="shared" si="3"/>
        <v>HIGH</v>
      </c>
    </row>
    <row r="2803" spans="1:16" ht="12" customHeight="1">
      <c r="A2803" s="4" t="s">
        <v>7817</v>
      </c>
      <c r="B2803" s="17">
        <v>1</v>
      </c>
      <c r="C2803" s="29"/>
      <c r="D2803" s="30" t="s">
        <v>7818</v>
      </c>
      <c r="E2803" s="29"/>
      <c r="F2803" s="31" t="s">
        <v>1696</v>
      </c>
      <c r="G2803" s="5" t="s">
        <v>7819</v>
      </c>
      <c r="H2803" s="7"/>
      <c r="I2803" s="35" t="s">
        <v>5</v>
      </c>
      <c r="O2803">
        <f t="shared" si="8"/>
        <v>1</v>
      </c>
      <c r="P2803" s="34" t="str">
        <f t="shared" si="3"/>
        <v>HIGH</v>
      </c>
    </row>
    <row r="2804" spans="1:16" ht="12" customHeight="1">
      <c r="A2804" s="4" t="s">
        <v>7817</v>
      </c>
      <c r="B2804" s="17">
        <v>2</v>
      </c>
      <c r="C2804" s="29"/>
      <c r="D2804" s="30" t="s">
        <v>7820</v>
      </c>
      <c r="E2804" s="29"/>
      <c r="F2804" s="96" t="s">
        <v>1696</v>
      </c>
      <c r="G2804" s="5" t="s">
        <v>7821</v>
      </c>
      <c r="H2804" s="7"/>
      <c r="I2804" s="35" t="s">
        <v>5</v>
      </c>
      <c r="O2804">
        <f t="shared" si="8"/>
        <v>1</v>
      </c>
      <c r="P2804" s="34" t="str">
        <f t="shared" si="3"/>
        <v>HIGH</v>
      </c>
    </row>
    <row r="2805" spans="1:16" ht="12" customHeight="1">
      <c r="A2805" s="4" t="s">
        <v>7817</v>
      </c>
      <c r="B2805" s="17">
        <v>3</v>
      </c>
      <c r="C2805" s="29"/>
      <c r="D2805" s="30" t="s">
        <v>28</v>
      </c>
      <c r="E2805" s="29"/>
      <c r="F2805" s="96" t="s">
        <v>1696</v>
      </c>
      <c r="G2805" s="5" t="s">
        <v>7822</v>
      </c>
      <c r="H2805" s="7" t="s">
        <v>7823</v>
      </c>
      <c r="I2805" s="35" t="s">
        <v>7824</v>
      </c>
      <c r="O2805">
        <f t="shared" si="8"/>
        <v>1</v>
      </c>
      <c r="P2805" s="34" t="str">
        <f t="shared" si="3"/>
        <v>MEDIUM</v>
      </c>
    </row>
    <row r="2806" spans="1:16" ht="12" customHeight="1">
      <c r="A2806" s="4" t="s">
        <v>7817</v>
      </c>
      <c r="B2806" s="17">
        <v>4</v>
      </c>
      <c r="C2806" s="29"/>
      <c r="D2806" s="30" t="s">
        <v>7825</v>
      </c>
      <c r="E2806" s="29"/>
      <c r="F2806" s="96" t="s">
        <v>1696</v>
      </c>
      <c r="G2806" s="5" t="s">
        <v>7826</v>
      </c>
      <c r="H2806" s="7"/>
      <c r="I2806" s="35" t="s">
        <v>5</v>
      </c>
      <c r="O2806">
        <f t="shared" si="8"/>
        <v>1</v>
      </c>
      <c r="P2806" s="34" t="str">
        <f t="shared" si="3"/>
        <v>HIGH</v>
      </c>
    </row>
    <row r="2807" spans="1:16" ht="12" customHeight="1">
      <c r="A2807" s="4" t="s">
        <v>7817</v>
      </c>
      <c r="B2807" s="17">
        <v>5</v>
      </c>
      <c r="C2807" s="29"/>
      <c r="D2807" s="30" t="s">
        <v>28</v>
      </c>
      <c r="E2807" s="29"/>
      <c r="F2807" s="96" t="s">
        <v>1696</v>
      </c>
      <c r="G2807" s="5" t="s">
        <v>7827</v>
      </c>
      <c r="H2807" s="7" t="s">
        <v>7828</v>
      </c>
      <c r="I2807" s="35" t="s">
        <v>5</v>
      </c>
      <c r="O2807">
        <f t="shared" si="8"/>
        <v>1</v>
      </c>
      <c r="P2807" s="34" t="str">
        <f t="shared" si="3"/>
        <v>HIGH</v>
      </c>
    </row>
    <row r="2808" spans="1:16" ht="12" customHeight="1">
      <c r="A2808" s="4" t="s">
        <v>7817</v>
      </c>
      <c r="B2808" s="17">
        <v>6</v>
      </c>
      <c r="C2808" s="29"/>
      <c r="D2808" s="30" t="s">
        <v>28</v>
      </c>
      <c r="E2808" s="29"/>
      <c r="F2808" s="96" t="s">
        <v>1696</v>
      </c>
      <c r="G2808" s="176" t="s">
        <v>19313</v>
      </c>
      <c r="H2808" s="7" t="s">
        <v>7829</v>
      </c>
      <c r="I2808" s="103" t="s">
        <v>7830</v>
      </c>
      <c r="O2808">
        <f t="shared" si="8"/>
        <v>1</v>
      </c>
      <c r="P2808" s="34" t="str">
        <f t="shared" si="3"/>
        <v>HIGH</v>
      </c>
    </row>
    <row r="2809" spans="1:16" ht="12" customHeight="1">
      <c r="A2809" s="4" t="s">
        <v>7817</v>
      </c>
      <c r="B2809" s="17">
        <v>7</v>
      </c>
      <c r="C2809" s="29"/>
      <c r="D2809" s="30" t="s">
        <v>28</v>
      </c>
      <c r="E2809" s="29"/>
      <c r="F2809" s="96" t="s">
        <v>1696</v>
      </c>
      <c r="G2809" s="5" t="s">
        <v>7831</v>
      </c>
      <c r="H2809" s="7" t="s">
        <v>7832</v>
      </c>
      <c r="I2809" s="35" t="s">
        <v>5</v>
      </c>
      <c r="O2809">
        <f t="shared" si="8"/>
        <v>1</v>
      </c>
      <c r="P2809" s="34" t="str">
        <f t="shared" si="3"/>
        <v>HIGH</v>
      </c>
    </row>
    <row r="2810" spans="1:16" ht="12" customHeight="1">
      <c r="A2810" s="4" t="s">
        <v>7817</v>
      </c>
      <c r="B2810" s="17">
        <v>8</v>
      </c>
      <c r="C2810" s="85">
        <v>37377</v>
      </c>
      <c r="D2810" s="30" t="s">
        <v>7833</v>
      </c>
      <c r="E2810" s="17" t="s">
        <v>7834</v>
      </c>
      <c r="F2810" s="31" t="s">
        <v>796</v>
      </c>
      <c r="G2810" s="18" t="s">
        <v>7835</v>
      </c>
      <c r="H2810" s="7"/>
      <c r="I2810" s="35" t="s">
        <v>7836</v>
      </c>
      <c r="O2810">
        <f t="shared" si="8"/>
        <v>2</v>
      </c>
      <c r="P2810" s="34" t="str">
        <f t="shared" si="3"/>
        <v>MEDIUM</v>
      </c>
    </row>
    <row r="2811" spans="1:16" ht="12" customHeight="1">
      <c r="A2811" s="4" t="s">
        <v>7817</v>
      </c>
      <c r="B2811" s="17">
        <v>9</v>
      </c>
      <c r="C2811" s="29"/>
      <c r="D2811" s="30" t="s">
        <v>7837</v>
      </c>
      <c r="E2811" s="17" t="s">
        <v>7838</v>
      </c>
      <c r="F2811" s="31" t="s">
        <v>796</v>
      </c>
      <c r="G2811" s="18" t="s">
        <v>7839</v>
      </c>
      <c r="H2811" s="7"/>
      <c r="I2811" s="35" t="s">
        <v>7840</v>
      </c>
      <c r="O2811">
        <f t="shared" si="8"/>
        <v>2</v>
      </c>
      <c r="P2811" s="34" t="str">
        <f t="shared" si="3"/>
        <v>MEDIUM</v>
      </c>
    </row>
    <row r="2812" spans="1:16" ht="12" customHeight="1">
      <c r="A2812" s="4" t="s">
        <v>7817</v>
      </c>
      <c r="B2812" s="17">
        <v>10</v>
      </c>
      <c r="C2812" s="29"/>
      <c r="D2812" s="30" t="s">
        <v>7841</v>
      </c>
      <c r="E2812" s="29"/>
      <c r="F2812" s="96" t="s">
        <v>1696</v>
      </c>
      <c r="G2812" s="5" t="s">
        <v>7842</v>
      </c>
      <c r="H2812" s="7"/>
      <c r="I2812" s="35" t="s">
        <v>5</v>
      </c>
      <c r="O2812">
        <f t="shared" si="8"/>
        <v>1</v>
      </c>
      <c r="P2812" s="34" t="str">
        <f t="shared" si="3"/>
        <v>HIGH</v>
      </c>
    </row>
    <row r="2813" spans="1:16" ht="12" customHeight="1">
      <c r="A2813" s="4" t="s">
        <v>7817</v>
      </c>
      <c r="B2813" s="17">
        <v>11</v>
      </c>
      <c r="C2813" s="29"/>
      <c r="D2813" s="30" t="s">
        <v>7843</v>
      </c>
      <c r="E2813" s="29"/>
      <c r="F2813" s="96" t="s">
        <v>1696</v>
      </c>
      <c r="G2813" s="5" t="s">
        <v>7844</v>
      </c>
      <c r="H2813" s="7"/>
      <c r="I2813" s="35" t="s">
        <v>5</v>
      </c>
      <c r="O2813">
        <f t="shared" si="8"/>
        <v>1</v>
      </c>
      <c r="P2813" s="34" t="str">
        <f t="shared" si="3"/>
        <v>HIGH</v>
      </c>
    </row>
    <row r="2814" spans="1:16" ht="12" customHeight="1">
      <c r="A2814" s="4" t="s">
        <v>7817</v>
      </c>
      <c r="B2814" s="17">
        <v>12</v>
      </c>
      <c r="C2814" s="29"/>
      <c r="D2814" s="30" t="s">
        <v>7845</v>
      </c>
      <c r="E2814" s="29"/>
      <c r="F2814" s="96" t="s">
        <v>1696</v>
      </c>
      <c r="G2814" s="5" t="s">
        <v>7846</v>
      </c>
      <c r="H2814" s="7"/>
      <c r="I2814" s="35" t="s">
        <v>7847</v>
      </c>
      <c r="O2814">
        <f t="shared" si="8"/>
        <v>1</v>
      </c>
      <c r="P2814" s="34" t="str">
        <f t="shared" si="3"/>
        <v>MEDIUM</v>
      </c>
    </row>
    <row r="2815" spans="1:16" ht="12" customHeight="1">
      <c r="A2815" s="4" t="s">
        <v>7817</v>
      </c>
      <c r="B2815" s="17">
        <v>13</v>
      </c>
      <c r="C2815" s="17">
        <v>2012</v>
      </c>
      <c r="D2815" s="30" t="s">
        <v>7848</v>
      </c>
      <c r="E2815" s="17" t="s">
        <v>7849</v>
      </c>
      <c r="F2815" s="31" t="s">
        <v>796</v>
      </c>
      <c r="G2815" s="18" t="s">
        <v>7850</v>
      </c>
      <c r="H2815" s="7"/>
      <c r="I2815" s="35" t="s">
        <v>7851</v>
      </c>
      <c r="O2815">
        <f t="shared" si="8"/>
        <v>2</v>
      </c>
      <c r="P2815" s="34" t="str">
        <f t="shared" si="3"/>
        <v>MEDIUM</v>
      </c>
    </row>
    <row r="2816" spans="1:16" ht="12" customHeight="1">
      <c r="A2816" s="4" t="s">
        <v>7817</v>
      </c>
      <c r="B2816" s="17">
        <v>14</v>
      </c>
      <c r="C2816" s="29"/>
      <c r="D2816" s="30" t="s">
        <v>7852</v>
      </c>
      <c r="E2816" s="29"/>
      <c r="F2816" s="96" t="s">
        <v>1696</v>
      </c>
      <c r="G2816" s="5" t="s">
        <v>7853</v>
      </c>
      <c r="H2816" s="7"/>
      <c r="I2816" s="35" t="s">
        <v>5</v>
      </c>
      <c r="O2816">
        <f t="shared" si="8"/>
        <v>1</v>
      </c>
      <c r="P2816" s="34" t="str">
        <f t="shared" si="3"/>
        <v>HIGH</v>
      </c>
    </row>
    <row r="2817" spans="1:16" ht="12" customHeight="1">
      <c r="A2817" s="4" t="s">
        <v>7817</v>
      </c>
      <c r="B2817" s="17">
        <v>15</v>
      </c>
      <c r="C2817" s="29"/>
      <c r="D2817" s="30" t="s">
        <v>7854</v>
      </c>
      <c r="E2817" s="29"/>
      <c r="F2817" s="96" t="s">
        <v>1696</v>
      </c>
      <c r="G2817" s="5" t="s">
        <v>7855</v>
      </c>
      <c r="H2817" s="7"/>
      <c r="I2817" s="35" t="s">
        <v>5</v>
      </c>
      <c r="O2817">
        <f t="shared" si="8"/>
        <v>1</v>
      </c>
      <c r="P2817" s="34" t="str">
        <f t="shared" si="3"/>
        <v>HIGH</v>
      </c>
    </row>
    <row r="2818" spans="1:16" ht="12" customHeight="1">
      <c r="A2818" s="4" t="s">
        <v>7817</v>
      </c>
      <c r="B2818" s="17">
        <v>16</v>
      </c>
      <c r="C2818" s="17">
        <v>2014</v>
      </c>
      <c r="D2818" s="30" t="s">
        <v>7856</v>
      </c>
      <c r="E2818" s="17" t="s">
        <v>7857</v>
      </c>
      <c r="F2818" s="31" t="s">
        <v>796</v>
      </c>
      <c r="G2818" s="18" t="s">
        <v>7858</v>
      </c>
      <c r="H2818" s="7"/>
      <c r="I2818" s="35" t="s">
        <v>7859</v>
      </c>
      <c r="O2818">
        <f t="shared" si="8"/>
        <v>2</v>
      </c>
      <c r="P2818" s="34" t="str">
        <f t="shared" si="3"/>
        <v>MEDIUM</v>
      </c>
    </row>
    <row r="2819" spans="1:16" ht="12" customHeight="1">
      <c r="A2819" s="4" t="s">
        <v>7817</v>
      </c>
      <c r="B2819" s="17">
        <v>17</v>
      </c>
      <c r="C2819" s="17">
        <v>2014</v>
      </c>
      <c r="D2819" s="30" t="s">
        <v>7856</v>
      </c>
      <c r="E2819" s="17" t="s">
        <v>7857</v>
      </c>
      <c r="F2819" s="31" t="s">
        <v>796</v>
      </c>
      <c r="G2819" s="18" t="s">
        <v>7858</v>
      </c>
      <c r="H2819" s="7"/>
      <c r="I2819" s="35" t="s">
        <v>7860</v>
      </c>
      <c r="O2819">
        <f t="shared" si="8"/>
        <v>2</v>
      </c>
      <c r="P2819" s="34" t="str">
        <f t="shared" si="3"/>
        <v>MEDIUM</v>
      </c>
    </row>
    <row r="2820" spans="1:16" ht="12" customHeight="1">
      <c r="A2820" s="4" t="s">
        <v>7817</v>
      </c>
      <c r="B2820" s="17">
        <v>18</v>
      </c>
      <c r="C2820" s="29"/>
      <c r="D2820" s="30" t="s">
        <v>28</v>
      </c>
      <c r="E2820" s="29"/>
      <c r="F2820" s="96" t="s">
        <v>1696</v>
      </c>
      <c r="G2820" s="5" t="s">
        <v>7861</v>
      </c>
      <c r="H2820" s="7" t="s">
        <v>7862</v>
      </c>
      <c r="I2820" s="35" t="s">
        <v>5</v>
      </c>
      <c r="O2820">
        <f t="shared" si="8"/>
        <v>1</v>
      </c>
      <c r="P2820" s="34" t="str">
        <f t="shared" si="3"/>
        <v>HIGH</v>
      </c>
    </row>
    <row r="2821" spans="1:16" ht="12" customHeight="1">
      <c r="A2821" s="4" t="s">
        <v>7817</v>
      </c>
      <c r="B2821" s="17">
        <v>19</v>
      </c>
      <c r="C2821" s="85">
        <v>38353</v>
      </c>
      <c r="D2821" s="30" t="s">
        <v>7863</v>
      </c>
      <c r="E2821" s="17" t="s">
        <v>7864</v>
      </c>
      <c r="F2821" s="31" t="s">
        <v>796</v>
      </c>
      <c r="G2821" s="18" t="s">
        <v>7865</v>
      </c>
      <c r="H2821" s="7"/>
      <c r="I2821" s="35" t="s">
        <v>7866</v>
      </c>
      <c r="O2821">
        <f t="shared" si="8"/>
        <v>2</v>
      </c>
      <c r="P2821" s="34" t="str">
        <f t="shared" si="3"/>
        <v>MEDIUM</v>
      </c>
    </row>
    <row r="2822" spans="1:16" ht="12" customHeight="1">
      <c r="A2822" s="4" t="s">
        <v>7817</v>
      </c>
      <c r="B2822" s="17">
        <v>20</v>
      </c>
      <c r="C2822" s="29"/>
      <c r="D2822" s="30" t="s">
        <v>7867</v>
      </c>
      <c r="E2822" s="29"/>
      <c r="F2822" s="96" t="s">
        <v>1696</v>
      </c>
      <c r="G2822" s="176" t="s">
        <v>19314</v>
      </c>
      <c r="H2822" s="7" t="s">
        <v>7868</v>
      </c>
      <c r="I2822" s="103" t="s">
        <v>7869</v>
      </c>
      <c r="O2822">
        <f t="shared" si="8"/>
        <v>1</v>
      </c>
      <c r="P2822" s="34" t="str">
        <f t="shared" si="3"/>
        <v>HIGH</v>
      </c>
    </row>
    <row r="2823" spans="1:16" ht="12" customHeight="1">
      <c r="A2823" s="4" t="s">
        <v>7817</v>
      </c>
      <c r="B2823" s="17">
        <v>21</v>
      </c>
      <c r="C2823" s="29"/>
      <c r="D2823" s="30" t="s">
        <v>7870</v>
      </c>
      <c r="E2823" s="29"/>
      <c r="F2823" s="96" t="s">
        <v>1696</v>
      </c>
      <c r="G2823" s="5" t="s">
        <v>7871</v>
      </c>
      <c r="H2823" s="7"/>
      <c r="I2823" s="35" t="s">
        <v>5</v>
      </c>
      <c r="O2823">
        <f t="shared" si="8"/>
        <v>1</v>
      </c>
      <c r="P2823" s="34" t="str">
        <f t="shared" si="3"/>
        <v>HIGH</v>
      </c>
    </row>
    <row r="2824" spans="1:16" ht="12" customHeight="1">
      <c r="A2824" s="4" t="s">
        <v>7817</v>
      </c>
      <c r="B2824" s="17">
        <v>22</v>
      </c>
      <c r="C2824" s="29"/>
      <c r="D2824" s="30" t="s">
        <v>7872</v>
      </c>
      <c r="E2824" s="29"/>
      <c r="F2824" s="96" t="s">
        <v>1696</v>
      </c>
      <c r="G2824" s="5" t="s">
        <v>7873</v>
      </c>
      <c r="H2824" s="7"/>
      <c r="I2824" s="35" t="s">
        <v>5</v>
      </c>
      <c r="O2824">
        <f t="shared" si="8"/>
        <v>1</v>
      </c>
      <c r="P2824" s="34" t="str">
        <f t="shared" si="3"/>
        <v>HIGH</v>
      </c>
    </row>
    <row r="2825" spans="1:16" ht="12" customHeight="1">
      <c r="A2825" s="4" t="s">
        <v>7817</v>
      </c>
      <c r="B2825" s="17">
        <v>23</v>
      </c>
      <c r="C2825" s="29"/>
      <c r="D2825" s="30" t="s">
        <v>7874</v>
      </c>
      <c r="E2825" s="29"/>
      <c r="F2825" s="96" t="s">
        <v>1696</v>
      </c>
      <c r="G2825" s="5" t="s">
        <v>7875</v>
      </c>
      <c r="H2825" s="7"/>
      <c r="I2825" s="35" t="s">
        <v>5</v>
      </c>
      <c r="O2825">
        <f t="shared" si="8"/>
        <v>1</v>
      </c>
      <c r="P2825" s="34" t="str">
        <f t="shared" si="3"/>
        <v>HIGH</v>
      </c>
    </row>
    <row r="2826" spans="1:16" ht="12" customHeight="1">
      <c r="A2826" s="4" t="s">
        <v>7817</v>
      </c>
      <c r="B2826" s="17">
        <v>24</v>
      </c>
      <c r="C2826" s="29"/>
      <c r="D2826" s="30" t="s">
        <v>7876</v>
      </c>
      <c r="E2826" s="29"/>
      <c r="F2826" s="96" t="s">
        <v>1696</v>
      </c>
      <c r="G2826" s="5" t="s">
        <v>7877</v>
      </c>
      <c r="H2826" s="7" t="s">
        <v>7878</v>
      </c>
      <c r="I2826" s="35" t="s">
        <v>5</v>
      </c>
      <c r="O2826">
        <f t="shared" si="8"/>
        <v>1</v>
      </c>
      <c r="P2826" s="34" t="str">
        <f t="shared" si="3"/>
        <v>HIGH</v>
      </c>
    </row>
    <row r="2827" spans="1:16" ht="12" customHeight="1">
      <c r="A2827" s="4" t="s">
        <v>7817</v>
      </c>
      <c r="B2827" s="17">
        <v>25</v>
      </c>
      <c r="C2827" s="29"/>
      <c r="D2827" s="30" t="s">
        <v>7879</v>
      </c>
      <c r="E2827" s="29"/>
      <c r="F2827" s="96" t="s">
        <v>1696</v>
      </c>
      <c r="G2827" s="5" t="s">
        <v>7880</v>
      </c>
      <c r="H2827" s="7"/>
      <c r="I2827" s="35" t="s">
        <v>5</v>
      </c>
      <c r="O2827">
        <f t="shared" si="8"/>
        <v>1</v>
      </c>
      <c r="P2827" s="34" t="str">
        <f t="shared" si="3"/>
        <v>HIGH</v>
      </c>
    </row>
    <row r="2828" spans="1:16" ht="12" customHeight="1">
      <c r="A2828" s="4" t="s">
        <v>7817</v>
      </c>
      <c r="B2828" s="17">
        <v>26</v>
      </c>
      <c r="C2828" s="29"/>
      <c r="D2828" s="30" t="s">
        <v>28</v>
      </c>
      <c r="E2828" s="29"/>
      <c r="F2828" s="96" t="s">
        <v>1696</v>
      </c>
      <c r="G2828" s="5" t="s">
        <v>7881</v>
      </c>
      <c r="H2828" s="7" t="s">
        <v>7882</v>
      </c>
      <c r="I2828" s="35" t="s">
        <v>5</v>
      </c>
      <c r="O2828">
        <f t="shared" si="8"/>
        <v>1</v>
      </c>
      <c r="P2828" s="34" t="str">
        <f t="shared" si="3"/>
        <v>HIGH</v>
      </c>
    </row>
    <row r="2829" spans="1:16" ht="12" customHeight="1">
      <c r="A2829" s="4" t="s">
        <v>7817</v>
      </c>
      <c r="B2829" s="17">
        <v>27</v>
      </c>
      <c r="C2829" s="29"/>
      <c r="D2829" s="30" t="s">
        <v>28</v>
      </c>
      <c r="E2829" s="29"/>
      <c r="F2829" s="96" t="s">
        <v>1696</v>
      </c>
      <c r="G2829" s="5" t="s">
        <v>7883</v>
      </c>
      <c r="H2829" s="7" t="s">
        <v>7884</v>
      </c>
      <c r="I2829" s="35" t="s">
        <v>7885</v>
      </c>
      <c r="O2829">
        <f t="shared" si="8"/>
        <v>1</v>
      </c>
      <c r="P2829" s="34" t="str">
        <f t="shared" si="3"/>
        <v>MEDIUM</v>
      </c>
    </row>
    <row r="2830" spans="1:16" ht="12" customHeight="1">
      <c r="A2830" s="4" t="s">
        <v>7817</v>
      </c>
      <c r="B2830" s="17">
        <v>28</v>
      </c>
      <c r="C2830" s="17" t="s">
        <v>67</v>
      </c>
      <c r="D2830" s="30" t="s">
        <v>7886</v>
      </c>
      <c r="E2830" s="29"/>
      <c r="F2830" s="96" t="s">
        <v>1696</v>
      </c>
      <c r="G2830" s="5" t="s">
        <v>7887</v>
      </c>
      <c r="H2830" s="7"/>
      <c r="I2830" s="35" t="s">
        <v>5</v>
      </c>
      <c r="O2830">
        <f t="shared" si="8"/>
        <v>1</v>
      </c>
      <c r="P2830" s="34" t="str">
        <f t="shared" si="3"/>
        <v>HIGH</v>
      </c>
    </row>
    <row r="2831" spans="1:16" ht="12" customHeight="1">
      <c r="A2831" s="4" t="s">
        <v>7817</v>
      </c>
      <c r="B2831" s="17">
        <v>29</v>
      </c>
      <c r="C2831" s="29"/>
      <c r="D2831" s="30" t="s">
        <v>28</v>
      </c>
      <c r="E2831" s="29"/>
      <c r="F2831" s="96" t="s">
        <v>1696</v>
      </c>
      <c r="G2831" s="5" t="s">
        <v>7888</v>
      </c>
      <c r="H2831" s="7" t="s">
        <v>7889</v>
      </c>
      <c r="I2831" s="35" t="s">
        <v>7890</v>
      </c>
      <c r="O2831">
        <f t="shared" si="8"/>
        <v>1</v>
      </c>
      <c r="P2831" s="34" t="str">
        <f t="shared" si="3"/>
        <v>MEDIUM</v>
      </c>
    </row>
    <row r="2832" spans="1:16" ht="12" customHeight="1">
      <c r="A2832" s="4" t="s">
        <v>7817</v>
      </c>
      <c r="B2832" s="17">
        <v>30</v>
      </c>
      <c r="C2832" s="29"/>
      <c r="D2832" s="30" t="s">
        <v>7891</v>
      </c>
      <c r="E2832" s="29"/>
      <c r="F2832" s="96" t="s">
        <v>1696</v>
      </c>
      <c r="G2832" s="5" t="s">
        <v>7892</v>
      </c>
      <c r="H2832" s="7"/>
      <c r="I2832" s="35" t="s">
        <v>7893</v>
      </c>
      <c r="O2832">
        <f t="shared" si="8"/>
        <v>1</v>
      </c>
      <c r="P2832" s="34" t="str">
        <f t="shared" si="3"/>
        <v>MEDIUM</v>
      </c>
    </row>
    <row r="2833" spans="1:16" ht="12" customHeight="1">
      <c r="A2833" s="4" t="s">
        <v>7817</v>
      </c>
      <c r="B2833" s="17">
        <v>31</v>
      </c>
      <c r="C2833" s="17">
        <v>1960</v>
      </c>
      <c r="D2833" s="30" t="s">
        <v>7894</v>
      </c>
      <c r="E2833" s="17" t="s">
        <v>7895</v>
      </c>
      <c r="F2833" s="31" t="s">
        <v>796</v>
      </c>
      <c r="G2833" s="17" t="s">
        <v>7895</v>
      </c>
      <c r="H2833" s="7"/>
      <c r="I2833" s="35" t="s">
        <v>7896</v>
      </c>
      <c r="O2833">
        <f t="shared" si="8"/>
        <v>2</v>
      </c>
      <c r="P2833" s="34" t="str">
        <f t="shared" si="3"/>
        <v>MEDIUM</v>
      </c>
    </row>
    <row r="2834" spans="1:16" ht="12" customHeight="1">
      <c r="A2834" s="4" t="s">
        <v>7817</v>
      </c>
      <c r="B2834" s="17">
        <v>32</v>
      </c>
      <c r="C2834" s="29"/>
      <c r="D2834" s="30" t="s">
        <v>7897</v>
      </c>
      <c r="E2834" s="29"/>
      <c r="F2834" s="96" t="s">
        <v>1696</v>
      </c>
      <c r="G2834" s="5" t="s">
        <v>7898</v>
      </c>
      <c r="H2834" s="7"/>
      <c r="I2834" s="35" t="s">
        <v>7899</v>
      </c>
      <c r="O2834">
        <f t="shared" si="8"/>
        <v>1</v>
      </c>
      <c r="P2834" s="34" t="str">
        <f t="shared" si="3"/>
        <v>MEDIUM</v>
      </c>
    </row>
    <row r="2835" spans="1:16" ht="12" customHeight="1">
      <c r="A2835" s="4" t="s">
        <v>7817</v>
      </c>
      <c r="B2835" s="17">
        <v>33</v>
      </c>
      <c r="C2835" s="29"/>
      <c r="D2835" s="30" t="s">
        <v>7900</v>
      </c>
      <c r="E2835" s="29"/>
      <c r="F2835" s="96" t="s">
        <v>1696</v>
      </c>
      <c r="G2835" s="5" t="s">
        <v>7901</v>
      </c>
      <c r="H2835" s="7"/>
      <c r="I2835" s="35" t="s">
        <v>5</v>
      </c>
      <c r="O2835">
        <f t="shared" si="8"/>
        <v>1</v>
      </c>
      <c r="P2835" s="34" t="str">
        <f t="shared" si="3"/>
        <v>HIGH</v>
      </c>
    </row>
    <row r="2836" spans="1:16" ht="12" customHeight="1">
      <c r="A2836" s="4" t="s">
        <v>7817</v>
      </c>
      <c r="B2836" s="17">
        <v>34</v>
      </c>
      <c r="C2836" s="17">
        <v>1961</v>
      </c>
      <c r="D2836" s="30" t="s">
        <v>7902</v>
      </c>
      <c r="E2836" s="17" t="s">
        <v>7903</v>
      </c>
      <c r="F2836" s="31" t="s">
        <v>796</v>
      </c>
      <c r="G2836" s="18" t="s">
        <v>7904</v>
      </c>
      <c r="H2836" s="7"/>
      <c r="I2836" s="35" t="s">
        <v>7905</v>
      </c>
      <c r="O2836">
        <f t="shared" si="8"/>
        <v>2</v>
      </c>
      <c r="P2836" s="34" t="str">
        <f t="shared" si="3"/>
        <v>HIGH</v>
      </c>
    </row>
    <row r="2837" spans="1:16" ht="12" customHeight="1">
      <c r="A2837" s="4" t="s">
        <v>7817</v>
      </c>
      <c r="B2837" s="17">
        <v>35</v>
      </c>
      <c r="C2837" s="29"/>
      <c r="D2837" s="30" t="s">
        <v>7906</v>
      </c>
      <c r="E2837" s="29"/>
      <c r="F2837" s="96" t="s">
        <v>1696</v>
      </c>
      <c r="G2837" s="5" t="s">
        <v>7907</v>
      </c>
      <c r="H2837" s="7"/>
      <c r="I2837" s="35" t="s">
        <v>5</v>
      </c>
      <c r="O2837">
        <f t="shared" si="8"/>
        <v>1</v>
      </c>
      <c r="P2837" s="34" t="str">
        <f t="shared" si="3"/>
        <v>HIGH</v>
      </c>
    </row>
    <row r="2838" spans="1:16" ht="12" customHeight="1">
      <c r="A2838" s="4" t="s">
        <v>7817</v>
      </c>
      <c r="B2838" s="17">
        <v>36</v>
      </c>
      <c r="C2838" s="29"/>
      <c r="D2838" s="30" t="s">
        <v>28</v>
      </c>
      <c r="E2838" s="29"/>
      <c r="F2838" s="96" t="s">
        <v>1696</v>
      </c>
      <c r="G2838" s="5" t="s">
        <v>7908</v>
      </c>
      <c r="H2838" s="7" t="s">
        <v>7909</v>
      </c>
      <c r="I2838" s="35" t="s">
        <v>5</v>
      </c>
      <c r="O2838">
        <f t="shared" si="8"/>
        <v>1</v>
      </c>
      <c r="P2838" s="34" t="str">
        <f t="shared" si="3"/>
        <v>HIGH</v>
      </c>
    </row>
    <row r="2839" spans="1:16" ht="12" customHeight="1">
      <c r="A2839" s="4" t="s">
        <v>7817</v>
      </c>
      <c r="B2839" s="17">
        <v>37</v>
      </c>
      <c r="C2839" s="29"/>
      <c r="D2839" s="30" t="s">
        <v>28</v>
      </c>
      <c r="E2839" s="29"/>
      <c r="F2839" s="96" t="s">
        <v>1696</v>
      </c>
      <c r="G2839" s="5" t="s">
        <v>7910</v>
      </c>
      <c r="H2839" s="7" t="s">
        <v>7911</v>
      </c>
      <c r="I2839" s="35" t="s">
        <v>5</v>
      </c>
      <c r="O2839">
        <f t="shared" si="8"/>
        <v>1</v>
      </c>
      <c r="P2839" s="34" t="str">
        <f t="shared" si="3"/>
        <v>HIGH</v>
      </c>
    </row>
    <row r="2840" spans="1:16" ht="12" customHeight="1">
      <c r="A2840" s="4" t="s">
        <v>7817</v>
      </c>
      <c r="B2840" s="17">
        <v>38</v>
      </c>
      <c r="C2840" s="29"/>
      <c r="D2840" s="30" t="s">
        <v>7912</v>
      </c>
      <c r="E2840" s="29"/>
      <c r="F2840" s="96" t="s">
        <v>1696</v>
      </c>
      <c r="G2840" s="5" t="s">
        <v>7913</v>
      </c>
      <c r="H2840" s="7"/>
      <c r="I2840" s="35" t="s">
        <v>5</v>
      </c>
      <c r="O2840">
        <f t="shared" si="8"/>
        <v>1</v>
      </c>
      <c r="P2840" s="34" t="str">
        <f t="shared" si="3"/>
        <v>HIGH</v>
      </c>
    </row>
    <row r="2841" spans="1:16" ht="12" customHeight="1">
      <c r="A2841" s="4" t="s">
        <v>7817</v>
      </c>
      <c r="B2841" s="17">
        <v>39</v>
      </c>
      <c r="C2841" s="17">
        <v>1956</v>
      </c>
      <c r="D2841" s="30" t="s">
        <v>7914</v>
      </c>
      <c r="E2841" s="17" t="s">
        <v>7915</v>
      </c>
      <c r="F2841" s="31" t="s">
        <v>796</v>
      </c>
      <c r="G2841" s="5" t="s">
        <v>7915</v>
      </c>
      <c r="H2841" s="35" t="s">
        <v>7916</v>
      </c>
      <c r="I2841" s="35" t="s">
        <v>7917</v>
      </c>
      <c r="O2841">
        <f t="shared" si="8"/>
        <v>2</v>
      </c>
      <c r="P2841" s="34" t="str">
        <f t="shared" si="3"/>
        <v>HIGH</v>
      </c>
    </row>
    <row r="2842" spans="1:16" ht="12" customHeight="1">
      <c r="A2842" s="4" t="s">
        <v>7817</v>
      </c>
      <c r="B2842" s="17">
        <v>40</v>
      </c>
      <c r="C2842" s="29"/>
      <c r="D2842" s="30" t="s">
        <v>7918</v>
      </c>
      <c r="E2842" s="29"/>
      <c r="F2842" s="96" t="s">
        <v>1696</v>
      </c>
      <c r="G2842" s="5" t="s">
        <v>7919</v>
      </c>
      <c r="H2842" s="7"/>
      <c r="I2842" s="35" t="s">
        <v>5</v>
      </c>
      <c r="O2842">
        <f t="shared" si="8"/>
        <v>1</v>
      </c>
      <c r="P2842" s="34" t="str">
        <f t="shared" si="3"/>
        <v>HIGH</v>
      </c>
    </row>
    <row r="2843" spans="1:16" ht="12" customHeight="1">
      <c r="A2843" s="4" t="s">
        <v>7817</v>
      </c>
      <c r="B2843" s="17">
        <v>41</v>
      </c>
      <c r="C2843" s="29"/>
      <c r="D2843" s="30" t="s">
        <v>7920</v>
      </c>
      <c r="E2843" s="29"/>
      <c r="F2843" s="96" t="s">
        <v>1696</v>
      </c>
      <c r="G2843" s="5" t="s">
        <v>7921</v>
      </c>
      <c r="H2843" s="7" t="s">
        <v>7922</v>
      </c>
      <c r="I2843" s="35" t="s">
        <v>5</v>
      </c>
      <c r="O2843">
        <f t="shared" si="8"/>
        <v>1</v>
      </c>
      <c r="P2843" s="34" t="str">
        <f t="shared" si="3"/>
        <v>HIGH</v>
      </c>
    </row>
    <row r="2844" spans="1:16" ht="12" customHeight="1">
      <c r="A2844" s="4" t="s">
        <v>7817</v>
      </c>
      <c r="B2844" s="17">
        <v>42</v>
      </c>
      <c r="C2844" s="29"/>
      <c r="D2844" s="30" t="s">
        <v>7923</v>
      </c>
      <c r="E2844" s="29"/>
      <c r="F2844" s="96" t="s">
        <v>1696</v>
      </c>
      <c r="G2844" s="5" t="s">
        <v>7924</v>
      </c>
      <c r="H2844" s="7"/>
      <c r="I2844" s="35" t="s">
        <v>5</v>
      </c>
      <c r="O2844">
        <f t="shared" si="8"/>
        <v>1</v>
      </c>
      <c r="P2844" s="34" t="str">
        <f t="shared" si="3"/>
        <v>HIGH</v>
      </c>
    </row>
    <row r="2845" spans="1:16" ht="12" customHeight="1">
      <c r="A2845" s="4" t="s">
        <v>7817</v>
      </c>
      <c r="B2845" s="17">
        <v>43</v>
      </c>
      <c r="C2845" s="29"/>
      <c r="D2845" s="30" t="s">
        <v>7925</v>
      </c>
      <c r="E2845" s="29"/>
      <c r="F2845" s="96" t="s">
        <v>1696</v>
      </c>
      <c r="G2845" s="5" t="s">
        <v>7926</v>
      </c>
      <c r="H2845" s="7"/>
      <c r="I2845" s="35" t="s">
        <v>5</v>
      </c>
      <c r="O2845">
        <f t="shared" si="8"/>
        <v>1</v>
      </c>
      <c r="P2845" s="34" t="str">
        <f t="shared" si="3"/>
        <v>HIGH</v>
      </c>
    </row>
    <row r="2846" spans="1:16" ht="12" customHeight="1">
      <c r="A2846" s="4" t="s">
        <v>7817</v>
      </c>
      <c r="B2846" s="17">
        <v>44</v>
      </c>
      <c r="C2846" s="29"/>
      <c r="D2846" s="30" t="s">
        <v>7927</v>
      </c>
      <c r="E2846" s="29"/>
      <c r="F2846" s="96" t="s">
        <v>1696</v>
      </c>
      <c r="G2846" s="5" t="s">
        <v>7928</v>
      </c>
      <c r="H2846" s="7"/>
      <c r="I2846" s="35" t="s">
        <v>5</v>
      </c>
      <c r="O2846">
        <f t="shared" si="8"/>
        <v>1</v>
      </c>
      <c r="P2846" s="34" t="str">
        <f t="shared" si="3"/>
        <v>HIGH</v>
      </c>
    </row>
    <row r="2847" spans="1:16" ht="12" customHeight="1">
      <c r="A2847" s="4" t="s">
        <v>7817</v>
      </c>
      <c r="B2847" s="17">
        <v>45</v>
      </c>
      <c r="C2847" s="29"/>
      <c r="D2847" s="30" t="s">
        <v>7929</v>
      </c>
      <c r="E2847" s="17" t="s">
        <v>7930</v>
      </c>
      <c r="F2847" s="31" t="s">
        <v>796</v>
      </c>
      <c r="G2847" s="5" t="s">
        <v>7931</v>
      </c>
      <c r="H2847" s="7"/>
      <c r="I2847" s="35" t="s">
        <v>7932</v>
      </c>
      <c r="O2847">
        <f t="shared" si="8"/>
        <v>2</v>
      </c>
      <c r="P2847" s="34" t="str">
        <f t="shared" si="3"/>
        <v>MEDIUM</v>
      </c>
    </row>
    <row r="2848" spans="1:16" ht="12" customHeight="1">
      <c r="A2848" s="4" t="s">
        <v>7817</v>
      </c>
      <c r="B2848" s="17">
        <v>46</v>
      </c>
      <c r="C2848" s="17">
        <v>1968</v>
      </c>
      <c r="D2848" s="30" t="s">
        <v>7933</v>
      </c>
      <c r="E2848" s="17" t="s">
        <v>7934</v>
      </c>
      <c r="F2848" s="31" t="s">
        <v>796</v>
      </c>
      <c r="G2848" s="18" t="s">
        <v>7935</v>
      </c>
      <c r="H2848" s="7"/>
      <c r="I2848" s="35" t="s">
        <v>7936</v>
      </c>
      <c r="O2848">
        <f t="shared" si="8"/>
        <v>2</v>
      </c>
      <c r="P2848" s="34" t="str">
        <f t="shared" si="3"/>
        <v>MEDIUM</v>
      </c>
    </row>
    <row r="2849" spans="1:16" ht="12" customHeight="1">
      <c r="A2849" s="4" t="s">
        <v>7817</v>
      </c>
      <c r="B2849" s="17">
        <v>47</v>
      </c>
      <c r="C2849" s="17" t="s">
        <v>67</v>
      </c>
      <c r="D2849" s="30" t="s">
        <v>28</v>
      </c>
      <c r="E2849" s="29"/>
      <c r="F2849" s="96" t="s">
        <v>1696</v>
      </c>
      <c r="G2849" s="5" t="s">
        <v>7937</v>
      </c>
      <c r="H2849" s="7" t="s">
        <v>7938</v>
      </c>
      <c r="I2849" s="35" t="s">
        <v>7939</v>
      </c>
      <c r="O2849">
        <f t="shared" si="8"/>
        <v>1</v>
      </c>
      <c r="P2849" s="34" t="str">
        <f t="shared" si="3"/>
        <v>HIGH</v>
      </c>
    </row>
    <row r="2850" spans="1:16" ht="12" customHeight="1">
      <c r="A2850" s="4" t="s">
        <v>7817</v>
      </c>
      <c r="B2850" s="17">
        <v>48</v>
      </c>
      <c r="C2850" s="17">
        <v>1969</v>
      </c>
      <c r="D2850" s="30" t="s">
        <v>7940</v>
      </c>
      <c r="E2850" s="17" t="s">
        <v>7941</v>
      </c>
      <c r="F2850" s="31" t="s">
        <v>796</v>
      </c>
      <c r="G2850" s="18" t="s">
        <v>7942</v>
      </c>
      <c r="H2850" s="7"/>
      <c r="I2850" s="35" t="s">
        <v>7943</v>
      </c>
      <c r="O2850">
        <f t="shared" si="8"/>
        <v>2</v>
      </c>
      <c r="P2850" s="34" t="str">
        <f t="shared" si="3"/>
        <v>MEDIUM</v>
      </c>
    </row>
    <row r="2851" spans="1:16" ht="12" customHeight="1">
      <c r="A2851" s="4" t="s">
        <v>7817</v>
      </c>
      <c r="B2851" s="17">
        <v>49</v>
      </c>
      <c r="C2851" s="17">
        <v>2034</v>
      </c>
      <c r="D2851" s="30" t="s">
        <v>7944</v>
      </c>
      <c r="E2851" s="17" t="s">
        <v>7945</v>
      </c>
      <c r="F2851" s="31" t="s">
        <v>796</v>
      </c>
      <c r="G2851" s="18" t="s">
        <v>7946</v>
      </c>
      <c r="H2851" s="7"/>
      <c r="I2851" s="35" t="s">
        <v>7947</v>
      </c>
      <c r="O2851">
        <f t="shared" si="8"/>
        <v>2</v>
      </c>
      <c r="P2851" s="34" t="str">
        <f t="shared" si="3"/>
        <v>HIGH</v>
      </c>
    </row>
    <row r="2852" spans="1:16" ht="12" customHeight="1">
      <c r="A2852" s="4" t="s">
        <v>7817</v>
      </c>
      <c r="B2852" s="17">
        <v>50</v>
      </c>
      <c r="C2852" s="17">
        <v>2033</v>
      </c>
      <c r="D2852" s="30" t="s">
        <v>7948</v>
      </c>
      <c r="E2852" s="17" t="s">
        <v>7949</v>
      </c>
      <c r="F2852" s="31" t="s">
        <v>796</v>
      </c>
      <c r="G2852" s="18" t="s">
        <v>7950</v>
      </c>
      <c r="H2852" s="7"/>
      <c r="I2852" s="35" t="s">
        <v>7951</v>
      </c>
      <c r="O2852">
        <f t="shared" si="8"/>
        <v>2</v>
      </c>
      <c r="P2852" s="34" t="str">
        <f t="shared" si="3"/>
        <v>MEDIUM</v>
      </c>
    </row>
    <row r="2853" spans="1:16" ht="12" customHeight="1">
      <c r="A2853" s="4" t="s">
        <v>7817</v>
      </c>
      <c r="B2853" s="17">
        <v>51</v>
      </c>
      <c r="C2853" s="17">
        <v>2035</v>
      </c>
      <c r="D2853" s="30" t="s">
        <v>7952</v>
      </c>
      <c r="E2853" s="17" t="s">
        <v>7953</v>
      </c>
      <c r="F2853" s="31" t="s">
        <v>796</v>
      </c>
      <c r="G2853" s="18" t="s">
        <v>7954</v>
      </c>
      <c r="H2853" s="7"/>
      <c r="I2853" s="35" t="s">
        <v>7955</v>
      </c>
      <c r="O2853">
        <f t="shared" si="8"/>
        <v>2</v>
      </c>
      <c r="P2853" s="34" t="str">
        <f t="shared" si="3"/>
        <v>MEDIUM</v>
      </c>
    </row>
    <row r="2854" spans="1:16" ht="12" customHeight="1">
      <c r="A2854" s="4" t="s">
        <v>7817</v>
      </c>
      <c r="B2854" s="17">
        <v>52</v>
      </c>
      <c r="C2854" s="29"/>
      <c r="D2854" s="30" t="s">
        <v>7956</v>
      </c>
      <c r="E2854" s="29"/>
      <c r="F2854" s="96" t="s">
        <v>1696</v>
      </c>
      <c r="G2854" s="5" t="s">
        <v>7957</v>
      </c>
      <c r="H2854" s="7"/>
      <c r="I2854" s="35" t="s">
        <v>5</v>
      </c>
      <c r="O2854">
        <f t="shared" si="8"/>
        <v>1</v>
      </c>
      <c r="P2854" s="34" t="str">
        <f t="shared" si="3"/>
        <v>HIGH</v>
      </c>
    </row>
    <row r="2855" spans="1:16" ht="12" customHeight="1">
      <c r="A2855" s="4" t="s">
        <v>7817</v>
      </c>
      <c r="B2855" s="17">
        <v>53</v>
      </c>
      <c r="C2855" s="29"/>
      <c r="D2855" s="30" t="s">
        <v>7958</v>
      </c>
      <c r="E2855" s="29"/>
      <c r="F2855" s="96" t="s">
        <v>1696</v>
      </c>
      <c r="G2855" s="5" t="s">
        <v>7959</v>
      </c>
      <c r="H2855" s="7"/>
      <c r="I2855" s="35" t="s">
        <v>7960</v>
      </c>
      <c r="O2855">
        <f t="shared" si="8"/>
        <v>1</v>
      </c>
      <c r="P2855" s="34" t="str">
        <f t="shared" si="3"/>
        <v>MEDIUM</v>
      </c>
    </row>
    <row r="2856" spans="1:16" ht="12" customHeight="1">
      <c r="A2856" s="4" t="s">
        <v>7817</v>
      </c>
      <c r="B2856" s="17">
        <v>54</v>
      </c>
      <c r="C2856" s="29"/>
      <c r="D2856" s="30" t="s">
        <v>7961</v>
      </c>
      <c r="E2856" s="29"/>
      <c r="F2856" s="96" t="s">
        <v>1696</v>
      </c>
      <c r="G2856" s="5" t="s">
        <v>7962</v>
      </c>
      <c r="H2856" s="7"/>
      <c r="I2856" s="35" t="s">
        <v>5</v>
      </c>
      <c r="O2856">
        <f t="shared" si="8"/>
        <v>1</v>
      </c>
      <c r="P2856" s="34" t="str">
        <f t="shared" si="3"/>
        <v>HIGH</v>
      </c>
    </row>
    <row r="2857" spans="1:16" ht="12" customHeight="1">
      <c r="A2857" s="4" t="s">
        <v>7817</v>
      </c>
      <c r="B2857" s="17">
        <v>55</v>
      </c>
      <c r="C2857" s="29"/>
      <c r="D2857" s="30" t="s">
        <v>7963</v>
      </c>
      <c r="E2857" s="29"/>
      <c r="F2857" s="96" t="s">
        <v>1696</v>
      </c>
      <c r="G2857" s="5" t="s">
        <v>7964</v>
      </c>
      <c r="H2857" s="7"/>
      <c r="I2857" s="35" t="s">
        <v>5</v>
      </c>
      <c r="O2857">
        <f t="shared" si="8"/>
        <v>1</v>
      </c>
      <c r="P2857" s="34" t="str">
        <f t="shared" si="3"/>
        <v>HIGH</v>
      </c>
    </row>
    <row r="2858" spans="1:16" ht="12" customHeight="1">
      <c r="A2858" s="4" t="s">
        <v>7817</v>
      </c>
      <c r="B2858" s="17">
        <v>56</v>
      </c>
      <c r="C2858" s="29"/>
      <c r="D2858" s="30" t="s">
        <v>7965</v>
      </c>
      <c r="E2858" s="29"/>
      <c r="F2858" s="96" t="s">
        <v>1696</v>
      </c>
      <c r="G2858" s="5" t="s">
        <v>7966</v>
      </c>
      <c r="H2858" s="7"/>
      <c r="I2858" s="35" t="s">
        <v>5</v>
      </c>
      <c r="O2858">
        <f t="shared" si="8"/>
        <v>1</v>
      </c>
      <c r="P2858" s="34" t="str">
        <f t="shared" si="3"/>
        <v>HIGH</v>
      </c>
    </row>
    <row r="2859" spans="1:16" ht="12" customHeight="1">
      <c r="A2859" s="4" t="s">
        <v>7817</v>
      </c>
      <c r="B2859" s="17">
        <v>57</v>
      </c>
      <c r="C2859" s="29"/>
      <c r="D2859" s="30" t="s">
        <v>7967</v>
      </c>
      <c r="E2859" s="29"/>
      <c r="F2859" s="96" t="s">
        <v>1696</v>
      </c>
      <c r="G2859" s="5" t="s">
        <v>7968</v>
      </c>
      <c r="H2859" s="7"/>
      <c r="I2859" s="35" t="s">
        <v>5</v>
      </c>
      <c r="O2859">
        <f t="shared" si="8"/>
        <v>1</v>
      </c>
      <c r="P2859" s="34" t="str">
        <f t="shared" si="3"/>
        <v>HIGH</v>
      </c>
    </row>
    <row r="2860" spans="1:16" ht="12" customHeight="1">
      <c r="A2860" s="4" t="s">
        <v>7817</v>
      </c>
      <c r="B2860" s="17">
        <v>58</v>
      </c>
      <c r="C2860" s="29"/>
      <c r="D2860" s="30" t="s">
        <v>7969</v>
      </c>
      <c r="E2860" s="29"/>
      <c r="F2860" s="96" t="s">
        <v>1696</v>
      </c>
      <c r="G2860" s="5" t="s">
        <v>7970</v>
      </c>
      <c r="H2860" s="7"/>
      <c r="I2860" s="35" t="s">
        <v>5</v>
      </c>
      <c r="O2860">
        <f t="shared" si="8"/>
        <v>1</v>
      </c>
      <c r="P2860" s="34" t="str">
        <f t="shared" si="3"/>
        <v>HIGH</v>
      </c>
    </row>
    <row r="2861" spans="1:16" ht="12" customHeight="1">
      <c r="A2861" s="4" t="s">
        <v>7817</v>
      </c>
      <c r="B2861" s="17">
        <v>59</v>
      </c>
      <c r="C2861" s="17">
        <v>1974</v>
      </c>
      <c r="D2861" s="30" t="s">
        <v>7971</v>
      </c>
      <c r="E2861" s="17" t="s">
        <v>7972</v>
      </c>
      <c r="F2861" s="31" t="s">
        <v>796</v>
      </c>
      <c r="G2861" s="5" t="s">
        <v>7972</v>
      </c>
      <c r="H2861" s="7"/>
      <c r="I2861" s="35" t="s">
        <v>7973</v>
      </c>
      <c r="O2861">
        <f t="shared" si="8"/>
        <v>2</v>
      </c>
      <c r="P2861" s="34" t="str">
        <f t="shared" si="3"/>
        <v>MEDIUM</v>
      </c>
    </row>
    <row r="2862" spans="1:16" ht="12" customHeight="1">
      <c r="A2862" s="4" t="s">
        <v>7817</v>
      </c>
      <c r="B2862" s="17">
        <v>60</v>
      </c>
      <c r="C2862" s="29"/>
      <c r="D2862" s="30" t="s">
        <v>28</v>
      </c>
      <c r="E2862" s="29"/>
      <c r="F2862" s="96" t="s">
        <v>1696</v>
      </c>
      <c r="G2862" s="176" t="s">
        <v>19315</v>
      </c>
      <c r="H2862" s="7" t="s">
        <v>7974</v>
      </c>
      <c r="I2862" s="103" t="s">
        <v>7975</v>
      </c>
      <c r="O2862">
        <f t="shared" si="8"/>
        <v>1</v>
      </c>
      <c r="P2862" s="34" t="str">
        <f t="shared" si="3"/>
        <v>HIGH</v>
      </c>
    </row>
    <row r="2863" spans="1:16" ht="12" customHeight="1">
      <c r="A2863" s="4" t="s">
        <v>7817</v>
      </c>
      <c r="B2863" s="17">
        <v>61</v>
      </c>
      <c r="C2863" s="29"/>
      <c r="D2863" s="30" t="s">
        <v>7976</v>
      </c>
      <c r="E2863" s="29"/>
      <c r="F2863" s="31" t="s">
        <v>1037</v>
      </c>
      <c r="G2863" s="5" t="s">
        <v>7977</v>
      </c>
      <c r="H2863" s="7"/>
      <c r="I2863" s="7" t="s">
        <v>7978</v>
      </c>
      <c r="O2863">
        <f t="shared" si="8"/>
        <v>1</v>
      </c>
      <c r="P2863" s="34" t="str">
        <f t="shared" si="3"/>
        <v>HIGH</v>
      </c>
    </row>
    <row r="2864" spans="1:16" ht="12" customHeight="1">
      <c r="A2864" s="4" t="s">
        <v>7817</v>
      </c>
      <c r="B2864" s="17">
        <v>62</v>
      </c>
      <c r="C2864" s="17">
        <v>2031</v>
      </c>
      <c r="D2864" s="30" t="s">
        <v>7979</v>
      </c>
      <c r="E2864" s="17" t="s">
        <v>7980</v>
      </c>
      <c r="F2864" s="3"/>
      <c r="G2864" s="5" t="s">
        <v>7980</v>
      </c>
      <c r="H2864" s="7"/>
      <c r="I2864" s="35" t="s">
        <v>424</v>
      </c>
      <c r="O2864">
        <f t="shared" si="8"/>
        <v>2</v>
      </c>
      <c r="P2864" s="34" t="str">
        <f t="shared" si="3"/>
        <v>HIGH</v>
      </c>
    </row>
    <row r="2865" spans="1:16" ht="12" customHeight="1">
      <c r="A2865" s="4" t="s">
        <v>7817</v>
      </c>
      <c r="B2865" s="17">
        <v>63</v>
      </c>
      <c r="C2865" s="29"/>
      <c r="D2865" s="30" t="s">
        <v>7979</v>
      </c>
      <c r="E2865" s="29"/>
      <c r="F2865" s="31" t="s">
        <v>1037</v>
      </c>
      <c r="G2865" s="5" t="s">
        <v>7980</v>
      </c>
      <c r="H2865" s="7"/>
      <c r="I2865" s="35" t="s">
        <v>424</v>
      </c>
      <c r="O2865">
        <f t="shared" si="8"/>
        <v>1</v>
      </c>
      <c r="P2865" s="34" t="str">
        <f t="shared" si="3"/>
        <v>HIGH</v>
      </c>
    </row>
    <row r="2866" spans="1:16" ht="12" customHeight="1">
      <c r="A2866" s="4" t="s">
        <v>7817</v>
      </c>
      <c r="B2866" s="17">
        <v>64</v>
      </c>
      <c r="C2866" s="29"/>
      <c r="D2866" s="30" t="s">
        <v>7979</v>
      </c>
      <c r="E2866" s="29"/>
      <c r="F2866" s="31" t="s">
        <v>1037</v>
      </c>
      <c r="G2866" s="5" t="s">
        <v>7980</v>
      </c>
      <c r="H2866" s="7"/>
      <c r="I2866" s="35" t="s">
        <v>424</v>
      </c>
      <c r="O2866">
        <f t="shared" si="8"/>
        <v>1</v>
      </c>
      <c r="P2866" s="34" t="str">
        <f t="shared" si="3"/>
        <v>HIGH</v>
      </c>
    </row>
    <row r="2867" spans="1:16" ht="12" customHeight="1">
      <c r="A2867" s="4" t="s">
        <v>7817</v>
      </c>
      <c r="B2867" s="17">
        <v>65</v>
      </c>
      <c r="C2867" s="29"/>
      <c r="D2867" s="30" t="s">
        <v>7981</v>
      </c>
      <c r="E2867" s="29"/>
      <c r="F2867" s="31" t="s">
        <v>1037</v>
      </c>
      <c r="G2867" s="5" t="s">
        <v>7982</v>
      </c>
      <c r="H2867" s="7"/>
      <c r="I2867" s="7" t="s">
        <v>7978</v>
      </c>
      <c r="O2867">
        <f t="shared" si="8"/>
        <v>1</v>
      </c>
      <c r="P2867" s="34" t="str">
        <f t="shared" si="3"/>
        <v>HIGH</v>
      </c>
    </row>
    <row r="2868" spans="1:16" ht="12" customHeight="1">
      <c r="A2868" s="4" t="s">
        <v>7817</v>
      </c>
      <c r="B2868" s="17">
        <v>66</v>
      </c>
      <c r="C2868" s="29"/>
      <c r="D2868" s="30" t="s">
        <v>7983</v>
      </c>
      <c r="E2868" s="29"/>
      <c r="F2868" s="31" t="s">
        <v>1037</v>
      </c>
      <c r="G2868" s="5" t="s">
        <v>7984</v>
      </c>
      <c r="H2868" s="7"/>
      <c r="I2868" s="7" t="s">
        <v>7985</v>
      </c>
      <c r="O2868">
        <f t="shared" si="8"/>
        <v>1</v>
      </c>
      <c r="P2868" s="34" t="str">
        <f t="shared" si="3"/>
        <v>LOW</v>
      </c>
    </row>
    <row r="2869" spans="1:16" ht="12" customHeight="1">
      <c r="A2869" s="4" t="s">
        <v>7817</v>
      </c>
      <c r="B2869" s="17">
        <v>67</v>
      </c>
      <c r="C2869" s="29"/>
      <c r="D2869" s="30" t="s">
        <v>7986</v>
      </c>
      <c r="E2869" s="29"/>
      <c r="F2869" s="31" t="s">
        <v>1696</v>
      </c>
      <c r="G2869" s="5" t="s">
        <v>7987</v>
      </c>
      <c r="H2869" s="7"/>
      <c r="I2869" s="35" t="s">
        <v>7988</v>
      </c>
      <c r="O2869">
        <f t="shared" si="8"/>
        <v>1</v>
      </c>
      <c r="P2869" s="34" t="str">
        <f t="shared" si="3"/>
        <v>HIGH</v>
      </c>
    </row>
    <row r="2870" spans="1:16" ht="12" customHeight="1">
      <c r="A2870" s="4" t="s">
        <v>7817</v>
      </c>
      <c r="B2870" s="17">
        <v>68</v>
      </c>
      <c r="C2870" s="17">
        <v>2038</v>
      </c>
      <c r="D2870" s="30" t="s">
        <v>7989</v>
      </c>
      <c r="E2870" s="17" t="s">
        <v>7987</v>
      </c>
      <c r="F2870" s="31" t="s">
        <v>796</v>
      </c>
      <c r="G2870" s="18" t="s">
        <v>7990</v>
      </c>
      <c r="H2870" s="7"/>
      <c r="I2870" s="35" t="s">
        <v>7991</v>
      </c>
      <c r="O2870">
        <f t="shared" si="8"/>
        <v>2</v>
      </c>
      <c r="P2870" s="34" t="str">
        <f t="shared" si="3"/>
        <v>MEDIUM</v>
      </c>
    </row>
    <row r="2871" spans="1:16" ht="12" customHeight="1">
      <c r="A2871" s="4" t="s">
        <v>7817</v>
      </c>
      <c r="B2871" s="17">
        <v>69</v>
      </c>
      <c r="C2871" s="29"/>
      <c r="D2871" s="30" t="s">
        <v>7992</v>
      </c>
      <c r="E2871" s="29"/>
      <c r="F2871" s="31" t="s">
        <v>1696</v>
      </c>
      <c r="G2871" s="5" t="s">
        <v>7993</v>
      </c>
      <c r="H2871" s="7"/>
      <c r="I2871" s="35" t="s">
        <v>7994</v>
      </c>
      <c r="O2871">
        <f t="shared" si="8"/>
        <v>1</v>
      </c>
      <c r="P2871" s="34" t="str">
        <f t="shared" si="3"/>
        <v>MEDIUM</v>
      </c>
    </row>
    <row r="2872" spans="1:16" ht="12" customHeight="1">
      <c r="A2872" s="4" t="s">
        <v>7817</v>
      </c>
      <c r="B2872" s="17">
        <v>70</v>
      </c>
      <c r="C2872" s="29"/>
      <c r="D2872" s="30" t="s">
        <v>7995</v>
      </c>
      <c r="E2872" s="29"/>
      <c r="F2872" s="31" t="s">
        <v>1696</v>
      </c>
      <c r="G2872" s="5" t="s">
        <v>7996</v>
      </c>
      <c r="H2872" s="7"/>
      <c r="I2872" s="35" t="s">
        <v>7997</v>
      </c>
      <c r="O2872">
        <f t="shared" si="8"/>
        <v>1</v>
      </c>
      <c r="P2872" s="34" t="str">
        <f t="shared" si="3"/>
        <v>HIGH</v>
      </c>
    </row>
    <row r="2873" spans="1:16" ht="12" customHeight="1">
      <c r="A2873" s="4" t="s">
        <v>7817</v>
      </c>
      <c r="B2873" s="17">
        <v>71</v>
      </c>
      <c r="C2873" s="29"/>
      <c r="D2873" s="30" t="s">
        <v>7998</v>
      </c>
      <c r="E2873" s="29"/>
      <c r="F2873" s="31" t="s">
        <v>1696</v>
      </c>
      <c r="G2873" s="176" t="s">
        <v>7987</v>
      </c>
      <c r="H2873" s="7"/>
      <c r="I2873" s="103" t="s">
        <v>7999</v>
      </c>
      <c r="O2873">
        <f t="shared" si="8"/>
        <v>1</v>
      </c>
      <c r="P2873" s="34" t="str">
        <f t="shared" si="3"/>
        <v>HIGH</v>
      </c>
    </row>
    <row r="2874" spans="1:16" ht="12" customHeight="1">
      <c r="A2874" s="4" t="s">
        <v>7817</v>
      </c>
      <c r="B2874" s="17">
        <v>72</v>
      </c>
      <c r="C2874" s="29"/>
      <c r="D2874" s="30" t="s">
        <v>8000</v>
      </c>
      <c r="E2874" s="29"/>
      <c r="F2874" s="31" t="s">
        <v>1696</v>
      </c>
      <c r="G2874" s="5" t="s">
        <v>8001</v>
      </c>
      <c r="H2874" s="7"/>
      <c r="I2874" s="35" t="s">
        <v>7997</v>
      </c>
      <c r="O2874">
        <f t="shared" si="8"/>
        <v>1</v>
      </c>
      <c r="P2874" s="34" t="str">
        <f t="shared" si="3"/>
        <v>HIGH</v>
      </c>
    </row>
    <row r="2875" spans="1:16" ht="12" customHeight="1">
      <c r="A2875" s="4" t="s">
        <v>7817</v>
      </c>
      <c r="B2875" s="17">
        <v>73</v>
      </c>
      <c r="C2875" s="29"/>
      <c r="D2875" s="30" t="s">
        <v>8002</v>
      </c>
      <c r="E2875" s="29"/>
      <c r="F2875" s="31" t="s">
        <v>1696</v>
      </c>
      <c r="G2875" s="5" t="s">
        <v>8003</v>
      </c>
      <c r="H2875" s="7"/>
      <c r="I2875" s="35" t="s">
        <v>7997</v>
      </c>
      <c r="O2875">
        <f t="shared" si="8"/>
        <v>1</v>
      </c>
      <c r="P2875" s="34" t="str">
        <f t="shared" si="3"/>
        <v>HIGH</v>
      </c>
    </row>
    <row r="2876" spans="1:16" ht="12" customHeight="1">
      <c r="A2876" s="4" t="s">
        <v>7817</v>
      </c>
      <c r="B2876" s="17">
        <v>74</v>
      </c>
      <c r="C2876" s="29"/>
      <c r="D2876" s="30" t="s">
        <v>8004</v>
      </c>
      <c r="E2876" s="29"/>
      <c r="F2876" s="31" t="s">
        <v>8005</v>
      </c>
      <c r="G2876" s="18" t="s">
        <v>8006</v>
      </c>
      <c r="H2876" s="7"/>
      <c r="I2876" s="35" t="s">
        <v>8007</v>
      </c>
      <c r="O2876">
        <f t="shared" si="8"/>
        <v>1</v>
      </c>
      <c r="P2876" s="34" t="str">
        <f t="shared" si="3"/>
        <v>HIGH</v>
      </c>
    </row>
    <row r="2877" spans="1:16" ht="12" customHeight="1">
      <c r="A2877" s="4" t="s">
        <v>7817</v>
      </c>
      <c r="B2877" s="17">
        <v>75</v>
      </c>
      <c r="C2877" s="29"/>
      <c r="D2877" s="30" t="s">
        <v>8008</v>
      </c>
      <c r="E2877" s="29"/>
      <c r="F2877" s="31" t="s">
        <v>8009</v>
      </c>
      <c r="G2877" s="5" t="s">
        <v>8010</v>
      </c>
      <c r="H2877" s="7"/>
      <c r="I2877" s="35" t="s">
        <v>8011</v>
      </c>
      <c r="O2877">
        <f t="shared" si="8"/>
        <v>1</v>
      </c>
      <c r="P2877" s="34" t="str">
        <f t="shared" si="3"/>
        <v>HIGH</v>
      </c>
    </row>
    <row r="2878" spans="1:16" ht="12" customHeight="1">
      <c r="A2878" s="4" t="s">
        <v>7817</v>
      </c>
      <c r="B2878" s="17">
        <v>76</v>
      </c>
      <c r="C2878" s="29"/>
      <c r="D2878" s="30" t="s">
        <v>8012</v>
      </c>
      <c r="E2878" s="29"/>
      <c r="F2878" s="31" t="s">
        <v>8009</v>
      </c>
      <c r="G2878" s="5" t="s">
        <v>8013</v>
      </c>
      <c r="H2878" s="7"/>
      <c r="I2878" s="35" t="s">
        <v>8014</v>
      </c>
      <c r="O2878">
        <f t="shared" si="8"/>
        <v>1</v>
      </c>
      <c r="P2878" s="34" t="str">
        <f t="shared" si="3"/>
        <v>HIGH</v>
      </c>
    </row>
    <row r="2879" spans="1:16" ht="12" customHeight="1">
      <c r="A2879" s="4" t="s">
        <v>7817</v>
      </c>
      <c r="B2879" s="17">
        <v>77</v>
      </c>
      <c r="C2879" s="29"/>
      <c r="D2879" s="30" t="s">
        <v>8015</v>
      </c>
      <c r="E2879" s="17" t="s">
        <v>8016</v>
      </c>
      <c r="F2879" s="31" t="s">
        <v>2064</v>
      </c>
      <c r="G2879" s="18" t="s">
        <v>8016</v>
      </c>
      <c r="H2879" s="7"/>
      <c r="I2879" s="35" t="s">
        <v>8017</v>
      </c>
      <c r="O2879">
        <f t="shared" si="8"/>
        <v>2</v>
      </c>
      <c r="P2879" s="34" t="str">
        <f t="shared" si="3"/>
        <v>MEDIUM</v>
      </c>
    </row>
    <row r="2880" spans="1:16" ht="12" customHeight="1">
      <c r="A2880" s="4" t="s">
        <v>7817</v>
      </c>
      <c r="B2880" s="17">
        <v>78</v>
      </c>
      <c r="C2880" s="29"/>
      <c r="D2880" s="30" t="s">
        <v>8018</v>
      </c>
      <c r="E2880" s="29"/>
      <c r="F2880" s="31" t="s">
        <v>1696</v>
      </c>
      <c r="G2880" s="5" t="s">
        <v>8019</v>
      </c>
      <c r="H2880" s="7"/>
      <c r="I2880" s="35" t="s">
        <v>5</v>
      </c>
      <c r="O2880">
        <f t="shared" si="8"/>
        <v>1</v>
      </c>
      <c r="P2880" s="34" t="str">
        <f t="shared" si="3"/>
        <v>HIGH</v>
      </c>
    </row>
    <row r="2881" spans="1:16" ht="12" customHeight="1">
      <c r="A2881" s="4" t="s">
        <v>7817</v>
      </c>
      <c r="B2881" s="17">
        <v>79</v>
      </c>
      <c r="C2881" s="29"/>
      <c r="D2881" s="30" t="s">
        <v>8020</v>
      </c>
      <c r="E2881" s="29"/>
      <c r="F2881" s="31" t="s">
        <v>1696</v>
      </c>
      <c r="G2881" s="5" t="s">
        <v>8021</v>
      </c>
      <c r="H2881" s="7"/>
      <c r="I2881" s="35" t="s">
        <v>5</v>
      </c>
      <c r="O2881">
        <f t="shared" si="8"/>
        <v>1</v>
      </c>
      <c r="P2881" s="34" t="str">
        <f t="shared" si="3"/>
        <v>HIGH</v>
      </c>
    </row>
    <row r="2882" spans="1:16" ht="12" customHeight="1">
      <c r="A2882" s="4" t="s">
        <v>7817</v>
      </c>
      <c r="B2882" s="17">
        <v>80</v>
      </c>
      <c r="C2882" s="29"/>
      <c r="D2882" s="30" t="s">
        <v>8022</v>
      </c>
      <c r="E2882" s="29"/>
      <c r="F2882" s="31" t="s">
        <v>1696</v>
      </c>
      <c r="G2882" s="5" t="s">
        <v>8023</v>
      </c>
      <c r="H2882" s="7"/>
      <c r="I2882" s="35" t="s">
        <v>5</v>
      </c>
      <c r="O2882">
        <f t="shared" si="8"/>
        <v>1</v>
      </c>
      <c r="P2882" s="34" t="str">
        <f t="shared" si="3"/>
        <v>HIGH</v>
      </c>
    </row>
    <row r="2883" spans="1:16" ht="12" customHeight="1">
      <c r="A2883" s="4" t="s">
        <v>7817</v>
      </c>
      <c r="B2883" s="17">
        <v>81</v>
      </c>
      <c r="C2883" s="29"/>
      <c r="D2883" s="30" t="s">
        <v>8024</v>
      </c>
      <c r="E2883" s="29"/>
      <c r="F2883" s="31" t="s">
        <v>1696</v>
      </c>
      <c r="G2883" s="5" t="s">
        <v>8025</v>
      </c>
      <c r="H2883" s="7"/>
      <c r="I2883" s="35" t="s">
        <v>8026</v>
      </c>
      <c r="O2883">
        <f t="shared" si="8"/>
        <v>1</v>
      </c>
      <c r="P2883" s="34" t="str">
        <f t="shared" si="3"/>
        <v>MEDIUM</v>
      </c>
    </row>
    <row r="2884" spans="1:16" ht="12" customHeight="1">
      <c r="A2884" s="4" t="s">
        <v>7817</v>
      </c>
      <c r="B2884" s="17">
        <v>82</v>
      </c>
      <c r="C2884" s="29"/>
      <c r="D2884" s="30" t="s">
        <v>8027</v>
      </c>
      <c r="E2884" s="29"/>
      <c r="F2884" s="31" t="s">
        <v>1696</v>
      </c>
      <c r="G2884" s="5" t="s">
        <v>8028</v>
      </c>
      <c r="H2884" s="7"/>
      <c r="I2884" s="35" t="s">
        <v>8029</v>
      </c>
      <c r="O2884">
        <f t="shared" si="8"/>
        <v>1</v>
      </c>
      <c r="P2884" s="34" t="str">
        <f t="shared" si="3"/>
        <v>MEDIUM</v>
      </c>
    </row>
    <row r="2885" spans="1:16" ht="12" customHeight="1">
      <c r="A2885" s="4" t="s">
        <v>7817</v>
      </c>
      <c r="B2885" s="17">
        <v>83</v>
      </c>
      <c r="C2885" s="17">
        <v>1986</v>
      </c>
      <c r="D2885" s="30" t="s">
        <v>8030</v>
      </c>
      <c r="E2885" s="17" t="s">
        <v>8031</v>
      </c>
      <c r="F2885" s="31" t="s">
        <v>2064</v>
      </c>
      <c r="G2885" s="18" t="s">
        <v>8032</v>
      </c>
      <c r="H2885" s="7"/>
      <c r="I2885" s="35" t="s">
        <v>8033</v>
      </c>
      <c r="O2885">
        <f t="shared" si="8"/>
        <v>2</v>
      </c>
      <c r="P2885" s="34" t="str">
        <f t="shared" si="3"/>
        <v>HIGH</v>
      </c>
    </row>
    <row r="2886" spans="1:16" ht="12" customHeight="1">
      <c r="A2886" s="4" t="s">
        <v>7817</v>
      </c>
      <c r="B2886" s="17">
        <v>84</v>
      </c>
      <c r="C2886" s="29"/>
      <c r="D2886" s="30" t="s">
        <v>8034</v>
      </c>
      <c r="E2886" s="29"/>
      <c r="F2886" s="31" t="s">
        <v>1696</v>
      </c>
      <c r="G2886" s="5" t="s">
        <v>8035</v>
      </c>
      <c r="H2886" s="7"/>
      <c r="I2886" s="35" t="s">
        <v>8036</v>
      </c>
      <c r="O2886">
        <f t="shared" si="8"/>
        <v>1</v>
      </c>
      <c r="P2886" s="34" t="str">
        <f t="shared" si="3"/>
        <v>MEDIUM</v>
      </c>
    </row>
    <row r="2887" spans="1:16" ht="12" customHeight="1">
      <c r="A2887" s="4" t="s">
        <v>7817</v>
      </c>
      <c r="B2887" s="17">
        <v>85</v>
      </c>
      <c r="C2887" s="29" t="s">
        <v>19484</v>
      </c>
      <c r="D2887" s="30" t="s">
        <v>8037</v>
      </c>
      <c r="E2887" s="29"/>
      <c r="F2887" s="31" t="s">
        <v>1696</v>
      </c>
      <c r="G2887" s="5" t="s">
        <v>8038</v>
      </c>
      <c r="H2887" s="7"/>
      <c r="I2887" s="35" t="s">
        <v>5</v>
      </c>
      <c r="O2887">
        <f t="shared" si="8"/>
        <v>1</v>
      </c>
      <c r="P2887" s="34" t="str">
        <f t="shared" si="3"/>
        <v>HIGH</v>
      </c>
    </row>
    <row r="2888" spans="1:16" ht="12" customHeight="1">
      <c r="A2888" s="4" t="s">
        <v>7817</v>
      </c>
      <c r="B2888" s="17">
        <v>86</v>
      </c>
      <c r="C2888" s="29"/>
      <c r="D2888" s="30" t="s">
        <v>8039</v>
      </c>
      <c r="E2888" s="29"/>
      <c r="F2888" s="31" t="s">
        <v>1696</v>
      </c>
      <c r="G2888" s="5" t="s">
        <v>8040</v>
      </c>
      <c r="H2888" s="7"/>
      <c r="I2888" s="35" t="s">
        <v>5</v>
      </c>
      <c r="O2888">
        <f t="shared" si="8"/>
        <v>1</v>
      </c>
      <c r="P2888" s="34" t="str">
        <f t="shared" si="3"/>
        <v>HIGH</v>
      </c>
    </row>
    <row r="2889" spans="1:16" ht="12" customHeight="1">
      <c r="A2889" s="4" t="s">
        <v>7817</v>
      </c>
      <c r="B2889" s="17">
        <v>87</v>
      </c>
      <c r="C2889" s="29"/>
      <c r="D2889" s="30" t="s">
        <v>8041</v>
      </c>
      <c r="E2889" s="29"/>
      <c r="F2889" s="31" t="s">
        <v>1696</v>
      </c>
      <c r="G2889" s="5" t="s">
        <v>8019</v>
      </c>
      <c r="H2889" s="7"/>
      <c r="I2889" s="35" t="s">
        <v>8042</v>
      </c>
      <c r="O2889">
        <f t="shared" si="8"/>
        <v>1</v>
      </c>
      <c r="P2889" s="34" t="str">
        <f t="shared" si="3"/>
        <v>MEDIUM</v>
      </c>
    </row>
    <row r="2890" spans="1:16" ht="12" customHeight="1">
      <c r="A2890" s="4" t="s">
        <v>7817</v>
      </c>
      <c r="B2890" s="17">
        <v>88</v>
      </c>
      <c r="C2890" s="29"/>
      <c r="D2890" s="30" t="s">
        <v>8043</v>
      </c>
      <c r="E2890" s="29"/>
      <c r="F2890" s="31" t="s">
        <v>1696</v>
      </c>
      <c r="G2890" s="5" t="s">
        <v>8044</v>
      </c>
      <c r="H2890" s="7" t="s">
        <v>8045</v>
      </c>
      <c r="I2890" s="35" t="s">
        <v>8046</v>
      </c>
      <c r="O2890">
        <f t="shared" si="8"/>
        <v>1</v>
      </c>
      <c r="P2890" s="34" t="str">
        <f t="shared" si="3"/>
        <v>MEDIUM</v>
      </c>
    </row>
    <row r="2891" spans="1:16" ht="12" customHeight="1">
      <c r="A2891" s="4" t="s">
        <v>7817</v>
      </c>
      <c r="B2891" s="17">
        <v>89</v>
      </c>
      <c r="C2891" s="29"/>
      <c r="D2891" s="30" t="s">
        <v>8047</v>
      </c>
      <c r="E2891" s="29"/>
      <c r="F2891" s="31" t="s">
        <v>1696</v>
      </c>
      <c r="G2891" s="5" t="s">
        <v>8044</v>
      </c>
      <c r="H2891" s="7" t="s">
        <v>8048</v>
      </c>
      <c r="I2891" s="35" t="s">
        <v>8046</v>
      </c>
      <c r="O2891">
        <f t="shared" si="8"/>
        <v>1</v>
      </c>
      <c r="P2891" s="34" t="str">
        <f t="shared" si="3"/>
        <v>MEDIUM</v>
      </c>
    </row>
    <row r="2892" spans="1:16" ht="12" customHeight="1">
      <c r="A2892" s="4" t="s">
        <v>7817</v>
      </c>
      <c r="B2892" s="17">
        <v>90</v>
      </c>
      <c r="C2892" s="29"/>
      <c r="D2892" s="30" t="s">
        <v>8049</v>
      </c>
      <c r="E2892" s="29"/>
      <c r="F2892" s="31" t="s">
        <v>1696</v>
      </c>
      <c r="G2892" s="5" t="s">
        <v>8050</v>
      </c>
      <c r="H2892" s="7"/>
      <c r="I2892" s="35" t="s">
        <v>5</v>
      </c>
      <c r="O2892">
        <f t="shared" si="8"/>
        <v>1</v>
      </c>
      <c r="P2892" s="34" t="str">
        <f t="shared" si="3"/>
        <v>HIGH</v>
      </c>
    </row>
    <row r="2893" spans="1:16" ht="12" customHeight="1">
      <c r="A2893" s="4" t="s">
        <v>7817</v>
      </c>
      <c r="B2893" s="17">
        <v>91</v>
      </c>
      <c r="C2893" s="17">
        <v>1988</v>
      </c>
      <c r="D2893" s="30" t="s">
        <v>8051</v>
      </c>
      <c r="E2893" s="17" t="s">
        <v>8052</v>
      </c>
      <c r="F2893" s="31" t="s">
        <v>8053</v>
      </c>
      <c r="G2893" s="18" t="s">
        <v>8052</v>
      </c>
      <c r="H2893" s="7" t="s">
        <v>8054</v>
      </c>
      <c r="I2893" s="35" t="s">
        <v>8055</v>
      </c>
      <c r="O2893">
        <f t="shared" si="8"/>
        <v>2</v>
      </c>
      <c r="P2893" s="34" t="str">
        <f t="shared" si="3"/>
        <v>HIGH</v>
      </c>
    </row>
    <row r="2894" spans="1:16" ht="12" customHeight="1">
      <c r="A2894" s="4" t="s">
        <v>7817</v>
      </c>
      <c r="B2894" s="17">
        <v>92</v>
      </c>
      <c r="C2894" s="29"/>
      <c r="D2894" s="30" t="s">
        <v>8051</v>
      </c>
      <c r="E2894" s="29"/>
      <c r="F2894" s="31" t="s">
        <v>1696</v>
      </c>
      <c r="G2894" s="5" t="s">
        <v>8052</v>
      </c>
      <c r="H2894" s="7" t="s">
        <v>8056</v>
      </c>
      <c r="I2894" s="35" t="s">
        <v>8057</v>
      </c>
      <c r="O2894">
        <f t="shared" si="8"/>
        <v>1</v>
      </c>
      <c r="P2894" s="34" t="str">
        <f t="shared" si="3"/>
        <v>HIGH</v>
      </c>
    </row>
    <row r="2895" spans="1:16" ht="12" customHeight="1">
      <c r="A2895" s="4" t="s">
        <v>7817</v>
      </c>
      <c r="B2895" s="17">
        <v>93</v>
      </c>
      <c r="C2895" s="17">
        <v>1988</v>
      </c>
      <c r="D2895" s="30" t="s">
        <v>8058</v>
      </c>
      <c r="E2895" s="17" t="s">
        <v>8052</v>
      </c>
      <c r="F2895" s="31" t="s">
        <v>8059</v>
      </c>
      <c r="G2895" s="29" t="s">
        <v>8052</v>
      </c>
      <c r="H2895" s="7"/>
      <c r="I2895" s="35" t="s">
        <v>8060</v>
      </c>
      <c r="O2895">
        <f t="shared" si="8"/>
        <v>2</v>
      </c>
      <c r="P2895" s="34" t="str">
        <f t="shared" si="3"/>
        <v>HIGH</v>
      </c>
    </row>
    <row r="2896" spans="1:16" ht="12" customHeight="1">
      <c r="A2896" s="4" t="s">
        <v>7817</v>
      </c>
      <c r="B2896" s="17">
        <v>94</v>
      </c>
      <c r="C2896" s="29"/>
      <c r="D2896" s="30" t="s">
        <v>8061</v>
      </c>
      <c r="E2896" s="29"/>
      <c r="F2896" s="31" t="s">
        <v>1696</v>
      </c>
      <c r="G2896" s="5" t="s">
        <v>8062</v>
      </c>
      <c r="H2896" s="7"/>
      <c r="I2896" s="35" t="s">
        <v>5</v>
      </c>
      <c r="O2896">
        <f t="shared" si="8"/>
        <v>1</v>
      </c>
      <c r="P2896" s="34" t="str">
        <f t="shared" si="3"/>
        <v>HIGH</v>
      </c>
    </row>
    <row r="2897" spans="1:16" ht="12" customHeight="1">
      <c r="A2897" s="4" t="s">
        <v>7817</v>
      </c>
      <c r="B2897" s="17">
        <v>95</v>
      </c>
      <c r="C2897" s="17">
        <v>2042</v>
      </c>
      <c r="D2897" s="30" t="s">
        <v>8063</v>
      </c>
      <c r="E2897" s="17" t="s">
        <v>8064</v>
      </c>
      <c r="F2897" s="31" t="s">
        <v>796</v>
      </c>
      <c r="G2897" s="18" t="s">
        <v>8065</v>
      </c>
      <c r="H2897" s="7"/>
      <c r="I2897" s="35" t="s">
        <v>8066</v>
      </c>
      <c r="O2897">
        <f t="shared" si="8"/>
        <v>2</v>
      </c>
      <c r="P2897" s="34" t="str">
        <f t="shared" si="3"/>
        <v>HIGH</v>
      </c>
    </row>
    <row r="2898" spans="1:16" ht="12" customHeight="1">
      <c r="A2898" s="4" t="s">
        <v>7817</v>
      </c>
      <c r="B2898" s="17">
        <v>96</v>
      </c>
      <c r="C2898" s="29"/>
      <c r="D2898" s="30" t="s">
        <v>8067</v>
      </c>
      <c r="E2898" s="29"/>
      <c r="F2898" s="31" t="s">
        <v>1696</v>
      </c>
      <c r="G2898" s="5" t="s">
        <v>8068</v>
      </c>
      <c r="H2898" s="7" t="s">
        <v>8069</v>
      </c>
      <c r="I2898" s="37" t="s">
        <v>8070</v>
      </c>
      <c r="O2898">
        <f t="shared" si="8"/>
        <v>1</v>
      </c>
      <c r="P2898" s="34" t="str">
        <f t="shared" si="3"/>
        <v>MEDIUM</v>
      </c>
    </row>
    <row r="2899" spans="1:16" ht="12" customHeight="1">
      <c r="A2899" s="4" t="s">
        <v>7817</v>
      </c>
      <c r="B2899" s="17">
        <v>97</v>
      </c>
      <c r="C2899" s="17"/>
      <c r="D2899" s="30" t="s">
        <v>19477</v>
      </c>
      <c r="E2899" s="17" t="s">
        <v>8064</v>
      </c>
      <c r="F2899" s="31" t="s">
        <v>796</v>
      </c>
      <c r="G2899" s="18" t="s">
        <v>8071</v>
      </c>
      <c r="H2899" s="7"/>
      <c r="I2899" s="35" t="s">
        <v>8072</v>
      </c>
      <c r="O2899">
        <f t="shared" si="8"/>
        <v>2</v>
      </c>
      <c r="P2899" s="34" t="str">
        <f t="shared" si="3"/>
        <v>MEDIUM</v>
      </c>
    </row>
    <row r="2900" spans="1:16" ht="12" customHeight="1">
      <c r="A2900" s="4" t="s">
        <v>7817</v>
      </c>
      <c r="B2900" s="17">
        <v>98</v>
      </c>
      <c r="C2900" s="29"/>
      <c r="D2900" s="30" t="s">
        <v>28</v>
      </c>
      <c r="E2900" s="29"/>
      <c r="F2900" s="31" t="s">
        <v>1696</v>
      </c>
      <c r="G2900" s="5" t="s">
        <v>8073</v>
      </c>
      <c r="H2900" s="7" t="s">
        <v>8074</v>
      </c>
      <c r="I2900" s="35" t="s">
        <v>5</v>
      </c>
      <c r="O2900">
        <f t="shared" si="8"/>
        <v>1</v>
      </c>
      <c r="P2900" s="34" t="str">
        <f t="shared" si="3"/>
        <v>HIGH</v>
      </c>
    </row>
    <row r="2901" spans="1:16" ht="12" customHeight="1">
      <c r="A2901" s="4" t="s">
        <v>7817</v>
      </c>
      <c r="B2901" s="17">
        <v>99</v>
      </c>
      <c r="C2901" s="29"/>
      <c r="D2901" s="30" t="s">
        <v>28</v>
      </c>
      <c r="E2901" s="29"/>
      <c r="F2901" s="31" t="s">
        <v>1696</v>
      </c>
      <c r="G2901" s="5" t="s">
        <v>8075</v>
      </c>
      <c r="H2901" s="7" t="s">
        <v>8076</v>
      </c>
      <c r="I2901" s="35" t="s">
        <v>8077</v>
      </c>
      <c r="O2901">
        <f t="shared" si="8"/>
        <v>1</v>
      </c>
      <c r="P2901" s="34" t="str">
        <f t="shared" si="3"/>
        <v>MEDIUM</v>
      </c>
    </row>
    <row r="2902" spans="1:16" ht="12" customHeight="1">
      <c r="A2902" s="4" t="s">
        <v>7817</v>
      </c>
      <c r="B2902" s="17">
        <v>100</v>
      </c>
      <c r="C2902" s="29"/>
      <c r="D2902" s="30" t="s">
        <v>28</v>
      </c>
      <c r="E2902" s="29"/>
      <c r="F2902" s="31" t="s">
        <v>1696</v>
      </c>
      <c r="G2902" s="5" t="s">
        <v>8078</v>
      </c>
      <c r="H2902" s="7" t="s">
        <v>8079</v>
      </c>
      <c r="I2902" s="35" t="s">
        <v>5</v>
      </c>
      <c r="O2902">
        <f t="shared" si="8"/>
        <v>1</v>
      </c>
      <c r="P2902" s="34" t="str">
        <f t="shared" si="3"/>
        <v>HIGH</v>
      </c>
    </row>
    <row r="2903" spans="1:16" ht="12" customHeight="1">
      <c r="A2903" s="4" t="s">
        <v>7817</v>
      </c>
      <c r="B2903" s="17">
        <v>101</v>
      </c>
      <c r="C2903" s="17">
        <v>1992</v>
      </c>
      <c r="D2903" s="30" t="s">
        <v>8080</v>
      </c>
      <c r="E2903" s="17" t="s">
        <v>8081</v>
      </c>
      <c r="F2903" s="31" t="s">
        <v>2064</v>
      </c>
      <c r="G2903" s="18" t="s">
        <v>8082</v>
      </c>
      <c r="H2903" s="7"/>
      <c r="I2903" s="35" t="s">
        <v>8083</v>
      </c>
      <c r="O2903">
        <f t="shared" si="8"/>
        <v>2</v>
      </c>
      <c r="P2903" s="34" t="str">
        <f t="shared" si="3"/>
        <v>HIGH</v>
      </c>
    </row>
    <row r="2904" spans="1:16" ht="12" customHeight="1">
      <c r="A2904" s="4" t="s">
        <v>7817</v>
      </c>
      <c r="B2904" s="17">
        <v>102</v>
      </c>
      <c r="C2904" s="29"/>
      <c r="D2904" s="30" t="s">
        <v>8084</v>
      </c>
      <c r="E2904" s="29"/>
      <c r="F2904" s="31" t="s">
        <v>1696</v>
      </c>
      <c r="G2904" s="5" t="s">
        <v>8085</v>
      </c>
      <c r="H2904" s="7"/>
      <c r="I2904" s="35" t="s">
        <v>5</v>
      </c>
      <c r="O2904">
        <f t="shared" si="8"/>
        <v>1</v>
      </c>
      <c r="P2904" s="34" t="str">
        <f t="shared" si="3"/>
        <v>HIGH</v>
      </c>
    </row>
    <row r="2905" spans="1:16" ht="12" customHeight="1">
      <c r="A2905" s="4" t="s">
        <v>7817</v>
      </c>
      <c r="B2905" s="17">
        <v>103</v>
      </c>
      <c r="C2905" s="29"/>
      <c r="D2905" s="30" t="s">
        <v>8086</v>
      </c>
      <c r="E2905" s="29"/>
      <c r="F2905" s="31" t="s">
        <v>1696</v>
      </c>
      <c r="G2905" s="5" t="s">
        <v>8087</v>
      </c>
      <c r="H2905" s="7"/>
      <c r="I2905" s="35" t="s">
        <v>8088</v>
      </c>
      <c r="O2905">
        <f t="shared" si="8"/>
        <v>1</v>
      </c>
      <c r="P2905" s="34" t="str">
        <f t="shared" si="3"/>
        <v>HIGH</v>
      </c>
    </row>
    <row r="2906" spans="1:16" ht="12" customHeight="1">
      <c r="A2906" s="4" t="s">
        <v>7817</v>
      </c>
      <c r="B2906" s="17">
        <v>104</v>
      </c>
      <c r="C2906" s="29"/>
      <c r="D2906" s="30" t="s">
        <v>8089</v>
      </c>
      <c r="E2906" s="29"/>
      <c r="F2906" s="31" t="s">
        <v>1696</v>
      </c>
      <c r="G2906" s="5" t="s">
        <v>8090</v>
      </c>
      <c r="H2906" s="7"/>
      <c r="I2906" s="35" t="s">
        <v>5</v>
      </c>
      <c r="O2906">
        <f t="shared" si="8"/>
        <v>1</v>
      </c>
      <c r="P2906" s="34" t="str">
        <f t="shared" si="3"/>
        <v>HIGH</v>
      </c>
    </row>
    <row r="2907" spans="1:16" ht="12" customHeight="1">
      <c r="A2907" s="4" t="s">
        <v>7817</v>
      </c>
      <c r="B2907" s="17">
        <v>105</v>
      </c>
      <c r="C2907" s="29"/>
      <c r="D2907" s="30" t="s">
        <v>8091</v>
      </c>
      <c r="E2907" s="29"/>
      <c r="F2907" s="31" t="s">
        <v>1696</v>
      </c>
      <c r="G2907" s="5" t="s">
        <v>8092</v>
      </c>
      <c r="H2907" s="7"/>
      <c r="I2907" s="35" t="s">
        <v>5</v>
      </c>
      <c r="O2907">
        <f t="shared" si="8"/>
        <v>1</v>
      </c>
      <c r="P2907" s="34" t="str">
        <f t="shared" si="3"/>
        <v>HIGH</v>
      </c>
    </row>
    <row r="2908" spans="1:16" ht="12" customHeight="1">
      <c r="A2908" s="4" t="s">
        <v>7817</v>
      </c>
      <c r="B2908" s="17">
        <v>106</v>
      </c>
      <c r="C2908" s="29"/>
      <c r="D2908" s="30" t="s">
        <v>8093</v>
      </c>
      <c r="E2908" s="29"/>
      <c r="F2908" s="31" t="s">
        <v>1696</v>
      </c>
      <c r="G2908" s="5" t="s">
        <v>8094</v>
      </c>
      <c r="H2908" s="7"/>
      <c r="I2908" s="7" t="s">
        <v>8095</v>
      </c>
      <c r="O2908">
        <f t="shared" si="8"/>
        <v>1</v>
      </c>
      <c r="P2908" s="34" t="str">
        <f t="shared" si="3"/>
        <v>LOW</v>
      </c>
    </row>
    <row r="2909" spans="1:16" ht="12" customHeight="1">
      <c r="A2909" s="4" t="s">
        <v>7817</v>
      </c>
      <c r="B2909" s="17">
        <v>107</v>
      </c>
      <c r="C2909" s="29"/>
      <c r="D2909" s="30" t="s">
        <v>8096</v>
      </c>
      <c r="E2909" s="29"/>
      <c r="F2909" s="31" t="s">
        <v>1696</v>
      </c>
      <c r="G2909" s="5" t="s">
        <v>8097</v>
      </c>
      <c r="H2909" s="7"/>
      <c r="I2909" s="35" t="s">
        <v>5</v>
      </c>
      <c r="O2909">
        <f t="shared" si="8"/>
        <v>1</v>
      </c>
      <c r="P2909" s="34" t="str">
        <f t="shared" si="3"/>
        <v>HIGH</v>
      </c>
    </row>
    <row r="2910" spans="1:16" ht="12" customHeight="1">
      <c r="A2910" s="4" t="s">
        <v>7817</v>
      </c>
      <c r="B2910" s="17">
        <v>108</v>
      </c>
      <c r="C2910" s="29"/>
      <c r="D2910" s="30" t="s">
        <v>28</v>
      </c>
      <c r="E2910" s="29"/>
      <c r="F2910" s="31" t="s">
        <v>1696</v>
      </c>
      <c r="G2910" s="5" t="s">
        <v>8098</v>
      </c>
      <c r="H2910" s="7" t="s">
        <v>8099</v>
      </c>
      <c r="I2910" s="35" t="s">
        <v>5</v>
      </c>
      <c r="O2910">
        <f t="shared" si="8"/>
        <v>1</v>
      </c>
      <c r="P2910" s="34" t="str">
        <f t="shared" si="3"/>
        <v>HIGH</v>
      </c>
    </row>
    <row r="2911" spans="1:16" ht="12" customHeight="1">
      <c r="A2911" s="4" t="s">
        <v>7817</v>
      </c>
      <c r="B2911" s="17">
        <v>109</v>
      </c>
      <c r="C2911" s="29"/>
      <c r="D2911" s="30" t="s">
        <v>8100</v>
      </c>
      <c r="E2911" s="29"/>
      <c r="F2911" s="31" t="s">
        <v>1696</v>
      </c>
      <c r="G2911" s="5" t="s">
        <v>8101</v>
      </c>
      <c r="H2911" s="7"/>
      <c r="I2911" s="35" t="s">
        <v>5</v>
      </c>
      <c r="O2911">
        <f t="shared" si="8"/>
        <v>1</v>
      </c>
      <c r="P2911" s="34" t="str">
        <f t="shared" si="3"/>
        <v>HIGH</v>
      </c>
    </row>
    <row r="2912" spans="1:16" ht="12" customHeight="1">
      <c r="A2912" s="4" t="s">
        <v>7817</v>
      </c>
      <c r="B2912" s="17">
        <v>110</v>
      </c>
      <c r="C2912" s="17">
        <v>1995</v>
      </c>
      <c r="D2912" s="30" t="s">
        <v>8102</v>
      </c>
      <c r="E2912" s="17" t="s">
        <v>8103</v>
      </c>
      <c r="F2912" s="31" t="s">
        <v>1696</v>
      </c>
      <c r="G2912" s="18" t="s">
        <v>8104</v>
      </c>
      <c r="H2912" s="7" t="s">
        <v>8105</v>
      </c>
      <c r="I2912" s="35" t="s">
        <v>8106</v>
      </c>
      <c r="O2912">
        <f t="shared" si="8"/>
        <v>2</v>
      </c>
      <c r="P2912" s="34" t="str">
        <f t="shared" si="3"/>
        <v>HIGH</v>
      </c>
    </row>
    <row r="2913" spans="1:16" ht="12" customHeight="1">
      <c r="A2913" s="4" t="s">
        <v>7817</v>
      </c>
      <c r="B2913" s="17">
        <v>111</v>
      </c>
      <c r="C2913" s="29"/>
      <c r="D2913" s="30" t="s">
        <v>8107</v>
      </c>
      <c r="E2913" s="29"/>
      <c r="F2913" s="31" t="s">
        <v>1696</v>
      </c>
      <c r="G2913" s="5" t="s">
        <v>8103</v>
      </c>
      <c r="H2913" s="7" t="s">
        <v>8108</v>
      </c>
      <c r="I2913" s="35" t="s">
        <v>8109</v>
      </c>
      <c r="O2913">
        <f t="shared" si="8"/>
        <v>1</v>
      </c>
      <c r="P2913" s="34" t="str">
        <f t="shared" si="3"/>
        <v>HIGH</v>
      </c>
    </row>
    <row r="2914" spans="1:16" ht="12" customHeight="1">
      <c r="A2914" s="4" t="s">
        <v>7817</v>
      </c>
      <c r="B2914" s="17">
        <v>112</v>
      </c>
      <c r="C2914" s="29"/>
      <c r="D2914" s="30" t="s">
        <v>8110</v>
      </c>
      <c r="E2914" s="29"/>
      <c r="F2914" s="31" t="s">
        <v>1696</v>
      </c>
      <c r="G2914" s="5" t="s">
        <v>8111</v>
      </c>
      <c r="H2914" s="7"/>
      <c r="I2914" s="35" t="s">
        <v>5</v>
      </c>
      <c r="O2914">
        <f t="shared" si="8"/>
        <v>1</v>
      </c>
      <c r="P2914" s="34" t="str">
        <f t="shared" si="3"/>
        <v>HIGH</v>
      </c>
    </row>
    <row r="2915" spans="1:16" ht="12" customHeight="1">
      <c r="A2915" s="4" t="s">
        <v>7817</v>
      </c>
      <c r="B2915" s="17">
        <v>114</v>
      </c>
      <c r="C2915" s="17">
        <v>2122</v>
      </c>
      <c r="D2915" s="30" t="s">
        <v>28</v>
      </c>
      <c r="E2915" s="29"/>
      <c r="F2915" s="31" t="s">
        <v>1696</v>
      </c>
      <c r="G2915" s="5" t="s">
        <v>8112</v>
      </c>
      <c r="H2915" s="7" t="s">
        <v>8113</v>
      </c>
      <c r="I2915" s="35" t="s">
        <v>5</v>
      </c>
      <c r="O2915">
        <f t="shared" si="8"/>
        <v>1</v>
      </c>
      <c r="P2915" s="34" t="str">
        <f t="shared" si="3"/>
        <v>HIGH</v>
      </c>
    </row>
    <row r="2916" spans="1:16" ht="12" customHeight="1">
      <c r="A2916" s="4" t="s">
        <v>7817</v>
      </c>
      <c r="B2916" s="17">
        <v>115</v>
      </c>
      <c r="C2916" s="29"/>
      <c r="D2916" s="30" t="s">
        <v>8114</v>
      </c>
      <c r="E2916" s="29"/>
      <c r="F2916" s="31" t="s">
        <v>1696</v>
      </c>
      <c r="G2916" s="5" t="s">
        <v>8112</v>
      </c>
      <c r="H2916" s="7"/>
      <c r="I2916" s="35" t="s">
        <v>5</v>
      </c>
      <c r="O2916">
        <f t="shared" si="8"/>
        <v>1</v>
      </c>
      <c r="P2916" s="34" t="str">
        <f t="shared" si="3"/>
        <v>HIGH</v>
      </c>
    </row>
    <row r="2917" spans="1:16" ht="12" customHeight="1">
      <c r="A2917" s="4" t="s">
        <v>7817</v>
      </c>
      <c r="B2917" s="17">
        <v>116</v>
      </c>
      <c r="C2917" s="29"/>
      <c r="D2917" s="30" t="s">
        <v>8115</v>
      </c>
      <c r="E2917" s="29"/>
      <c r="F2917" s="31" t="s">
        <v>1696</v>
      </c>
      <c r="G2917" s="5" t="s">
        <v>8116</v>
      </c>
      <c r="H2917" s="7"/>
      <c r="I2917" s="35" t="s">
        <v>5</v>
      </c>
      <c r="O2917">
        <f t="shared" si="8"/>
        <v>1</v>
      </c>
      <c r="P2917" s="34" t="str">
        <f t="shared" si="3"/>
        <v>HIGH</v>
      </c>
    </row>
    <row r="2918" spans="1:16" ht="12" customHeight="1">
      <c r="A2918" s="4" t="s">
        <v>7817</v>
      </c>
      <c r="B2918" s="17">
        <v>117</v>
      </c>
      <c r="C2918" s="29"/>
      <c r="D2918" s="30" t="s">
        <v>28</v>
      </c>
      <c r="E2918" s="29"/>
      <c r="F2918" s="31" t="s">
        <v>1696</v>
      </c>
      <c r="G2918" s="5" t="s">
        <v>8117</v>
      </c>
      <c r="H2918" s="7" t="s">
        <v>8118</v>
      </c>
      <c r="I2918" s="35" t="s">
        <v>5</v>
      </c>
      <c r="O2918">
        <f t="shared" si="8"/>
        <v>1</v>
      </c>
      <c r="P2918" s="34" t="str">
        <f t="shared" si="3"/>
        <v>HIGH</v>
      </c>
    </row>
    <row r="2919" spans="1:16" ht="12" customHeight="1">
      <c r="A2919" s="4" t="s">
        <v>7817</v>
      </c>
      <c r="B2919" s="17">
        <v>118</v>
      </c>
      <c r="C2919" s="29"/>
      <c r="D2919" s="30" t="s">
        <v>8119</v>
      </c>
      <c r="E2919" s="29"/>
      <c r="F2919" s="31" t="s">
        <v>1696</v>
      </c>
      <c r="G2919" s="5" t="s">
        <v>8120</v>
      </c>
      <c r="H2919" s="7"/>
      <c r="I2919" s="35" t="s">
        <v>5</v>
      </c>
      <c r="O2919">
        <f t="shared" si="8"/>
        <v>1</v>
      </c>
      <c r="P2919" s="34" t="str">
        <f t="shared" si="3"/>
        <v>HIGH</v>
      </c>
    </row>
    <row r="2920" spans="1:16" ht="12" customHeight="1">
      <c r="A2920" s="4" t="s">
        <v>7817</v>
      </c>
      <c r="B2920" s="17">
        <v>119</v>
      </c>
      <c r="C2920" s="17" t="s">
        <v>67</v>
      </c>
      <c r="D2920" s="30" t="s">
        <v>8121</v>
      </c>
      <c r="E2920" s="29"/>
      <c r="F2920" s="31" t="s">
        <v>1696</v>
      </c>
      <c r="G2920" s="5" t="s">
        <v>8122</v>
      </c>
      <c r="H2920" s="7"/>
      <c r="I2920" s="35" t="s">
        <v>8123</v>
      </c>
      <c r="O2920">
        <f t="shared" si="8"/>
        <v>1</v>
      </c>
      <c r="P2920" s="34" t="str">
        <f t="shared" si="3"/>
        <v>HIGH</v>
      </c>
    </row>
    <row r="2921" spans="1:16" ht="12" customHeight="1">
      <c r="A2921" s="4" t="s">
        <v>7817</v>
      </c>
      <c r="B2921" s="17">
        <v>120</v>
      </c>
      <c r="C2921" s="29"/>
      <c r="D2921" s="30" t="s">
        <v>8124</v>
      </c>
      <c r="E2921" s="29"/>
      <c r="F2921" s="31" t="s">
        <v>1696</v>
      </c>
      <c r="G2921" s="5" t="s">
        <v>8125</v>
      </c>
      <c r="H2921" s="7"/>
      <c r="I2921" s="35" t="s">
        <v>5</v>
      </c>
      <c r="O2921">
        <f t="shared" si="8"/>
        <v>1</v>
      </c>
      <c r="P2921" s="34" t="str">
        <f t="shared" si="3"/>
        <v>HIGH</v>
      </c>
    </row>
    <row r="2922" spans="1:16" ht="12" customHeight="1">
      <c r="A2922" s="4" t="s">
        <v>7817</v>
      </c>
      <c r="B2922" s="17">
        <v>121</v>
      </c>
      <c r="C2922" s="29"/>
      <c r="D2922" s="30" t="s">
        <v>8126</v>
      </c>
      <c r="E2922" s="29"/>
      <c r="F2922" s="31" t="s">
        <v>1696</v>
      </c>
      <c r="G2922" s="5" t="s">
        <v>8127</v>
      </c>
      <c r="H2922" s="7"/>
      <c r="I2922" s="35" t="s">
        <v>5</v>
      </c>
      <c r="O2922">
        <f t="shared" si="8"/>
        <v>1</v>
      </c>
      <c r="P2922" s="34" t="str">
        <f t="shared" si="3"/>
        <v>HIGH</v>
      </c>
    </row>
    <row r="2923" spans="1:16" ht="12" customHeight="1">
      <c r="A2923" s="4" t="s">
        <v>7817</v>
      </c>
      <c r="B2923" s="17">
        <v>122</v>
      </c>
      <c r="C2923" s="29"/>
      <c r="D2923" s="30" t="s">
        <v>8128</v>
      </c>
      <c r="E2923" s="29"/>
      <c r="F2923" s="31" t="s">
        <v>1696</v>
      </c>
      <c r="G2923" s="5" t="s">
        <v>8129</v>
      </c>
      <c r="H2923" s="7"/>
      <c r="I2923" s="35" t="s">
        <v>8130</v>
      </c>
      <c r="O2923">
        <f t="shared" si="8"/>
        <v>1</v>
      </c>
      <c r="P2923" s="34" t="str">
        <f t="shared" si="3"/>
        <v>HIGH</v>
      </c>
    </row>
    <row r="2924" spans="1:16" ht="12" customHeight="1">
      <c r="A2924" s="4" t="s">
        <v>7817</v>
      </c>
      <c r="B2924" s="17">
        <v>123</v>
      </c>
      <c r="C2924" s="29"/>
      <c r="D2924" s="30" t="s">
        <v>8131</v>
      </c>
      <c r="E2924" s="29"/>
      <c r="F2924" s="31" t="s">
        <v>1696</v>
      </c>
      <c r="G2924" s="5" t="s">
        <v>8132</v>
      </c>
      <c r="H2924" s="7"/>
      <c r="I2924" s="35" t="s">
        <v>8133</v>
      </c>
      <c r="O2924">
        <f t="shared" si="8"/>
        <v>1</v>
      </c>
      <c r="P2924" s="34" t="str">
        <f t="shared" si="3"/>
        <v>HIGH</v>
      </c>
    </row>
    <row r="2925" spans="1:16" ht="12" customHeight="1">
      <c r="A2925" s="4" t="s">
        <v>7817</v>
      </c>
      <c r="B2925" s="17">
        <v>124</v>
      </c>
      <c r="C2925" s="29"/>
      <c r="D2925" s="30" t="s">
        <v>8134</v>
      </c>
      <c r="E2925" s="29"/>
      <c r="F2925" s="31" t="s">
        <v>1696</v>
      </c>
      <c r="G2925" s="5" t="s">
        <v>8135</v>
      </c>
      <c r="H2925" s="46" t="s">
        <v>8136</v>
      </c>
      <c r="I2925" s="35" t="s">
        <v>8137</v>
      </c>
      <c r="O2925">
        <f t="shared" si="8"/>
        <v>1</v>
      </c>
      <c r="P2925" s="34" t="str">
        <f t="shared" si="3"/>
        <v>HIGH</v>
      </c>
    </row>
    <row r="2926" spans="1:16" ht="12" customHeight="1">
      <c r="A2926" s="4" t="s">
        <v>7817</v>
      </c>
      <c r="B2926" s="17">
        <v>125</v>
      </c>
      <c r="C2926" s="29"/>
      <c r="D2926" s="30" t="s">
        <v>8134</v>
      </c>
      <c r="E2926" s="29"/>
      <c r="F2926" s="31" t="s">
        <v>1696</v>
      </c>
      <c r="G2926" s="5" t="s">
        <v>8135</v>
      </c>
      <c r="H2926" s="46" t="s">
        <v>8138</v>
      </c>
      <c r="I2926" s="35" t="s">
        <v>8139</v>
      </c>
      <c r="O2926">
        <f t="shared" si="8"/>
        <v>1</v>
      </c>
      <c r="P2926" s="34" t="str">
        <f t="shared" si="3"/>
        <v>HIGH</v>
      </c>
    </row>
    <row r="2927" spans="1:16" ht="12" customHeight="1">
      <c r="A2927" s="4" t="s">
        <v>7817</v>
      </c>
      <c r="B2927" s="17">
        <v>126</v>
      </c>
      <c r="C2927" s="29"/>
      <c r="D2927" s="30" t="s">
        <v>8140</v>
      </c>
      <c r="E2927" s="29"/>
      <c r="F2927" s="31" t="s">
        <v>1696</v>
      </c>
      <c r="G2927" s="5" t="s">
        <v>8141</v>
      </c>
      <c r="H2927" s="7"/>
      <c r="I2927" s="35" t="s">
        <v>5</v>
      </c>
      <c r="O2927">
        <f t="shared" si="8"/>
        <v>1</v>
      </c>
      <c r="P2927" s="34" t="str">
        <f t="shared" si="3"/>
        <v>HIGH</v>
      </c>
    </row>
    <row r="2928" spans="1:16" ht="12" customHeight="1">
      <c r="A2928" s="4" t="s">
        <v>7817</v>
      </c>
      <c r="B2928" s="17">
        <v>127</v>
      </c>
      <c r="C2928" s="17" t="s">
        <v>67</v>
      </c>
      <c r="D2928" s="30" t="s">
        <v>8142</v>
      </c>
      <c r="E2928" s="29"/>
      <c r="F2928" s="31" t="s">
        <v>1696</v>
      </c>
      <c r="G2928" s="5" t="s">
        <v>8143</v>
      </c>
      <c r="H2928" s="7"/>
      <c r="I2928" s="35" t="s">
        <v>5</v>
      </c>
      <c r="O2928">
        <f t="shared" si="8"/>
        <v>1</v>
      </c>
      <c r="P2928" s="34" t="str">
        <f t="shared" si="3"/>
        <v>HIGH</v>
      </c>
    </row>
    <row r="2929" spans="1:16" ht="12" customHeight="1">
      <c r="A2929" s="4" t="s">
        <v>7817</v>
      </c>
      <c r="B2929" s="17">
        <v>128</v>
      </c>
      <c r="C2929" s="17">
        <v>2137</v>
      </c>
      <c r="D2929" s="30" t="s">
        <v>8144</v>
      </c>
      <c r="E2929" s="17" t="s">
        <v>8145</v>
      </c>
      <c r="F2929" s="31" t="s">
        <v>2064</v>
      </c>
      <c r="G2929" s="5" t="s">
        <v>8145</v>
      </c>
      <c r="H2929" s="7"/>
      <c r="I2929" s="35" t="s">
        <v>8146</v>
      </c>
      <c r="O2929">
        <f t="shared" si="8"/>
        <v>2</v>
      </c>
      <c r="P2929" s="34" t="str">
        <f t="shared" si="3"/>
        <v>HIGH</v>
      </c>
    </row>
    <row r="2930" spans="1:16" ht="12" customHeight="1">
      <c r="A2930" s="4" t="s">
        <v>7817</v>
      </c>
      <c r="B2930" s="17">
        <v>129</v>
      </c>
      <c r="C2930" s="17">
        <v>2138</v>
      </c>
      <c r="D2930" s="30" t="s">
        <v>8147</v>
      </c>
      <c r="E2930" s="17" t="s">
        <v>8148</v>
      </c>
      <c r="F2930" s="31" t="s">
        <v>2064</v>
      </c>
      <c r="G2930" s="5" t="s">
        <v>8149</v>
      </c>
      <c r="H2930" s="7"/>
      <c r="I2930" s="35" t="s">
        <v>8150</v>
      </c>
      <c r="O2930">
        <f t="shared" si="8"/>
        <v>2</v>
      </c>
      <c r="P2930" s="34" t="str">
        <f t="shared" si="3"/>
        <v>LOW</v>
      </c>
    </row>
    <row r="2931" spans="1:16" ht="12" customHeight="1">
      <c r="A2931" s="4" t="s">
        <v>7817</v>
      </c>
      <c r="B2931" s="17">
        <v>130</v>
      </c>
      <c r="C2931" s="17">
        <v>2139</v>
      </c>
      <c r="D2931" s="30" t="s">
        <v>8151</v>
      </c>
      <c r="E2931" s="17" t="s">
        <v>8152</v>
      </c>
      <c r="F2931" s="31" t="s">
        <v>796</v>
      </c>
      <c r="G2931" s="5" t="s">
        <v>8153</v>
      </c>
      <c r="H2931" s="7"/>
      <c r="I2931" s="35" t="s">
        <v>8154</v>
      </c>
      <c r="O2931">
        <f t="shared" si="8"/>
        <v>2</v>
      </c>
      <c r="P2931" s="34" t="str">
        <f t="shared" si="3"/>
        <v>HIGH</v>
      </c>
    </row>
    <row r="2932" spans="1:16" ht="12" customHeight="1">
      <c r="A2932" s="4" t="s">
        <v>7817</v>
      </c>
      <c r="B2932" s="17">
        <v>131</v>
      </c>
      <c r="C2932" s="29"/>
      <c r="D2932" s="30" t="s">
        <v>8155</v>
      </c>
      <c r="E2932" s="29"/>
      <c r="F2932" s="31" t="s">
        <v>1696</v>
      </c>
      <c r="G2932" s="5" t="s">
        <v>8156</v>
      </c>
      <c r="H2932" s="7"/>
      <c r="I2932" s="35" t="s">
        <v>5</v>
      </c>
      <c r="O2932">
        <f t="shared" si="8"/>
        <v>1</v>
      </c>
      <c r="P2932" s="34" t="str">
        <f t="shared" si="3"/>
        <v>HIGH</v>
      </c>
    </row>
    <row r="2933" spans="1:16" ht="12" customHeight="1">
      <c r="A2933" s="4" t="s">
        <v>7817</v>
      </c>
      <c r="B2933" s="17">
        <v>132</v>
      </c>
      <c r="C2933" s="29"/>
      <c r="D2933" s="30" t="s">
        <v>8157</v>
      </c>
      <c r="E2933" s="29"/>
      <c r="F2933" s="31" t="s">
        <v>1696</v>
      </c>
      <c r="G2933" s="5" t="s">
        <v>8158</v>
      </c>
      <c r="H2933" s="7"/>
      <c r="I2933" s="35" t="s">
        <v>5</v>
      </c>
      <c r="O2933">
        <f t="shared" si="8"/>
        <v>1</v>
      </c>
      <c r="P2933" s="34" t="str">
        <f t="shared" si="3"/>
        <v>HIGH</v>
      </c>
    </row>
    <row r="2934" spans="1:16" ht="12" customHeight="1">
      <c r="A2934" s="4" t="s">
        <v>7817</v>
      </c>
      <c r="B2934" s="17">
        <v>133</v>
      </c>
      <c r="C2934" s="29"/>
      <c r="D2934" s="30" t="s">
        <v>8159</v>
      </c>
      <c r="E2934" s="29"/>
      <c r="F2934" s="31" t="s">
        <v>1696</v>
      </c>
      <c r="G2934" s="5" t="s">
        <v>8160</v>
      </c>
      <c r="H2934" s="7"/>
      <c r="I2934" s="35" t="s">
        <v>5</v>
      </c>
      <c r="O2934">
        <f t="shared" si="8"/>
        <v>1</v>
      </c>
      <c r="P2934" s="34" t="str">
        <f t="shared" si="3"/>
        <v>HIGH</v>
      </c>
    </row>
    <row r="2935" spans="1:16" ht="12" customHeight="1">
      <c r="A2935" s="4" t="s">
        <v>7817</v>
      </c>
      <c r="B2935" s="17">
        <v>134</v>
      </c>
      <c r="C2935" s="17">
        <v>2128</v>
      </c>
      <c r="D2935" s="30" t="s">
        <v>8161</v>
      </c>
      <c r="E2935" s="29"/>
      <c r="F2935" s="31" t="s">
        <v>1696</v>
      </c>
      <c r="G2935" s="5" t="s">
        <v>8162</v>
      </c>
      <c r="H2935" s="7"/>
      <c r="I2935" s="35" t="s">
        <v>5</v>
      </c>
      <c r="O2935">
        <f t="shared" si="8"/>
        <v>1</v>
      </c>
      <c r="P2935" s="34" t="str">
        <f t="shared" si="3"/>
        <v>HIGH</v>
      </c>
    </row>
    <row r="2936" spans="1:16" ht="12" customHeight="1">
      <c r="A2936" s="4" t="s">
        <v>7817</v>
      </c>
      <c r="B2936" s="17">
        <v>135</v>
      </c>
      <c r="C2936" s="17">
        <v>2129</v>
      </c>
      <c r="D2936" s="30" t="s">
        <v>8163</v>
      </c>
      <c r="E2936" s="17" t="s">
        <v>8164</v>
      </c>
      <c r="F2936" s="31" t="s">
        <v>796</v>
      </c>
      <c r="G2936" s="18" t="s">
        <v>8165</v>
      </c>
      <c r="H2936" s="7"/>
      <c r="I2936" s="35" t="s">
        <v>8166</v>
      </c>
      <c r="O2936">
        <f t="shared" si="8"/>
        <v>2</v>
      </c>
      <c r="P2936" s="34" t="str">
        <f t="shared" si="3"/>
        <v>HIGH</v>
      </c>
    </row>
    <row r="2937" spans="1:16" ht="12" customHeight="1">
      <c r="A2937" s="4" t="s">
        <v>7817</v>
      </c>
      <c r="B2937" s="17">
        <v>136</v>
      </c>
      <c r="C2937" s="29"/>
      <c r="D2937" s="30" t="s">
        <v>8167</v>
      </c>
      <c r="E2937" s="29"/>
      <c r="F2937" s="31" t="s">
        <v>1696</v>
      </c>
      <c r="G2937" s="5" t="s">
        <v>8168</v>
      </c>
      <c r="H2937" s="7"/>
      <c r="I2937" s="35" t="s">
        <v>8169</v>
      </c>
      <c r="O2937">
        <f t="shared" si="8"/>
        <v>1</v>
      </c>
      <c r="P2937" s="34" t="str">
        <f t="shared" si="3"/>
        <v>MEDIUM</v>
      </c>
    </row>
    <row r="2938" spans="1:16" ht="12" customHeight="1">
      <c r="A2938" s="4" t="s">
        <v>7817</v>
      </c>
      <c r="B2938" s="17">
        <v>137</v>
      </c>
      <c r="C2938" s="29"/>
      <c r="D2938" s="30" t="s">
        <v>8170</v>
      </c>
      <c r="E2938" s="29"/>
      <c r="F2938" s="31" t="s">
        <v>1696</v>
      </c>
      <c r="G2938" s="5" t="s">
        <v>8171</v>
      </c>
      <c r="H2938" s="7"/>
      <c r="I2938" s="35" t="s">
        <v>5</v>
      </c>
      <c r="O2938">
        <f t="shared" si="8"/>
        <v>1</v>
      </c>
      <c r="P2938" s="34" t="str">
        <f t="shared" si="3"/>
        <v>HIGH</v>
      </c>
    </row>
    <row r="2939" spans="1:16" ht="12" customHeight="1">
      <c r="A2939" s="4" t="s">
        <v>7817</v>
      </c>
      <c r="B2939" s="17">
        <v>138</v>
      </c>
      <c r="C2939" s="29"/>
      <c r="D2939" s="30" t="s">
        <v>8172</v>
      </c>
      <c r="E2939" s="29"/>
      <c r="F2939" s="31" t="s">
        <v>1696</v>
      </c>
      <c r="G2939" s="5" t="s">
        <v>8173</v>
      </c>
      <c r="H2939" s="7"/>
      <c r="I2939" s="35" t="s">
        <v>5</v>
      </c>
      <c r="O2939">
        <f t="shared" si="8"/>
        <v>1</v>
      </c>
      <c r="P2939" s="34" t="str">
        <f t="shared" si="3"/>
        <v>HIGH</v>
      </c>
    </row>
    <row r="2940" spans="1:16" ht="12" customHeight="1">
      <c r="A2940" s="4" t="s">
        <v>7817</v>
      </c>
      <c r="B2940" s="17">
        <v>139</v>
      </c>
      <c r="C2940" s="29"/>
      <c r="D2940" s="30" t="s">
        <v>8174</v>
      </c>
      <c r="E2940" s="29"/>
      <c r="F2940" s="31" t="s">
        <v>1696</v>
      </c>
      <c r="G2940" s="5" t="s">
        <v>8175</v>
      </c>
      <c r="H2940" s="7"/>
      <c r="I2940" s="35" t="s">
        <v>5</v>
      </c>
      <c r="O2940">
        <f t="shared" si="8"/>
        <v>1</v>
      </c>
      <c r="P2940" s="34" t="str">
        <f t="shared" si="3"/>
        <v>HIGH</v>
      </c>
    </row>
    <row r="2941" spans="1:16" ht="12" customHeight="1">
      <c r="A2941" s="4" t="s">
        <v>7817</v>
      </c>
      <c r="B2941" s="17">
        <v>140</v>
      </c>
      <c r="C2941" s="29"/>
      <c r="D2941" s="30" t="s">
        <v>8176</v>
      </c>
      <c r="E2941" s="29"/>
      <c r="F2941" s="31" t="s">
        <v>1696</v>
      </c>
      <c r="G2941" s="5" t="s">
        <v>8177</v>
      </c>
      <c r="H2941" s="7"/>
      <c r="I2941" s="35" t="s">
        <v>8178</v>
      </c>
      <c r="O2941">
        <f t="shared" si="8"/>
        <v>1</v>
      </c>
      <c r="P2941" s="34" t="str">
        <f t="shared" si="3"/>
        <v>HIGH</v>
      </c>
    </row>
    <row r="2942" spans="1:16" ht="12" customHeight="1">
      <c r="A2942" s="4" t="s">
        <v>7817</v>
      </c>
      <c r="B2942" s="17">
        <v>141</v>
      </c>
      <c r="C2942" s="29"/>
      <c r="D2942" s="30" t="s">
        <v>8179</v>
      </c>
      <c r="E2942" s="29"/>
      <c r="F2942" s="31" t="s">
        <v>1028</v>
      </c>
      <c r="G2942" s="5" t="s">
        <v>8180</v>
      </c>
      <c r="H2942" s="35" t="s">
        <v>8181</v>
      </c>
      <c r="I2942" s="7" t="s">
        <v>8182</v>
      </c>
      <c r="O2942">
        <f t="shared" si="8"/>
        <v>1</v>
      </c>
      <c r="P2942" s="34" t="str">
        <f t="shared" si="3"/>
        <v>HIGH</v>
      </c>
    </row>
    <row r="2943" spans="1:16" ht="12" customHeight="1">
      <c r="A2943" s="4" t="s">
        <v>7817</v>
      </c>
      <c r="B2943" s="17">
        <v>142</v>
      </c>
      <c r="C2943" s="29"/>
      <c r="D2943" s="30" t="s">
        <v>8183</v>
      </c>
      <c r="E2943" s="29"/>
      <c r="F2943" s="31" t="s">
        <v>1573</v>
      </c>
      <c r="G2943" s="5" t="s">
        <v>8184</v>
      </c>
      <c r="H2943" s="7"/>
      <c r="I2943" s="35" t="s">
        <v>8185</v>
      </c>
      <c r="O2943">
        <f t="shared" si="8"/>
        <v>1</v>
      </c>
      <c r="P2943" s="34" t="str">
        <f t="shared" si="3"/>
        <v>MEDIUM</v>
      </c>
    </row>
    <row r="2944" spans="1:16" ht="12" customHeight="1">
      <c r="A2944" s="4" t="s">
        <v>7817</v>
      </c>
      <c r="B2944" s="17">
        <v>143</v>
      </c>
      <c r="C2944" s="17">
        <v>2177</v>
      </c>
      <c r="D2944" s="30" t="s">
        <v>8186</v>
      </c>
      <c r="E2944" s="17" t="s">
        <v>8187</v>
      </c>
      <c r="F2944" s="31" t="s">
        <v>8188</v>
      </c>
      <c r="G2944" s="176" t="s">
        <v>19316</v>
      </c>
      <c r="H2944" s="7"/>
      <c r="I2944" s="103" t="s">
        <v>8189</v>
      </c>
      <c r="O2944">
        <f t="shared" si="8"/>
        <v>2</v>
      </c>
      <c r="P2944" s="34" t="str">
        <f t="shared" si="3"/>
        <v>MEDIUM</v>
      </c>
    </row>
    <row r="2945" spans="1:16" ht="12" customHeight="1">
      <c r="A2945" s="4" t="s">
        <v>7817</v>
      </c>
      <c r="B2945" s="17">
        <v>144</v>
      </c>
      <c r="C2945" s="29"/>
      <c r="D2945" s="30" t="s">
        <v>8190</v>
      </c>
      <c r="E2945" s="29"/>
      <c r="F2945" s="31" t="s">
        <v>1028</v>
      </c>
      <c r="G2945" s="5" t="s">
        <v>8191</v>
      </c>
      <c r="H2945" s="7"/>
      <c r="I2945" s="7" t="s">
        <v>8192</v>
      </c>
      <c r="O2945">
        <f t="shared" si="8"/>
        <v>1</v>
      </c>
      <c r="P2945" s="34" t="str">
        <f t="shared" si="3"/>
        <v>HIGH</v>
      </c>
    </row>
    <row r="2946" spans="1:16" ht="12" customHeight="1">
      <c r="A2946" s="4" t="s">
        <v>7817</v>
      </c>
      <c r="B2946" s="17">
        <v>145</v>
      </c>
      <c r="C2946" s="29"/>
      <c r="D2946" s="30" t="s">
        <v>8193</v>
      </c>
      <c r="E2946" s="29"/>
      <c r="F2946" s="31" t="s">
        <v>1028</v>
      </c>
      <c r="G2946" s="5" t="s">
        <v>8194</v>
      </c>
      <c r="H2946" s="7"/>
      <c r="I2946" s="7" t="s">
        <v>8195</v>
      </c>
      <c r="O2946">
        <f t="shared" si="8"/>
        <v>1</v>
      </c>
      <c r="P2946" s="34" t="str">
        <f t="shared" si="3"/>
        <v>HIGH</v>
      </c>
    </row>
    <row r="2947" spans="1:16" ht="12" customHeight="1">
      <c r="A2947" s="4" t="s">
        <v>7817</v>
      </c>
      <c r="B2947" s="17">
        <v>146</v>
      </c>
      <c r="C2947" s="29"/>
      <c r="D2947" s="30" t="s">
        <v>28</v>
      </c>
      <c r="E2947" s="29"/>
      <c r="F2947" s="31" t="s">
        <v>1028</v>
      </c>
      <c r="G2947" s="5" t="s">
        <v>8180</v>
      </c>
      <c r="H2947" s="35" t="s">
        <v>8196</v>
      </c>
      <c r="I2947" s="7" t="s">
        <v>8182</v>
      </c>
      <c r="O2947">
        <f t="shared" si="8"/>
        <v>1</v>
      </c>
      <c r="P2947" s="34" t="str">
        <f t="shared" si="3"/>
        <v>HIGH</v>
      </c>
    </row>
    <row r="2948" spans="1:16" ht="12" customHeight="1">
      <c r="A2948" s="4" t="s">
        <v>7817</v>
      </c>
      <c r="B2948" s="17">
        <v>147</v>
      </c>
      <c r="C2948" s="17">
        <v>2172</v>
      </c>
      <c r="D2948" s="30" t="s">
        <v>8197</v>
      </c>
      <c r="E2948" s="17" t="s">
        <v>8198</v>
      </c>
      <c r="F2948" s="31" t="s">
        <v>796</v>
      </c>
      <c r="G2948" s="32" t="s">
        <v>8198</v>
      </c>
      <c r="H2948" s="7"/>
      <c r="I2948" s="35" t="s">
        <v>8199</v>
      </c>
      <c r="O2948">
        <f t="shared" si="8"/>
        <v>2</v>
      </c>
      <c r="P2948" s="34" t="str">
        <f t="shared" si="3"/>
        <v>HIGH</v>
      </c>
    </row>
    <row r="2949" spans="1:16" ht="12" customHeight="1">
      <c r="A2949" s="4" t="s">
        <v>7817</v>
      </c>
      <c r="B2949" s="17">
        <v>148</v>
      </c>
      <c r="C2949" s="29"/>
      <c r="D2949" s="30" t="s">
        <v>8197</v>
      </c>
      <c r="E2949" s="29"/>
      <c r="F2949" s="31" t="s">
        <v>1028</v>
      </c>
      <c r="G2949" s="97" t="s">
        <v>8198</v>
      </c>
      <c r="H2949" s="7"/>
      <c r="I2949" s="7" t="s">
        <v>8200</v>
      </c>
      <c r="O2949">
        <f t="shared" si="8"/>
        <v>1</v>
      </c>
      <c r="P2949" s="34" t="str">
        <f t="shared" si="3"/>
        <v>HIGH</v>
      </c>
    </row>
    <row r="2950" spans="1:16" ht="12" customHeight="1">
      <c r="A2950" s="4" t="s">
        <v>7817</v>
      </c>
      <c r="B2950" s="17">
        <v>149</v>
      </c>
      <c r="C2950" s="29"/>
      <c r="D2950" s="30" t="s">
        <v>8201</v>
      </c>
      <c r="E2950" s="29"/>
      <c r="F2950" s="31" t="s">
        <v>1028</v>
      </c>
      <c r="G2950" s="5" t="s">
        <v>8202</v>
      </c>
      <c r="H2950" s="7"/>
      <c r="I2950" s="7" t="s">
        <v>8203</v>
      </c>
      <c r="O2950">
        <f t="shared" si="8"/>
        <v>1</v>
      </c>
      <c r="P2950" s="34" t="str">
        <f t="shared" si="3"/>
        <v>HIGH</v>
      </c>
    </row>
    <row r="2951" spans="1:16" ht="12" customHeight="1">
      <c r="A2951" s="4" t="s">
        <v>7817</v>
      </c>
      <c r="B2951" s="17">
        <v>150</v>
      </c>
      <c r="C2951" s="17">
        <v>2176</v>
      </c>
      <c r="D2951" s="30" t="s">
        <v>19397</v>
      </c>
      <c r="E2951" s="17" t="s">
        <v>8204</v>
      </c>
      <c r="F2951" s="31" t="s">
        <v>796</v>
      </c>
      <c r="G2951" s="18" t="s">
        <v>8205</v>
      </c>
      <c r="H2951" s="7"/>
      <c r="I2951" s="35" t="s">
        <v>8206</v>
      </c>
      <c r="O2951">
        <f t="shared" si="8"/>
        <v>2</v>
      </c>
      <c r="P2951" s="34" t="str">
        <f t="shared" si="3"/>
        <v>HIGH</v>
      </c>
    </row>
    <row r="2952" spans="1:16" ht="12" customHeight="1">
      <c r="A2952" s="4" t="s">
        <v>7817</v>
      </c>
      <c r="B2952" s="17">
        <v>151</v>
      </c>
      <c r="C2952" s="29"/>
      <c r="D2952" s="30" t="s">
        <v>8207</v>
      </c>
      <c r="E2952" s="29"/>
      <c r="F2952" s="31" t="s">
        <v>1028</v>
      </c>
      <c r="G2952" s="5" t="s">
        <v>8208</v>
      </c>
      <c r="H2952" s="7"/>
      <c r="I2952" s="7" t="s">
        <v>8209</v>
      </c>
      <c r="O2952">
        <f t="shared" si="8"/>
        <v>1</v>
      </c>
      <c r="P2952" s="34" t="str">
        <f t="shared" si="3"/>
        <v>HIGH</v>
      </c>
    </row>
    <row r="2953" spans="1:16" ht="12" customHeight="1">
      <c r="A2953" s="4" t="s">
        <v>7817</v>
      </c>
      <c r="B2953" s="17">
        <v>152</v>
      </c>
      <c r="C2953" s="29"/>
      <c r="D2953" s="30" t="s">
        <v>8210</v>
      </c>
      <c r="E2953" s="29"/>
      <c r="F2953" s="31" t="s">
        <v>1028</v>
      </c>
      <c r="G2953" s="5" t="s">
        <v>8211</v>
      </c>
      <c r="H2953" s="7"/>
      <c r="I2953" s="7" t="s">
        <v>8212</v>
      </c>
      <c r="O2953">
        <f t="shared" si="8"/>
        <v>1</v>
      </c>
      <c r="P2953" s="34" t="str">
        <f t="shared" si="3"/>
        <v>HIGH</v>
      </c>
    </row>
    <row r="2954" spans="1:16" ht="12" customHeight="1">
      <c r="A2954" s="4" t="s">
        <v>7817</v>
      </c>
      <c r="B2954" s="17">
        <v>153</v>
      </c>
      <c r="C2954" s="29"/>
      <c r="D2954" s="30" t="s">
        <v>8213</v>
      </c>
      <c r="E2954" s="29"/>
      <c r="F2954" s="31" t="s">
        <v>1028</v>
      </c>
      <c r="G2954" s="5" t="s">
        <v>8214</v>
      </c>
      <c r="H2954" s="7"/>
      <c r="I2954" s="13" t="s">
        <v>8215</v>
      </c>
      <c r="O2954">
        <f t="shared" si="8"/>
        <v>1</v>
      </c>
      <c r="P2954" s="34" t="str">
        <f t="shared" si="3"/>
        <v>HIGH</v>
      </c>
    </row>
    <row r="2955" spans="1:16" ht="12" customHeight="1">
      <c r="A2955" s="4" t="s">
        <v>7817</v>
      </c>
      <c r="B2955" s="17">
        <v>154</v>
      </c>
      <c r="C2955" s="17">
        <v>2175</v>
      </c>
      <c r="D2955" s="30" t="s">
        <v>8216</v>
      </c>
      <c r="E2955" s="17" t="s">
        <v>8217</v>
      </c>
      <c r="F2955" s="31" t="s">
        <v>796</v>
      </c>
      <c r="G2955" s="18" t="s">
        <v>8218</v>
      </c>
      <c r="H2955" s="7"/>
      <c r="I2955" s="35" t="s">
        <v>8219</v>
      </c>
      <c r="O2955">
        <f t="shared" si="8"/>
        <v>2</v>
      </c>
      <c r="P2955" s="34" t="str">
        <f t="shared" si="3"/>
        <v>HIGH</v>
      </c>
    </row>
    <row r="2956" spans="1:16" ht="12" customHeight="1">
      <c r="A2956" s="4" t="s">
        <v>7817</v>
      </c>
      <c r="B2956" s="17">
        <v>155</v>
      </c>
      <c r="C2956" s="29"/>
      <c r="D2956" s="30" t="s">
        <v>28</v>
      </c>
      <c r="E2956" s="29"/>
      <c r="F2956" s="31" t="s">
        <v>8220</v>
      </c>
      <c r="G2956" s="176" t="s">
        <v>19317</v>
      </c>
      <c r="H2956" s="35" t="s">
        <v>8221</v>
      </c>
      <c r="I2956" s="103" t="s">
        <v>8222</v>
      </c>
      <c r="O2956">
        <f t="shared" si="8"/>
        <v>1</v>
      </c>
      <c r="P2956" s="34" t="str">
        <f t="shared" si="3"/>
        <v>MEDIUM</v>
      </c>
    </row>
    <row r="2957" spans="1:16" ht="12" customHeight="1">
      <c r="A2957" s="4" t="s">
        <v>7817</v>
      </c>
      <c r="B2957" s="17">
        <v>156</v>
      </c>
      <c r="C2957" s="29"/>
      <c r="D2957" s="30" t="s">
        <v>28</v>
      </c>
      <c r="E2957" s="29"/>
      <c r="F2957" s="31" t="s">
        <v>8220</v>
      </c>
      <c r="G2957" s="18" t="s">
        <v>8223</v>
      </c>
      <c r="H2957" s="35" t="s">
        <v>8224</v>
      </c>
      <c r="I2957" s="35" t="s">
        <v>8225</v>
      </c>
      <c r="O2957">
        <f t="shared" si="8"/>
        <v>1</v>
      </c>
      <c r="P2957" s="34" t="str">
        <f t="shared" si="3"/>
        <v>MEDIUM</v>
      </c>
    </row>
    <row r="2958" spans="1:16" ht="12" customHeight="1">
      <c r="A2958" s="4" t="s">
        <v>7817</v>
      </c>
      <c r="B2958" s="17">
        <v>157</v>
      </c>
      <c r="C2958" s="29"/>
      <c r="D2958" s="30" t="s">
        <v>28</v>
      </c>
      <c r="E2958" s="29"/>
      <c r="F2958" s="31" t="s">
        <v>1028</v>
      </c>
      <c r="G2958" s="5" t="s">
        <v>8226</v>
      </c>
      <c r="H2958" s="7" t="s">
        <v>8227</v>
      </c>
      <c r="I2958" s="7" t="s">
        <v>8228</v>
      </c>
      <c r="O2958">
        <f t="shared" si="8"/>
        <v>1</v>
      </c>
      <c r="P2958" s="34" t="str">
        <f t="shared" si="3"/>
        <v>HIGH</v>
      </c>
    </row>
    <row r="2959" spans="1:16" ht="12" customHeight="1">
      <c r="A2959" s="4" t="s">
        <v>7817</v>
      </c>
      <c r="B2959" s="17">
        <v>158</v>
      </c>
      <c r="C2959" s="29"/>
      <c r="D2959" s="30" t="s">
        <v>8229</v>
      </c>
      <c r="E2959" s="29"/>
      <c r="F2959" s="31" t="s">
        <v>1028</v>
      </c>
      <c r="G2959" s="5" t="s">
        <v>8230</v>
      </c>
      <c r="H2959" s="7"/>
      <c r="I2959" s="35" t="s">
        <v>8231</v>
      </c>
      <c r="O2959">
        <f t="shared" si="8"/>
        <v>1</v>
      </c>
      <c r="P2959" s="34" t="str">
        <f t="shared" si="3"/>
        <v>HIGH</v>
      </c>
    </row>
    <row r="2960" spans="1:16" ht="12" customHeight="1">
      <c r="A2960" s="4" t="s">
        <v>7817</v>
      </c>
      <c r="B2960" s="17">
        <v>159</v>
      </c>
      <c r="C2960" s="29"/>
      <c r="D2960" s="30" t="s">
        <v>8232</v>
      </c>
      <c r="E2960" s="29"/>
      <c r="F2960" s="31" t="s">
        <v>1028</v>
      </c>
      <c r="G2960" s="5" t="s">
        <v>8233</v>
      </c>
      <c r="H2960" s="7"/>
      <c r="I2960" s="7" t="s">
        <v>8234</v>
      </c>
      <c r="O2960">
        <f t="shared" si="8"/>
        <v>1</v>
      </c>
      <c r="P2960" s="34" t="str">
        <f t="shared" si="3"/>
        <v>HIGH</v>
      </c>
    </row>
    <row r="2961" spans="1:16" ht="12" customHeight="1">
      <c r="A2961" s="4" t="s">
        <v>7817</v>
      </c>
      <c r="B2961" s="17">
        <v>160</v>
      </c>
      <c r="C2961" s="29"/>
      <c r="D2961" s="30" t="s">
        <v>8235</v>
      </c>
      <c r="E2961" s="29"/>
      <c r="F2961" s="31" t="s">
        <v>1028</v>
      </c>
      <c r="G2961" s="5" t="s">
        <v>8236</v>
      </c>
      <c r="H2961" s="7"/>
      <c r="I2961" s="7" t="s">
        <v>8237</v>
      </c>
      <c r="O2961">
        <f t="shared" si="8"/>
        <v>1</v>
      </c>
      <c r="P2961" s="34" t="str">
        <f t="shared" si="3"/>
        <v>HIGH</v>
      </c>
    </row>
    <row r="2962" spans="1:16" ht="12" customHeight="1">
      <c r="A2962" s="4" t="s">
        <v>7817</v>
      </c>
      <c r="B2962" s="17">
        <v>161</v>
      </c>
      <c r="C2962" s="17">
        <v>2170</v>
      </c>
      <c r="D2962" s="30" t="s">
        <v>8238</v>
      </c>
      <c r="E2962" s="29"/>
      <c r="F2962" s="31" t="s">
        <v>1028</v>
      </c>
      <c r="G2962" s="5" t="s">
        <v>8239</v>
      </c>
      <c r="H2962" s="7"/>
      <c r="I2962" s="7" t="s">
        <v>8234</v>
      </c>
      <c r="O2962">
        <f t="shared" si="8"/>
        <v>1</v>
      </c>
      <c r="P2962" s="34" t="str">
        <f t="shared" si="3"/>
        <v>HIGH</v>
      </c>
    </row>
    <row r="2963" spans="1:16" ht="12" customHeight="1">
      <c r="A2963" s="4" t="s">
        <v>7817</v>
      </c>
      <c r="B2963" s="17">
        <v>162</v>
      </c>
      <c r="C2963" s="17">
        <v>2166</v>
      </c>
      <c r="D2963" s="30" t="s">
        <v>8240</v>
      </c>
      <c r="E2963" s="17" t="s">
        <v>8241</v>
      </c>
      <c r="F2963" s="31" t="s">
        <v>2064</v>
      </c>
      <c r="G2963" s="52" t="s">
        <v>8242</v>
      </c>
      <c r="H2963" s="7"/>
      <c r="I2963" s="35" t="s">
        <v>8243</v>
      </c>
      <c r="O2963">
        <f t="shared" si="8"/>
        <v>2</v>
      </c>
      <c r="P2963" s="34" t="str">
        <f t="shared" si="3"/>
        <v>MEDIUM</v>
      </c>
    </row>
    <row r="2964" spans="1:16" ht="12" customHeight="1">
      <c r="A2964" s="4" t="s">
        <v>7817</v>
      </c>
      <c r="B2964" s="17">
        <v>163</v>
      </c>
      <c r="C2964" s="29"/>
      <c r="D2964" s="30" t="s">
        <v>8244</v>
      </c>
      <c r="E2964" s="29"/>
      <c r="F2964" s="31" t="s">
        <v>1028</v>
      </c>
      <c r="G2964" s="5" t="s">
        <v>8245</v>
      </c>
      <c r="H2964" s="7"/>
      <c r="I2964" s="7" t="s">
        <v>8246</v>
      </c>
      <c r="O2964">
        <f t="shared" si="8"/>
        <v>1</v>
      </c>
      <c r="P2964" s="34" t="str">
        <f t="shared" si="3"/>
        <v>HIGH</v>
      </c>
    </row>
    <row r="2965" spans="1:16" ht="12" customHeight="1">
      <c r="A2965" s="4" t="s">
        <v>7817</v>
      </c>
      <c r="B2965" s="17">
        <v>164</v>
      </c>
      <c r="C2965" s="29"/>
      <c r="D2965" s="30" t="s">
        <v>8247</v>
      </c>
      <c r="E2965" s="29"/>
      <c r="F2965" s="31" t="s">
        <v>1028</v>
      </c>
      <c r="G2965" s="5" t="s">
        <v>8248</v>
      </c>
      <c r="H2965" s="7"/>
      <c r="I2965" s="7" t="s">
        <v>8249</v>
      </c>
      <c r="O2965">
        <f t="shared" si="8"/>
        <v>1</v>
      </c>
      <c r="P2965" s="34" t="str">
        <f t="shared" si="3"/>
        <v>HIGH</v>
      </c>
    </row>
    <row r="2966" spans="1:16" ht="12" customHeight="1">
      <c r="A2966" s="4" t="s">
        <v>7817</v>
      </c>
      <c r="B2966" s="17">
        <v>165</v>
      </c>
      <c r="C2966" s="29"/>
      <c r="D2966" s="30" t="s">
        <v>8250</v>
      </c>
      <c r="E2966" s="29"/>
      <c r="F2966" s="31" t="s">
        <v>1028</v>
      </c>
      <c r="G2966" s="5" t="s">
        <v>8251</v>
      </c>
      <c r="H2966" s="7"/>
      <c r="I2966" s="7" t="s">
        <v>8252</v>
      </c>
      <c r="O2966">
        <f t="shared" si="8"/>
        <v>1</v>
      </c>
      <c r="P2966" s="34" t="str">
        <f t="shared" si="3"/>
        <v>HIGH</v>
      </c>
    </row>
    <row r="2967" spans="1:16" ht="12" customHeight="1">
      <c r="A2967" s="4" t="s">
        <v>7817</v>
      </c>
      <c r="B2967" s="17">
        <v>166</v>
      </c>
      <c r="C2967" s="29"/>
      <c r="D2967" s="30" t="s">
        <v>8253</v>
      </c>
      <c r="E2967" s="17" t="s">
        <v>8254</v>
      </c>
      <c r="F2967" s="31" t="s">
        <v>796</v>
      </c>
      <c r="G2967" s="18" t="s">
        <v>8255</v>
      </c>
      <c r="H2967" s="7"/>
      <c r="I2967" s="35" t="s">
        <v>8256</v>
      </c>
      <c r="O2967">
        <f t="shared" si="8"/>
        <v>2</v>
      </c>
      <c r="P2967" s="34" t="str">
        <f t="shared" si="3"/>
        <v>HIGH</v>
      </c>
    </row>
    <row r="2968" spans="1:16" ht="12" customHeight="1">
      <c r="A2968" s="4" t="s">
        <v>7817</v>
      </c>
      <c r="B2968" s="17">
        <v>167</v>
      </c>
      <c r="C2968" s="17">
        <v>2164</v>
      </c>
      <c r="D2968" s="30" t="s">
        <v>8257</v>
      </c>
      <c r="E2968" s="17" t="s">
        <v>8258</v>
      </c>
      <c r="F2968" s="31" t="s">
        <v>796</v>
      </c>
      <c r="G2968" s="18" t="s">
        <v>8259</v>
      </c>
      <c r="H2968" s="7"/>
      <c r="I2968" s="35" t="s">
        <v>8260</v>
      </c>
      <c r="O2968">
        <f t="shared" si="8"/>
        <v>2</v>
      </c>
      <c r="P2968" s="34" t="str">
        <f t="shared" si="3"/>
        <v>HIGH</v>
      </c>
    </row>
    <row r="2969" spans="1:16" ht="12" customHeight="1">
      <c r="A2969" s="4" t="s">
        <v>7817</v>
      </c>
      <c r="B2969" s="17">
        <v>168</v>
      </c>
      <c r="C2969" s="29"/>
      <c r="D2969" s="30" t="s">
        <v>8261</v>
      </c>
      <c r="E2969" s="29"/>
      <c r="F2969" s="31" t="s">
        <v>1028</v>
      </c>
      <c r="G2969" s="5" t="s">
        <v>8262</v>
      </c>
      <c r="H2969" s="7"/>
      <c r="I2969" s="7" t="s">
        <v>8263</v>
      </c>
      <c r="O2969">
        <f t="shared" si="8"/>
        <v>1</v>
      </c>
      <c r="P2969" s="34" t="str">
        <f t="shared" si="3"/>
        <v>HIGH</v>
      </c>
    </row>
    <row r="2970" spans="1:16" ht="12" customHeight="1">
      <c r="A2970" s="4" t="s">
        <v>7817</v>
      </c>
      <c r="B2970" s="17">
        <v>169</v>
      </c>
      <c r="C2970" s="29"/>
      <c r="D2970" s="30" t="s">
        <v>8264</v>
      </c>
      <c r="E2970" s="29"/>
      <c r="F2970" s="31" t="s">
        <v>1028</v>
      </c>
      <c r="G2970" s="5" t="s">
        <v>8265</v>
      </c>
      <c r="H2970" s="7"/>
      <c r="I2970" s="7" t="s">
        <v>8266</v>
      </c>
      <c r="O2970">
        <f t="shared" si="8"/>
        <v>1</v>
      </c>
      <c r="P2970" s="34" t="str">
        <f t="shared" si="3"/>
        <v>HIGH</v>
      </c>
    </row>
    <row r="2971" spans="1:16" ht="12" customHeight="1">
      <c r="A2971" s="4" t="s">
        <v>7817</v>
      </c>
      <c r="B2971" s="17">
        <v>170</v>
      </c>
      <c r="C2971" s="29"/>
      <c r="D2971" s="30" t="s">
        <v>28</v>
      </c>
      <c r="E2971" s="29"/>
      <c r="F2971" s="31" t="s">
        <v>1028</v>
      </c>
      <c r="G2971" s="5" t="s">
        <v>8267</v>
      </c>
      <c r="H2971" s="7" t="s">
        <v>8268</v>
      </c>
      <c r="I2971" s="7" t="s">
        <v>8269</v>
      </c>
      <c r="O2971">
        <f t="shared" si="8"/>
        <v>1</v>
      </c>
      <c r="P2971" s="34" t="str">
        <f t="shared" si="3"/>
        <v>HIGH</v>
      </c>
    </row>
    <row r="2972" spans="1:16" ht="12" customHeight="1">
      <c r="A2972" s="4" t="s">
        <v>7817</v>
      </c>
      <c r="B2972" s="17">
        <v>171</v>
      </c>
      <c r="C2972" s="29"/>
      <c r="D2972" s="30" t="s">
        <v>28</v>
      </c>
      <c r="E2972" s="29"/>
      <c r="F2972" s="31" t="s">
        <v>1028</v>
      </c>
      <c r="G2972" s="5" t="s">
        <v>8270</v>
      </c>
      <c r="H2972" s="7" t="s">
        <v>8271</v>
      </c>
      <c r="I2972" s="7" t="s">
        <v>8272</v>
      </c>
      <c r="O2972">
        <f t="shared" si="8"/>
        <v>1</v>
      </c>
      <c r="P2972" s="34" t="str">
        <f t="shared" si="3"/>
        <v>HIGH</v>
      </c>
    </row>
    <row r="2973" spans="1:16" ht="12" customHeight="1">
      <c r="A2973" s="4" t="s">
        <v>7817</v>
      </c>
      <c r="B2973" s="17">
        <v>172</v>
      </c>
      <c r="C2973" s="29"/>
      <c r="D2973" s="30" t="s">
        <v>28</v>
      </c>
      <c r="E2973" s="29"/>
      <c r="F2973" s="31" t="s">
        <v>1028</v>
      </c>
      <c r="G2973" s="5" t="s">
        <v>8270</v>
      </c>
      <c r="H2973" s="7" t="s">
        <v>8271</v>
      </c>
      <c r="I2973" s="7" t="s">
        <v>8272</v>
      </c>
      <c r="O2973">
        <f t="shared" si="8"/>
        <v>1</v>
      </c>
      <c r="P2973" s="34" t="str">
        <f t="shared" si="3"/>
        <v>HIGH</v>
      </c>
    </row>
    <row r="2974" spans="1:16" ht="12" customHeight="1">
      <c r="A2974" s="4" t="s">
        <v>7817</v>
      </c>
      <c r="B2974" s="17">
        <v>173</v>
      </c>
      <c r="C2974" s="29"/>
      <c r="D2974" s="30" t="s">
        <v>8273</v>
      </c>
      <c r="E2974" s="29"/>
      <c r="F2974" s="31" t="s">
        <v>1028</v>
      </c>
      <c r="G2974" s="5" t="s">
        <v>8274</v>
      </c>
      <c r="H2974" s="7"/>
      <c r="I2974" s="7" t="s">
        <v>8275</v>
      </c>
      <c r="O2974">
        <f t="shared" si="8"/>
        <v>1</v>
      </c>
      <c r="P2974" s="34" t="str">
        <f t="shared" si="3"/>
        <v>HIGH</v>
      </c>
    </row>
    <row r="2975" spans="1:16" ht="12" customHeight="1">
      <c r="A2975" s="4" t="s">
        <v>7817</v>
      </c>
      <c r="B2975" s="17">
        <v>174</v>
      </c>
      <c r="C2975" s="29"/>
      <c r="D2975" s="30" t="s">
        <v>8276</v>
      </c>
      <c r="E2975" s="29"/>
      <c r="F2975" s="31" t="s">
        <v>1028</v>
      </c>
      <c r="G2975" s="5" t="s">
        <v>8277</v>
      </c>
      <c r="H2975" s="7"/>
      <c r="I2975" s="37" t="s">
        <v>8278</v>
      </c>
      <c r="O2975">
        <f t="shared" si="8"/>
        <v>1</v>
      </c>
      <c r="P2975" s="34" t="str">
        <f t="shared" si="3"/>
        <v>MEDIUM</v>
      </c>
    </row>
    <row r="2976" spans="1:16" ht="12" customHeight="1">
      <c r="A2976" s="4" t="s">
        <v>7817</v>
      </c>
      <c r="B2976" s="17">
        <v>175</v>
      </c>
      <c r="C2976" s="17">
        <v>2157</v>
      </c>
      <c r="D2976" s="30" t="s">
        <v>8279</v>
      </c>
      <c r="E2976" s="17" t="s">
        <v>8280</v>
      </c>
      <c r="F2976" s="31" t="s">
        <v>2064</v>
      </c>
      <c r="G2976" s="98" t="s">
        <v>8280</v>
      </c>
      <c r="H2976" s="7"/>
      <c r="I2976" s="38" t="s">
        <v>8281</v>
      </c>
      <c r="O2976">
        <f t="shared" si="8"/>
        <v>2</v>
      </c>
      <c r="P2976" s="34" t="str">
        <f t="shared" si="3"/>
        <v>HIGH</v>
      </c>
    </row>
    <row r="2977" spans="1:16" ht="12" customHeight="1">
      <c r="A2977" s="4" t="s">
        <v>7817</v>
      </c>
      <c r="B2977" s="17">
        <v>176</v>
      </c>
      <c r="C2977" s="29"/>
      <c r="D2977" s="30" t="s">
        <v>28</v>
      </c>
      <c r="E2977" s="29"/>
      <c r="F2977" s="31" t="s">
        <v>1028</v>
      </c>
      <c r="G2977" s="5" t="s">
        <v>8282</v>
      </c>
      <c r="H2977" s="7" t="s">
        <v>8283</v>
      </c>
      <c r="I2977" s="35" t="s">
        <v>424</v>
      </c>
      <c r="O2977">
        <f t="shared" si="8"/>
        <v>1</v>
      </c>
      <c r="P2977" s="34" t="str">
        <f t="shared" si="3"/>
        <v>HIGH</v>
      </c>
    </row>
    <row r="2978" spans="1:16" ht="12" customHeight="1">
      <c r="A2978" s="4" t="s">
        <v>7817</v>
      </c>
      <c r="B2978" s="17">
        <v>177</v>
      </c>
      <c r="C2978" s="29"/>
      <c r="D2978" s="30" t="s">
        <v>8284</v>
      </c>
      <c r="E2978" s="29"/>
      <c r="F2978" s="31" t="s">
        <v>1028</v>
      </c>
      <c r="G2978" s="5" t="s">
        <v>8282</v>
      </c>
      <c r="H2978" s="7"/>
      <c r="I2978" s="35" t="s">
        <v>424</v>
      </c>
      <c r="O2978">
        <f t="shared" si="8"/>
        <v>1</v>
      </c>
      <c r="P2978" s="34" t="str">
        <f t="shared" si="3"/>
        <v>HIGH</v>
      </c>
    </row>
    <row r="2979" spans="1:16" ht="12" customHeight="1">
      <c r="A2979" s="4" t="s">
        <v>7817</v>
      </c>
      <c r="B2979" s="17">
        <v>178</v>
      </c>
      <c r="C2979" s="17">
        <v>2162</v>
      </c>
      <c r="D2979" s="30" t="s">
        <v>8285</v>
      </c>
      <c r="E2979" s="17" t="s">
        <v>8286</v>
      </c>
      <c r="F2979" s="31" t="s">
        <v>2064</v>
      </c>
      <c r="G2979" s="18" t="s">
        <v>8287</v>
      </c>
      <c r="H2979" s="7"/>
      <c r="I2979" s="35" t="s">
        <v>8288</v>
      </c>
      <c r="O2979">
        <f t="shared" si="8"/>
        <v>2</v>
      </c>
      <c r="P2979" s="34" t="str">
        <f t="shared" si="3"/>
        <v>HIGH</v>
      </c>
    </row>
    <row r="2980" spans="1:16" ht="12" customHeight="1">
      <c r="A2980" s="4" t="s">
        <v>7817</v>
      </c>
      <c r="B2980" s="17">
        <v>179</v>
      </c>
      <c r="C2980" s="17">
        <v>2151</v>
      </c>
      <c r="D2980" s="30" t="s">
        <v>8289</v>
      </c>
      <c r="E2980" s="17" t="s">
        <v>8290</v>
      </c>
      <c r="F2980" s="31" t="s">
        <v>2064</v>
      </c>
      <c r="G2980" s="98" t="s">
        <v>8290</v>
      </c>
      <c r="H2980" s="7"/>
      <c r="I2980" s="35" t="s">
        <v>8291</v>
      </c>
      <c r="O2980">
        <f t="shared" si="8"/>
        <v>2</v>
      </c>
      <c r="P2980" s="34" t="str">
        <f t="shared" si="3"/>
        <v>HIGH</v>
      </c>
    </row>
    <row r="2981" spans="1:16" ht="12" customHeight="1">
      <c r="A2981" s="4" t="s">
        <v>7817</v>
      </c>
      <c r="B2981" s="17">
        <v>180</v>
      </c>
      <c r="C2981" s="29"/>
      <c r="D2981" s="30" t="s">
        <v>8292</v>
      </c>
      <c r="E2981" s="29"/>
      <c r="F2981" s="31" t="s">
        <v>1028</v>
      </c>
      <c r="G2981" s="5" t="s">
        <v>8293</v>
      </c>
      <c r="H2981" s="7"/>
      <c r="I2981" s="7" t="s">
        <v>8294</v>
      </c>
      <c r="O2981">
        <f t="shared" si="8"/>
        <v>1</v>
      </c>
      <c r="P2981" s="34" t="str">
        <f t="shared" si="3"/>
        <v>HIGH</v>
      </c>
    </row>
    <row r="2982" spans="1:16" ht="12" customHeight="1">
      <c r="A2982" s="4" t="s">
        <v>7817</v>
      </c>
      <c r="B2982" s="17">
        <v>181</v>
      </c>
      <c r="C2982" s="29"/>
      <c r="D2982" s="30" t="s">
        <v>8295</v>
      </c>
      <c r="E2982" s="29"/>
      <c r="F2982" s="31" t="s">
        <v>1028</v>
      </c>
      <c r="G2982" s="5" t="s">
        <v>8296</v>
      </c>
      <c r="H2982" s="7"/>
      <c r="I2982" s="7" t="s">
        <v>8297</v>
      </c>
      <c r="O2982">
        <f t="shared" si="8"/>
        <v>1</v>
      </c>
      <c r="P2982" s="34" t="str">
        <f t="shared" si="3"/>
        <v>HIGH</v>
      </c>
    </row>
    <row r="2983" spans="1:16" ht="12" customHeight="1">
      <c r="A2983" s="4" t="s">
        <v>7817</v>
      </c>
      <c r="B2983" s="17">
        <v>182</v>
      </c>
      <c r="C2983" s="29"/>
      <c r="D2983" s="30" t="s">
        <v>28</v>
      </c>
      <c r="E2983" s="29"/>
      <c r="F2983" s="31" t="s">
        <v>1028</v>
      </c>
      <c r="G2983" s="5" t="s">
        <v>8298</v>
      </c>
      <c r="H2983" s="7" t="s">
        <v>8299</v>
      </c>
      <c r="I2983" s="7" t="s">
        <v>8300</v>
      </c>
      <c r="O2983">
        <f t="shared" si="8"/>
        <v>1</v>
      </c>
      <c r="P2983" s="34" t="str">
        <f t="shared" si="3"/>
        <v>HIGH</v>
      </c>
    </row>
    <row r="2984" spans="1:16" ht="12" customHeight="1">
      <c r="A2984" s="4" t="s">
        <v>7817</v>
      </c>
      <c r="B2984" s="17">
        <v>183</v>
      </c>
      <c r="C2984" s="29"/>
      <c r="D2984" s="30" t="s">
        <v>8301</v>
      </c>
      <c r="E2984" s="29"/>
      <c r="F2984" s="31" t="s">
        <v>1028</v>
      </c>
      <c r="G2984" s="5" t="s">
        <v>8302</v>
      </c>
      <c r="H2984" s="7"/>
      <c r="I2984" s="7" t="s">
        <v>8303</v>
      </c>
      <c r="O2984">
        <f t="shared" si="8"/>
        <v>1</v>
      </c>
      <c r="P2984" s="34" t="str">
        <f t="shared" si="3"/>
        <v>HIGH</v>
      </c>
    </row>
    <row r="2985" spans="1:16" ht="12" customHeight="1">
      <c r="A2985" s="4" t="s">
        <v>7817</v>
      </c>
      <c r="B2985" s="17">
        <v>184</v>
      </c>
      <c r="C2985" s="29"/>
      <c r="D2985" s="30" t="s">
        <v>8304</v>
      </c>
      <c r="E2985" s="29"/>
      <c r="F2985" s="31" t="s">
        <v>1028</v>
      </c>
      <c r="G2985" s="5" t="s">
        <v>8305</v>
      </c>
      <c r="H2985" s="7"/>
      <c r="I2985" s="7" t="s">
        <v>8306</v>
      </c>
      <c r="O2985">
        <f t="shared" si="8"/>
        <v>1</v>
      </c>
      <c r="P2985" s="34" t="str">
        <f t="shared" si="3"/>
        <v>MEDIUM</v>
      </c>
    </row>
    <row r="2986" spans="1:16" ht="12" customHeight="1">
      <c r="A2986" s="4" t="s">
        <v>7817</v>
      </c>
      <c r="B2986" s="17">
        <v>185</v>
      </c>
      <c r="C2986" s="29"/>
      <c r="D2986" s="30" t="s">
        <v>8307</v>
      </c>
      <c r="E2986" s="29"/>
      <c r="F2986" s="31" t="s">
        <v>1028</v>
      </c>
      <c r="G2986" s="5" t="s">
        <v>8308</v>
      </c>
      <c r="H2986" s="7"/>
      <c r="I2986" s="7" t="s">
        <v>8309</v>
      </c>
      <c r="O2986">
        <f t="shared" si="8"/>
        <v>1</v>
      </c>
      <c r="P2986" s="34" t="str">
        <f t="shared" si="3"/>
        <v>LOW</v>
      </c>
    </row>
    <row r="2987" spans="1:16" ht="12" customHeight="1">
      <c r="A2987" s="4" t="s">
        <v>7817</v>
      </c>
      <c r="B2987" s="17">
        <v>186</v>
      </c>
      <c r="C2987" s="29"/>
      <c r="D2987" s="30" t="s">
        <v>8310</v>
      </c>
      <c r="E2987" s="29"/>
      <c r="F2987" s="31" t="s">
        <v>1028</v>
      </c>
      <c r="G2987" s="5" t="s">
        <v>8311</v>
      </c>
      <c r="H2987" s="7"/>
      <c r="I2987" s="7" t="s">
        <v>8312</v>
      </c>
      <c r="O2987">
        <f t="shared" si="8"/>
        <v>1</v>
      </c>
      <c r="P2987" s="34" t="str">
        <f t="shared" si="3"/>
        <v>HIGH</v>
      </c>
    </row>
    <row r="2988" spans="1:16" ht="12" customHeight="1">
      <c r="A2988" s="4" t="s">
        <v>7817</v>
      </c>
      <c r="B2988" s="17">
        <v>187</v>
      </c>
      <c r="C2988" s="29"/>
      <c r="D2988" s="30" t="s">
        <v>8313</v>
      </c>
      <c r="E2988" s="29"/>
      <c r="F2988" s="31" t="s">
        <v>1028</v>
      </c>
      <c r="G2988" s="5" t="s">
        <v>8314</v>
      </c>
      <c r="H2988" s="7"/>
      <c r="I2988" s="7" t="s">
        <v>8315</v>
      </c>
      <c r="O2988">
        <f t="shared" si="8"/>
        <v>1</v>
      </c>
      <c r="P2988" s="34" t="str">
        <f t="shared" si="3"/>
        <v>HIGH</v>
      </c>
    </row>
    <row r="2989" spans="1:16" ht="12" customHeight="1">
      <c r="A2989" s="4" t="s">
        <v>7817</v>
      </c>
      <c r="B2989" s="17">
        <v>188</v>
      </c>
      <c r="C2989" s="29"/>
      <c r="D2989" s="30" t="s">
        <v>8316</v>
      </c>
      <c r="E2989" s="29"/>
      <c r="F2989" s="31" t="s">
        <v>1028</v>
      </c>
      <c r="G2989" s="5" t="s">
        <v>8317</v>
      </c>
      <c r="H2989" s="7"/>
      <c r="I2989" s="7" t="s">
        <v>8318</v>
      </c>
      <c r="O2989">
        <f t="shared" si="8"/>
        <v>1</v>
      </c>
      <c r="P2989" s="34" t="str">
        <f t="shared" si="3"/>
        <v>HIGH</v>
      </c>
    </row>
    <row r="2990" spans="1:16" ht="12" customHeight="1">
      <c r="A2990" s="4" t="s">
        <v>7817</v>
      </c>
      <c r="B2990" s="17">
        <v>189</v>
      </c>
      <c r="C2990" s="29"/>
      <c r="D2990" s="30" t="s">
        <v>8319</v>
      </c>
      <c r="E2990" s="29"/>
      <c r="F2990" s="31" t="s">
        <v>1028</v>
      </c>
      <c r="G2990" s="5" t="s">
        <v>8320</v>
      </c>
      <c r="H2990" s="7"/>
      <c r="I2990" s="7" t="s">
        <v>8321</v>
      </c>
      <c r="O2990">
        <f t="shared" si="8"/>
        <v>1</v>
      </c>
      <c r="P2990" s="34" t="str">
        <f t="shared" si="3"/>
        <v>HIGH</v>
      </c>
    </row>
    <row r="2991" spans="1:16" ht="12" customHeight="1">
      <c r="A2991" s="4" t="s">
        <v>7817</v>
      </c>
      <c r="B2991" s="17">
        <v>190</v>
      </c>
      <c r="C2991" s="29"/>
      <c r="D2991" s="30" t="s">
        <v>8322</v>
      </c>
      <c r="E2991" s="29"/>
      <c r="F2991" s="31" t="s">
        <v>1028</v>
      </c>
      <c r="G2991" s="5" t="s">
        <v>8323</v>
      </c>
      <c r="H2991" s="7"/>
      <c r="I2991" s="7" t="s">
        <v>8324</v>
      </c>
      <c r="O2991">
        <f t="shared" si="8"/>
        <v>1</v>
      </c>
      <c r="P2991" s="34" t="str">
        <f t="shared" si="3"/>
        <v>HIGH</v>
      </c>
    </row>
    <row r="2992" spans="1:16" ht="12" customHeight="1">
      <c r="A2992" s="4" t="s">
        <v>7817</v>
      </c>
      <c r="B2992" s="17">
        <v>191</v>
      </c>
      <c r="C2992" s="17">
        <v>2149</v>
      </c>
      <c r="D2992" s="30" t="s">
        <v>8325</v>
      </c>
      <c r="E2992" s="17" t="s">
        <v>8326</v>
      </c>
      <c r="F2992" s="31" t="s">
        <v>2064</v>
      </c>
      <c r="G2992" s="98" t="s">
        <v>8326</v>
      </c>
      <c r="H2992" s="7"/>
      <c r="I2992" s="35" t="s">
        <v>8327</v>
      </c>
      <c r="O2992">
        <f t="shared" si="8"/>
        <v>2</v>
      </c>
      <c r="P2992" s="34" t="str">
        <f t="shared" si="3"/>
        <v>HIGH</v>
      </c>
    </row>
    <row r="2993" spans="1:16" ht="12" customHeight="1">
      <c r="A2993" s="4" t="s">
        <v>7817</v>
      </c>
      <c r="B2993" s="17">
        <v>192</v>
      </c>
      <c r="C2993" s="29"/>
      <c r="D2993" s="30" t="s">
        <v>28</v>
      </c>
      <c r="E2993" s="29"/>
      <c r="F2993" s="31" t="s">
        <v>1028</v>
      </c>
      <c r="G2993" s="5" t="s">
        <v>8328</v>
      </c>
      <c r="H2993" s="7" t="s">
        <v>8329</v>
      </c>
      <c r="I2993" s="7" t="s">
        <v>8330</v>
      </c>
      <c r="O2993">
        <f t="shared" si="8"/>
        <v>1</v>
      </c>
      <c r="P2993" s="34" t="str">
        <f t="shared" si="3"/>
        <v>HIGH</v>
      </c>
    </row>
    <row r="2994" spans="1:16" ht="12" customHeight="1">
      <c r="A2994" s="4" t="s">
        <v>7817</v>
      </c>
      <c r="B2994" s="17">
        <v>193</v>
      </c>
      <c r="C2994" s="29"/>
      <c r="D2994" s="30" t="s">
        <v>8331</v>
      </c>
      <c r="E2994" s="29"/>
      <c r="F2994" s="31" t="s">
        <v>1028</v>
      </c>
      <c r="G2994" s="5" t="s">
        <v>8332</v>
      </c>
      <c r="H2994" s="7"/>
      <c r="I2994" s="7" t="s">
        <v>8333</v>
      </c>
      <c r="O2994">
        <f t="shared" si="8"/>
        <v>1</v>
      </c>
      <c r="P2994" s="34" t="str">
        <f t="shared" si="3"/>
        <v>MEDIUM</v>
      </c>
    </row>
    <row r="2995" spans="1:16" ht="12" customHeight="1">
      <c r="A2995" s="4" t="s">
        <v>7817</v>
      </c>
      <c r="B2995" s="17">
        <v>194</v>
      </c>
      <c r="C2995" s="29"/>
      <c r="D2995" s="30" t="s">
        <v>8334</v>
      </c>
      <c r="E2995" s="29"/>
      <c r="F2995" s="31" t="s">
        <v>1028</v>
      </c>
      <c r="G2995" s="5" t="s">
        <v>8335</v>
      </c>
      <c r="H2995" s="7"/>
      <c r="I2995" s="7" t="s">
        <v>8336</v>
      </c>
      <c r="O2995">
        <f t="shared" si="8"/>
        <v>1</v>
      </c>
      <c r="P2995" s="34" t="str">
        <f t="shared" si="3"/>
        <v>HIGH</v>
      </c>
    </row>
    <row r="2996" spans="1:16" ht="12" customHeight="1">
      <c r="A2996" s="4" t="s">
        <v>7817</v>
      </c>
      <c r="B2996" s="17">
        <v>195</v>
      </c>
      <c r="C2996" s="29"/>
      <c r="D2996" s="30" t="s">
        <v>8337</v>
      </c>
      <c r="E2996" s="17" t="s">
        <v>8338</v>
      </c>
      <c r="F2996" s="31" t="s">
        <v>2064</v>
      </c>
      <c r="G2996" s="98" t="s">
        <v>8338</v>
      </c>
      <c r="H2996" s="7"/>
      <c r="I2996" s="35" t="s">
        <v>8281</v>
      </c>
      <c r="O2996">
        <f t="shared" si="8"/>
        <v>2</v>
      </c>
      <c r="P2996" s="34" t="str">
        <f t="shared" si="3"/>
        <v>HIGH</v>
      </c>
    </row>
    <row r="2997" spans="1:16" ht="12" customHeight="1">
      <c r="A2997" s="4" t="s">
        <v>7817</v>
      </c>
      <c r="B2997" s="17">
        <v>196</v>
      </c>
      <c r="C2997" s="29"/>
      <c r="D2997" s="30" t="s">
        <v>8339</v>
      </c>
      <c r="E2997" s="29"/>
      <c r="F2997" s="31" t="s">
        <v>1028</v>
      </c>
      <c r="G2997" s="5" t="s">
        <v>8340</v>
      </c>
      <c r="H2997" s="7"/>
      <c r="I2997" s="7" t="s">
        <v>8341</v>
      </c>
      <c r="O2997">
        <f t="shared" si="8"/>
        <v>1</v>
      </c>
      <c r="P2997" s="34" t="str">
        <f t="shared" si="3"/>
        <v>MEDIUM</v>
      </c>
    </row>
    <row r="2998" spans="1:16" ht="12" customHeight="1">
      <c r="A2998" s="4" t="s">
        <v>7817</v>
      </c>
      <c r="B2998" s="17">
        <v>197</v>
      </c>
      <c r="C2998" s="29"/>
      <c r="D2998" s="30" t="s">
        <v>8342</v>
      </c>
      <c r="E2998" s="29"/>
      <c r="F2998" s="31" t="s">
        <v>1028</v>
      </c>
      <c r="G2998" s="5" t="s">
        <v>8343</v>
      </c>
      <c r="H2998" s="7"/>
      <c r="I2998" s="7" t="s">
        <v>8344</v>
      </c>
      <c r="O2998">
        <f t="shared" si="8"/>
        <v>1</v>
      </c>
      <c r="P2998" s="34" t="str">
        <f t="shared" si="3"/>
        <v>MEDIUM</v>
      </c>
    </row>
    <row r="2999" spans="1:16" ht="12" customHeight="1">
      <c r="A2999" s="4" t="s">
        <v>7817</v>
      </c>
      <c r="B2999" s="17">
        <v>198</v>
      </c>
      <c r="C2999" s="29"/>
      <c r="D2999" s="30" t="s">
        <v>8345</v>
      </c>
      <c r="E2999" s="29"/>
      <c r="F2999" s="31" t="s">
        <v>1028</v>
      </c>
      <c r="G2999" s="5" t="s">
        <v>8346</v>
      </c>
      <c r="H2999" s="7"/>
      <c r="I2999" s="7" t="s">
        <v>8347</v>
      </c>
      <c r="O2999">
        <f t="shared" si="8"/>
        <v>1</v>
      </c>
      <c r="P2999" s="34" t="str">
        <f t="shared" si="3"/>
        <v>HIGH</v>
      </c>
    </row>
    <row r="3000" spans="1:16" ht="12" customHeight="1">
      <c r="A3000" s="4" t="s">
        <v>7817</v>
      </c>
      <c r="B3000" s="17">
        <v>199</v>
      </c>
      <c r="C3000" s="29"/>
      <c r="D3000" s="30" t="s">
        <v>8348</v>
      </c>
      <c r="E3000" s="29"/>
      <c r="F3000" s="31" t="s">
        <v>1028</v>
      </c>
      <c r="G3000" s="5" t="s">
        <v>8349</v>
      </c>
      <c r="H3000" s="7"/>
      <c r="I3000" s="7" t="s">
        <v>8350</v>
      </c>
      <c r="O3000">
        <f t="shared" si="8"/>
        <v>1</v>
      </c>
      <c r="P3000" s="34" t="str">
        <f t="shared" si="3"/>
        <v>HIGH</v>
      </c>
    </row>
    <row r="3001" spans="1:16" ht="12" customHeight="1">
      <c r="A3001" s="4" t="s">
        <v>7817</v>
      </c>
      <c r="B3001" s="17">
        <v>200</v>
      </c>
      <c r="C3001" s="29"/>
      <c r="D3001" s="30" t="s">
        <v>8351</v>
      </c>
      <c r="E3001" s="29"/>
      <c r="F3001" s="31" t="s">
        <v>1028</v>
      </c>
      <c r="G3001" s="5" t="s">
        <v>8352</v>
      </c>
      <c r="H3001" s="7"/>
      <c r="I3001" s="7" t="s">
        <v>8353</v>
      </c>
      <c r="O3001">
        <f t="shared" si="8"/>
        <v>1</v>
      </c>
      <c r="P3001" s="34" t="str">
        <f t="shared" si="3"/>
        <v>HIGH</v>
      </c>
    </row>
    <row r="3002" spans="1:16" ht="12" customHeight="1">
      <c r="A3002" s="4" t="s">
        <v>7817</v>
      </c>
      <c r="B3002" s="17">
        <v>201</v>
      </c>
      <c r="C3002" s="29"/>
      <c r="D3002" s="30" t="s">
        <v>28</v>
      </c>
      <c r="E3002" s="29"/>
      <c r="F3002" s="31" t="s">
        <v>1028</v>
      </c>
      <c r="G3002" s="5" t="s">
        <v>8354</v>
      </c>
      <c r="H3002" s="7" t="s">
        <v>8355</v>
      </c>
      <c r="I3002" s="7" t="s">
        <v>8356</v>
      </c>
      <c r="O3002">
        <f t="shared" si="8"/>
        <v>1</v>
      </c>
      <c r="P3002" s="34" t="str">
        <f t="shared" si="3"/>
        <v>HIGH</v>
      </c>
    </row>
    <row r="3003" spans="1:16" ht="12" customHeight="1">
      <c r="A3003" s="4" t="s">
        <v>7817</v>
      </c>
      <c r="B3003" s="17">
        <v>202</v>
      </c>
      <c r="C3003" s="29"/>
      <c r="D3003" s="30" t="s">
        <v>8357</v>
      </c>
      <c r="E3003" s="29"/>
      <c r="F3003" s="31" t="s">
        <v>1028</v>
      </c>
      <c r="G3003" s="5" t="s">
        <v>8358</v>
      </c>
      <c r="H3003" s="7"/>
      <c r="I3003" s="7" t="s">
        <v>8344</v>
      </c>
      <c r="O3003">
        <f t="shared" si="8"/>
        <v>1</v>
      </c>
      <c r="P3003" s="34" t="str">
        <f t="shared" si="3"/>
        <v>MEDIUM</v>
      </c>
    </row>
    <row r="3004" spans="1:16" ht="12" customHeight="1">
      <c r="A3004" s="4" t="s">
        <v>7817</v>
      </c>
      <c r="B3004" s="17">
        <v>203</v>
      </c>
      <c r="C3004" s="29"/>
      <c r="D3004" s="30" t="s">
        <v>8359</v>
      </c>
      <c r="E3004" s="29"/>
      <c r="F3004" s="31" t="s">
        <v>1028</v>
      </c>
      <c r="G3004" s="5" t="s">
        <v>8360</v>
      </c>
      <c r="H3004" s="7"/>
      <c r="I3004" s="7" t="s">
        <v>8361</v>
      </c>
      <c r="O3004">
        <f t="shared" si="8"/>
        <v>1</v>
      </c>
      <c r="P3004" s="34" t="str">
        <f t="shared" si="3"/>
        <v>HIGH</v>
      </c>
    </row>
    <row r="3005" spans="1:16" ht="12" customHeight="1">
      <c r="A3005" s="4" t="s">
        <v>7817</v>
      </c>
      <c r="B3005" s="17">
        <v>204</v>
      </c>
      <c r="C3005" s="17">
        <v>2195</v>
      </c>
      <c r="D3005" s="30" t="s">
        <v>8362</v>
      </c>
      <c r="E3005" s="17" t="s">
        <v>8363</v>
      </c>
      <c r="F3005" s="31" t="s">
        <v>1028</v>
      </c>
      <c r="G3005" s="98" t="s">
        <v>8363</v>
      </c>
      <c r="H3005" s="7"/>
      <c r="I3005" s="35" t="s">
        <v>8364</v>
      </c>
      <c r="O3005">
        <f t="shared" si="8"/>
        <v>2</v>
      </c>
      <c r="P3005" s="34" t="str">
        <f t="shared" si="3"/>
        <v>HIGH</v>
      </c>
    </row>
    <row r="3006" spans="1:16" ht="12" customHeight="1">
      <c r="A3006" s="4" t="s">
        <v>7817</v>
      </c>
      <c r="B3006" s="17">
        <v>205</v>
      </c>
      <c r="C3006" s="29"/>
      <c r="D3006" s="30" t="s">
        <v>8365</v>
      </c>
      <c r="E3006" s="29"/>
      <c r="F3006" s="31" t="s">
        <v>1028</v>
      </c>
      <c r="G3006" s="5" t="s">
        <v>8366</v>
      </c>
      <c r="H3006" s="7"/>
      <c r="I3006" s="13" t="s">
        <v>8367</v>
      </c>
      <c r="O3006">
        <f t="shared" si="8"/>
        <v>1</v>
      </c>
      <c r="P3006" s="34" t="str">
        <f t="shared" si="3"/>
        <v>HIGH</v>
      </c>
    </row>
    <row r="3007" spans="1:16" ht="12" customHeight="1">
      <c r="A3007" s="4" t="s">
        <v>7817</v>
      </c>
      <c r="B3007" s="17">
        <v>206</v>
      </c>
      <c r="C3007" s="29"/>
      <c r="D3007" s="30" t="s">
        <v>28</v>
      </c>
      <c r="E3007" s="29"/>
      <c r="F3007" s="31" t="s">
        <v>8368</v>
      </c>
      <c r="G3007" s="18" t="s">
        <v>8369</v>
      </c>
      <c r="H3007" s="35" t="s">
        <v>8370</v>
      </c>
      <c r="I3007" s="35" t="s">
        <v>8371</v>
      </c>
      <c r="O3007">
        <f t="shared" si="8"/>
        <v>1</v>
      </c>
      <c r="P3007" s="34" t="str">
        <f t="shared" si="3"/>
        <v>HIGH</v>
      </c>
    </row>
    <row r="3008" spans="1:16" ht="12" customHeight="1">
      <c r="A3008" s="4" t="s">
        <v>7817</v>
      </c>
      <c r="B3008" s="17">
        <v>207</v>
      </c>
      <c r="C3008" s="29"/>
      <c r="D3008" s="30" t="s">
        <v>28</v>
      </c>
      <c r="E3008" s="29"/>
      <c r="F3008" s="31" t="s">
        <v>8220</v>
      </c>
      <c r="G3008" s="5" t="s">
        <v>8369</v>
      </c>
      <c r="H3008" s="35" t="s">
        <v>8372</v>
      </c>
      <c r="I3008" s="35" t="s">
        <v>8371</v>
      </c>
      <c r="O3008">
        <f t="shared" si="8"/>
        <v>1</v>
      </c>
      <c r="P3008" s="34" t="str">
        <f t="shared" si="3"/>
        <v>HIGH</v>
      </c>
    </row>
    <row r="3009" spans="1:16" ht="12" customHeight="1">
      <c r="A3009" s="4" t="s">
        <v>7817</v>
      </c>
      <c r="B3009" s="17">
        <v>208</v>
      </c>
      <c r="C3009" s="29"/>
      <c r="D3009" s="30" t="s">
        <v>28</v>
      </c>
      <c r="E3009" s="29"/>
      <c r="F3009" s="31" t="s">
        <v>8368</v>
      </c>
      <c r="G3009" s="18" t="s">
        <v>8373</v>
      </c>
      <c r="H3009" s="35" t="s">
        <v>8374</v>
      </c>
      <c r="I3009" s="35" t="s">
        <v>8371</v>
      </c>
      <c r="O3009">
        <f t="shared" si="8"/>
        <v>1</v>
      </c>
      <c r="P3009" s="34" t="str">
        <f t="shared" si="3"/>
        <v>HIGH</v>
      </c>
    </row>
    <row r="3010" spans="1:16" ht="12" customHeight="1">
      <c r="A3010" s="4" t="s">
        <v>7817</v>
      </c>
      <c r="B3010" s="17">
        <v>209</v>
      </c>
      <c r="C3010" s="29"/>
      <c r="D3010" s="30" t="s">
        <v>8375</v>
      </c>
      <c r="E3010" s="29"/>
      <c r="F3010" s="31" t="s">
        <v>1028</v>
      </c>
      <c r="G3010" s="5" t="s">
        <v>8376</v>
      </c>
      <c r="H3010" s="7"/>
      <c r="I3010" s="7" t="s">
        <v>8377</v>
      </c>
      <c r="O3010">
        <f t="shared" si="8"/>
        <v>1</v>
      </c>
      <c r="P3010" s="34" t="str">
        <f t="shared" si="3"/>
        <v>HIGH</v>
      </c>
    </row>
    <row r="3011" spans="1:16" ht="12" customHeight="1">
      <c r="A3011" s="4" t="s">
        <v>7817</v>
      </c>
      <c r="B3011" s="17">
        <v>210</v>
      </c>
      <c r="C3011" s="29"/>
      <c r="D3011" s="30" t="s">
        <v>8378</v>
      </c>
      <c r="E3011" s="29"/>
      <c r="F3011" s="31" t="s">
        <v>7294</v>
      </c>
      <c r="G3011" s="18" t="s">
        <v>8379</v>
      </c>
      <c r="H3011" s="7"/>
      <c r="I3011" s="35" t="s">
        <v>8380</v>
      </c>
      <c r="O3011">
        <f t="shared" si="8"/>
        <v>1</v>
      </c>
      <c r="P3011" s="34" t="str">
        <f t="shared" si="3"/>
        <v>MEDIUM</v>
      </c>
    </row>
    <row r="3012" spans="1:16" ht="12" customHeight="1">
      <c r="A3012" s="4" t="s">
        <v>7817</v>
      </c>
      <c r="B3012" s="17">
        <v>211</v>
      </c>
      <c r="C3012" s="29"/>
      <c r="D3012" s="30" t="s">
        <v>8381</v>
      </c>
      <c r="E3012" s="29"/>
      <c r="F3012" s="31" t="s">
        <v>7294</v>
      </c>
      <c r="G3012" s="5" t="s">
        <v>8382</v>
      </c>
      <c r="H3012" s="7"/>
      <c r="I3012" s="7" t="s">
        <v>8383</v>
      </c>
      <c r="O3012">
        <f t="shared" si="8"/>
        <v>1</v>
      </c>
      <c r="P3012" s="34" t="str">
        <f t="shared" si="3"/>
        <v>MEDIUM</v>
      </c>
    </row>
    <row r="3013" spans="1:16" ht="12" customHeight="1">
      <c r="A3013" s="4" t="s">
        <v>7817</v>
      </c>
      <c r="B3013" s="17">
        <v>212</v>
      </c>
      <c r="C3013" s="29"/>
      <c r="D3013" s="30" t="s">
        <v>8384</v>
      </c>
      <c r="E3013" s="29"/>
      <c r="F3013" s="31" t="s">
        <v>7294</v>
      </c>
      <c r="G3013" s="5" t="s">
        <v>8385</v>
      </c>
      <c r="H3013" s="7"/>
      <c r="I3013" s="7" t="s">
        <v>8386</v>
      </c>
      <c r="O3013">
        <f t="shared" si="8"/>
        <v>1</v>
      </c>
      <c r="P3013" s="34" t="str">
        <f t="shared" si="3"/>
        <v>HIGH</v>
      </c>
    </row>
    <row r="3014" spans="1:16" ht="12" customHeight="1">
      <c r="A3014" s="4" t="s">
        <v>7817</v>
      </c>
      <c r="B3014" s="17">
        <v>213</v>
      </c>
      <c r="C3014" s="29"/>
      <c r="D3014" s="30" t="s">
        <v>8387</v>
      </c>
      <c r="E3014" s="29"/>
      <c r="F3014" s="31" t="s">
        <v>7294</v>
      </c>
      <c r="G3014" s="18" t="s">
        <v>8388</v>
      </c>
      <c r="H3014" s="7"/>
      <c r="I3014" s="37" t="s">
        <v>8389</v>
      </c>
      <c r="O3014">
        <f t="shared" si="8"/>
        <v>1</v>
      </c>
      <c r="P3014" s="34" t="str">
        <f t="shared" si="3"/>
        <v>LOW</v>
      </c>
    </row>
    <row r="3015" spans="1:16" ht="12" customHeight="1">
      <c r="A3015" s="4" t="s">
        <v>7817</v>
      </c>
      <c r="B3015" s="17">
        <v>214</v>
      </c>
      <c r="C3015" s="29"/>
      <c r="D3015" s="30" t="s">
        <v>8390</v>
      </c>
      <c r="E3015" s="29"/>
      <c r="F3015" s="31" t="s">
        <v>7294</v>
      </c>
      <c r="G3015" s="5" t="s">
        <v>8391</v>
      </c>
      <c r="H3015" s="7"/>
      <c r="I3015" s="7" t="s">
        <v>8392</v>
      </c>
      <c r="O3015">
        <f t="shared" si="8"/>
        <v>1</v>
      </c>
      <c r="P3015" s="34" t="str">
        <f t="shared" si="3"/>
        <v>HIGH</v>
      </c>
    </row>
    <row r="3016" spans="1:16" ht="12" customHeight="1">
      <c r="A3016" s="4" t="s">
        <v>7817</v>
      </c>
      <c r="B3016" s="17">
        <v>215</v>
      </c>
      <c r="C3016" s="29"/>
      <c r="D3016" s="30" t="s">
        <v>8393</v>
      </c>
      <c r="E3016" s="29"/>
      <c r="F3016" s="31" t="s">
        <v>7294</v>
      </c>
      <c r="G3016" s="5" t="s">
        <v>8394</v>
      </c>
      <c r="H3016" s="7"/>
      <c r="I3016" s="7" t="s">
        <v>8395</v>
      </c>
      <c r="O3016">
        <f t="shared" si="8"/>
        <v>1</v>
      </c>
      <c r="P3016" s="34" t="str">
        <f t="shared" si="3"/>
        <v>HIGH</v>
      </c>
    </row>
    <row r="3017" spans="1:16" ht="12" customHeight="1">
      <c r="A3017" s="4" t="s">
        <v>7817</v>
      </c>
      <c r="B3017" s="17">
        <v>216</v>
      </c>
      <c r="C3017" s="29"/>
      <c r="D3017" s="30" t="s">
        <v>28</v>
      </c>
      <c r="E3017" s="29"/>
      <c r="F3017" s="31" t="s">
        <v>7294</v>
      </c>
      <c r="G3017" s="18" t="s">
        <v>8396</v>
      </c>
      <c r="H3017" s="7" t="s">
        <v>8397</v>
      </c>
      <c r="I3017" s="35" t="s">
        <v>8398</v>
      </c>
      <c r="O3017">
        <f t="shared" si="8"/>
        <v>1</v>
      </c>
      <c r="P3017" s="34" t="str">
        <f t="shared" si="3"/>
        <v>LOW</v>
      </c>
    </row>
    <row r="3018" spans="1:16" ht="12" customHeight="1">
      <c r="A3018" s="4" t="s">
        <v>7817</v>
      </c>
      <c r="B3018" s="17">
        <v>217</v>
      </c>
      <c r="C3018" s="29"/>
      <c r="D3018" s="30" t="s">
        <v>8399</v>
      </c>
      <c r="E3018" s="29"/>
      <c r="F3018" s="31" t="s">
        <v>7294</v>
      </c>
      <c r="G3018" s="5" t="s">
        <v>8400</v>
      </c>
      <c r="H3018" s="7"/>
      <c r="I3018" s="7" t="s">
        <v>8401</v>
      </c>
      <c r="O3018">
        <f t="shared" si="8"/>
        <v>1</v>
      </c>
      <c r="P3018" s="34" t="str">
        <f t="shared" si="3"/>
        <v>MEDIUM</v>
      </c>
    </row>
    <row r="3019" spans="1:16" ht="12" customHeight="1">
      <c r="A3019" s="4" t="s">
        <v>7817</v>
      </c>
      <c r="B3019" s="17">
        <v>218</v>
      </c>
      <c r="C3019" s="29"/>
      <c r="D3019" s="30" t="s">
        <v>8402</v>
      </c>
      <c r="E3019" s="29"/>
      <c r="F3019" s="31" t="s">
        <v>229</v>
      </c>
      <c r="G3019" s="5" t="s">
        <v>8403</v>
      </c>
      <c r="H3019" s="7"/>
      <c r="I3019" s="35" t="s">
        <v>8404</v>
      </c>
      <c r="O3019">
        <f t="shared" si="8"/>
        <v>1</v>
      </c>
      <c r="P3019" s="34" t="str">
        <f t="shared" si="3"/>
        <v>MEDIUM</v>
      </c>
    </row>
    <row r="3020" spans="1:16" ht="12" customHeight="1">
      <c r="A3020" s="4" t="s">
        <v>7817</v>
      </c>
      <c r="B3020" s="17">
        <v>219</v>
      </c>
      <c r="C3020" s="29"/>
      <c r="D3020" s="30" t="s">
        <v>8405</v>
      </c>
      <c r="E3020" s="29"/>
      <c r="F3020" s="31" t="s">
        <v>7294</v>
      </c>
      <c r="G3020" s="5" t="s">
        <v>8406</v>
      </c>
      <c r="H3020" s="7"/>
      <c r="I3020" s="7" t="s">
        <v>8407</v>
      </c>
      <c r="O3020">
        <f t="shared" si="8"/>
        <v>1</v>
      </c>
      <c r="P3020" s="34" t="str">
        <f t="shared" si="3"/>
        <v>HIGH</v>
      </c>
    </row>
    <row r="3021" spans="1:16" ht="12" customHeight="1">
      <c r="A3021" s="4" t="s">
        <v>7817</v>
      </c>
      <c r="B3021" s="17">
        <v>220</v>
      </c>
      <c r="C3021" s="29"/>
      <c r="D3021" s="30" t="s">
        <v>8408</v>
      </c>
      <c r="E3021" s="29"/>
      <c r="F3021" s="31" t="s">
        <v>7294</v>
      </c>
      <c r="G3021" s="5" t="s">
        <v>8409</v>
      </c>
      <c r="H3021" s="7"/>
      <c r="I3021" s="7" t="s">
        <v>8410</v>
      </c>
      <c r="O3021">
        <f t="shared" si="8"/>
        <v>1</v>
      </c>
      <c r="P3021" s="34" t="str">
        <f t="shared" si="3"/>
        <v>HIGH</v>
      </c>
    </row>
    <row r="3022" spans="1:16" ht="12" customHeight="1">
      <c r="A3022" s="4" t="s">
        <v>7817</v>
      </c>
      <c r="B3022" s="17">
        <v>221</v>
      </c>
      <c r="C3022" s="29"/>
      <c r="D3022" s="30" t="s">
        <v>8411</v>
      </c>
      <c r="E3022" s="29"/>
      <c r="F3022" s="31" t="s">
        <v>7294</v>
      </c>
      <c r="G3022" s="5" t="s">
        <v>8412</v>
      </c>
      <c r="H3022" s="7"/>
      <c r="I3022" s="35" t="s">
        <v>8413</v>
      </c>
      <c r="O3022">
        <f t="shared" si="8"/>
        <v>1</v>
      </c>
      <c r="P3022" s="34" t="str">
        <f t="shared" si="3"/>
        <v>HIGH</v>
      </c>
    </row>
    <row r="3023" spans="1:16" ht="12" customHeight="1">
      <c r="A3023" s="4" t="s">
        <v>7817</v>
      </c>
      <c r="B3023" s="17">
        <v>222</v>
      </c>
      <c r="C3023" s="29"/>
      <c r="D3023" s="30" t="s">
        <v>8414</v>
      </c>
      <c r="E3023" s="29"/>
      <c r="F3023" s="31" t="s">
        <v>1696</v>
      </c>
      <c r="G3023" s="5" t="s">
        <v>8415</v>
      </c>
      <c r="H3023" s="7"/>
      <c r="I3023" s="35" t="s">
        <v>5</v>
      </c>
      <c r="O3023">
        <f t="shared" si="8"/>
        <v>1</v>
      </c>
      <c r="P3023" s="34" t="str">
        <f t="shared" si="3"/>
        <v>HIGH</v>
      </c>
    </row>
    <row r="3024" spans="1:16" ht="12" customHeight="1">
      <c r="A3024" s="4" t="s">
        <v>7817</v>
      </c>
      <c r="B3024" s="17">
        <v>223</v>
      </c>
      <c r="C3024" s="29"/>
      <c r="D3024" s="30" t="s">
        <v>8416</v>
      </c>
      <c r="E3024" s="29"/>
      <c r="F3024" s="31" t="s">
        <v>1696</v>
      </c>
      <c r="G3024" s="5" t="s">
        <v>8417</v>
      </c>
      <c r="H3024" s="7"/>
      <c r="I3024" s="35" t="s">
        <v>5</v>
      </c>
      <c r="O3024">
        <f t="shared" si="8"/>
        <v>1</v>
      </c>
      <c r="P3024" s="34" t="str">
        <f t="shared" si="3"/>
        <v>HIGH</v>
      </c>
    </row>
    <row r="3025" spans="1:16" ht="12" customHeight="1">
      <c r="A3025" s="4" t="s">
        <v>7817</v>
      </c>
      <c r="B3025" s="17">
        <v>224</v>
      </c>
      <c r="C3025" s="29"/>
      <c r="D3025" s="30" t="s">
        <v>8418</v>
      </c>
      <c r="E3025" s="29"/>
      <c r="F3025" s="31" t="s">
        <v>1696</v>
      </c>
      <c r="G3025" s="5" t="s">
        <v>8419</v>
      </c>
      <c r="H3025" s="7"/>
      <c r="I3025" s="35" t="s">
        <v>5</v>
      </c>
      <c r="O3025">
        <f t="shared" si="8"/>
        <v>1</v>
      </c>
      <c r="P3025" s="34" t="str">
        <f t="shared" si="3"/>
        <v>HIGH</v>
      </c>
    </row>
    <row r="3026" spans="1:16" ht="12" customHeight="1">
      <c r="A3026" s="4" t="s">
        <v>7817</v>
      </c>
      <c r="B3026" s="17">
        <v>225</v>
      </c>
      <c r="C3026" s="29"/>
      <c r="D3026" s="30" t="s">
        <v>8420</v>
      </c>
      <c r="E3026" s="29"/>
      <c r="F3026" s="31" t="s">
        <v>1696</v>
      </c>
      <c r="G3026" s="5" t="s">
        <v>8421</v>
      </c>
      <c r="H3026" s="7"/>
      <c r="I3026" s="35" t="s">
        <v>5</v>
      </c>
      <c r="O3026">
        <f t="shared" si="8"/>
        <v>1</v>
      </c>
      <c r="P3026" s="34" t="str">
        <f t="shared" si="3"/>
        <v>HIGH</v>
      </c>
    </row>
    <row r="3027" spans="1:16" ht="12" customHeight="1">
      <c r="A3027" s="4" t="s">
        <v>7817</v>
      </c>
      <c r="B3027" s="17">
        <v>226</v>
      </c>
      <c r="C3027" s="29"/>
      <c r="D3027" s="30" t="s">
        <v>8422</v>
      </c>
      <c r="E3027" s="29"/>
      <c r="F3027" s="31" t="s">
        <v>1696</v>
      </c>
      <c r="G3027" s="5" t="s">
        <v>8423</v>
      </c>
      <c r="H3027" s="7"/>
      <c r="I3027" s="35" t="s">
        <v>5</v>
      </c>
      <c r="O3027">
        <f t="shared" si="8"/>
        <v>1</v>
      </c>
      <c r="P3027" s="34" t="str">
        <f t="shared" si="3"/>
        <v>HIGH</v>
      </c>
    </row>
    <row r="3028" spans="1:16" ht="12" customHeight="1">
      <c r="A3028" s="4" t="s">
        <v>7817</v>
      </c>
      <c r="B3028" s="17">
        <v>227</v>
      </c>
      <c r="C3028" s="29"/>
      <c r="D3028" s="30" t="s">
        <v>8424</v>
      </c>
      <c r="E3028" s="29"/>
      <c r="F3028" s="31" t="s">
        <v>1696</v>
      </c>
      <c r="G3028" s="5" t="s">
        <v>8425</v>
      </c>
      <c r="H3028" s="7"/>
      <c r="I3028" s="35" t="s">
        <v>8426</v>
      </c>
      <c r="O3028">
        <f t="shared" si="8"/>
        <v>1</v>
      </c>
      <c r="P3028" s="34" t="str">
        <f t="shared" si="3"/>
        <v>HIGH</v>
      </c>
    </row>
    <row r="3029" spans="1:16" ht="12" customHeight="1">
      <c r="A3029" s="4" t="s">
        <v>7817</v>
      </c>
      <c r="B3029" s="17">
        <v>228</v>
      </c>
      <c r="C3029" s="85">
        <v>104278</v>
      </c>
      <c r="D3029" s="30" t="s">
        <v>8427</v>
      </c>
      <c r="E3029" s="17" t="s">
        <v>8428</v>
      </c>
      <c r="F3029" s="31" t="s">
        <v>796</v>
      </c>
      <c r="G3029" s="18" t="s">
        <v>8429</v>
      </c>
      <c r="H3029" s="7"/>
      <c r="I3029" s="35" t="s">
        <v>8430</v>
      </c>
      <c r="O3029">
        <f t="shared" si="8"/>
        <v>2</v>
      </c>
      <c r="P3029" s="34" t="str">
        <f t="shared" si="3"/>
        <v>MEDIUM</v>
      </c>
    </row>
    <row r="3030" spans="1:16" ht="12" customHeight="1">
      <c r="A3030" s="4" t="s">
        <v>7817</v>
      </c>
      <c r="B3030" s="17">
        <v>229</v>
      </c>
      <c r="C3030" s="29"/>
      <c r="D3030" s="30" t="s">
        <v>8431</v>
      </c>
      <c r="E3030" s="29"/>
      <c r="F3030" s="31" t="s">
        <v>1696</v>
      </c>
      <c r="G3030" s="5" t="s">
        <v>8432</v>
      </c>
      <c r="H3030" s="7"/>
      <c r="I3030" s="35" t="s">
        <v>5</v>
      </c>
      <c r="O3030">
        <f t="shared" si="8"/>
        <v>1</v>
      </c>
      <c r="P3030" s="34" t="str">
        <f t="shared" si="3"/>
        <v>HIGH</v>
      </c>
    </row>
    <row r="3031" spans="1:16" ht="12" customHeight="1">
      <c r="A3031" s="4" t="s">
        <v>7817</v>
      </c>
      <c r="B3031" s="17">
        <v>230</v>
      </c>
      <c r="C3031" s="17">
        <v>2187</v>
      </c>
      <c r="D3031" s="30" t="s">
        <v>8433</v>
      </c>
      <c r="E3031" s="17" t="s">
        <v>8434</v>
      </c>
      <c r="F3031" s="31"/>
      <c r="G3031" s="98" t="s">
        <v>8434</v>
      </c>
      <c r="H3031" s="7"/>
      <c r="I3031" s="35" t="s">
        <v>8435</v>
      </c>
      <c r="O3031">
        <f t="shared" si="8"/>
        <v>2</v>
      </c>
      <c r="P3031" s="34" t="str">
        <f t="shared" si="3"/>
        <v>HIGH</v>
      </c>
    </row>
    <row r="3032" spans="1:16" ht="12" customHeight="1">
      <c r="A3032" s="4" t="s">
        <v>7817</v>
      </c>
      <c r="B3032" s="17">
        <v>231</v>
      </c>
      <c r="C3032" s="29"/>
      <c r="D3032" s="30" t="s">
        <v>8436</v>
      </c>
      <c r="E3032" s="29"/>
      <c r="F3032" s="31" t="s">
        <v>1696</v>
      </c>
      <c r="G3032" s="5" t="s">
        <v>8437</v>
      </c>
      <c r="H3032" s="7"/>
      <c r="I3032" s="35" t="s">
        <v>5</v>
      </c>
      <c r="O3032">
        <f t="shared" si="8"/>
        <v>1</v>
      </c>
      <c r="P3032" s="34" t="str">
        <f t="shared" si="3"/>
        <v>HIGH</v>
      </c>
    </row>
    <row r="3033" spans="1:16" ht="12" customHeight="1">
      <c r="A3033" s="4" t="s">
        <v>7817</v>
      </c>
      <c r="B3033" s="17">
        <v>232</v>
      </c>
      <c r="C3033" s="29"/>
      <c r="D3033" s="30" t="s">
        <v>28</v>
      </c>
      <c r="E3033" s="29"/>
      <c r="F3033" s="31" t="s">
        <v>1696</v>
      </c>
      <c r="G3033" s="176" t="s">
        <v>19318</v>
      </c>
      <c r="H3033" s="7" t="s">
        <v>8438</v>
      </c>
      <c r="I3033" s="103" t="s">
        <v>8439</v>
      </c>
      <c r="O3033">
        <f t="shared" si="8"/>
        <v>1</v>
      </c>
      <c r="P3033" s="34" t="str">
        <f t="shared" si="3"/>
        <v>HIGH</v>
      </c>
    </row>
    <row r="3034" spans="1:16" ht="12" customHeight="1">
      <c r="A3034" s="4" t="s">
        <v>7817</v>
      </c>
      <c r="B3034" s="17">
        <v>233</v>
      </c>
      <c r="C3034" s="17">
        <v>2184</v>
      </c>
      <c r="D3034" s="30" t="s">
        <v>8440</v>
      </c>
      <c r="E3034" s="17" t="s">
        <v>8441</v>
      </c>
      <c r="F3034" s="31"/>
      <c r="G3034" s="98" t="s">
        <v>8441</v>
      </c>
      <c r="H3034" s="7"/>
      <c r="I3034" s="35" t="s">
        <v>8442</v>
      </c>
      <c r="O3034">
        <f t="shared" si="8"/>
        <v>2</v>
      </c>
      <c r="P3034" s="34" t="str">
        <f t="shared" si="3"/>
        <v>HIGH</v>
      </c>
    </row>
    <row r="3035" spans="1:16" ht="12" customHeight="1">
      <c r="A3035" s="4" t="s">
        <v>7817</v>
      </c>
      <c r="B3035" s="17">
        <v>234</v>
      </c>
      <c r="C3035" s="29"/>
      <c r="D3035" s="30" t="s">
        <v>28</v>
      </c>
      <c r="E3035" s="29"/>
      <c r="F3035" s="31" t="s">
        <v>1696</v>
      </c>
      <c r="G3035" s="5" t="s">
        <v>8443</v>
      </c>
      <c r="H3035" s="7" t="s">
        <v>8444</v>
      </c>
      <c r="I3035" s="35" t="s">
        <v>5</v>
      </c>
      <c r="O3035">
        <f t="shared" si="8"/>
        <v>1</v>
      </c>
      <c r="P3035" s="34" t="str">
        <f t="shared" si="3"/>
        <v>HIGH</v>
      </c>
    </row>
    <row r="3036" spans="1:16" ht="12" customHeight="1">
      <c r="A3036" s="4" t="s">
        <v>7817</v>
      </c>
      <c r="B3036" s="17">
        <v>235</v>
      </c>
      <c r="C3036" s="29"/>
      <c r="D3036" s="30" t="s">
        <v>8445</v>
      </c>
      <c r="E3036" s="29"/>
      <c r="F3036" s="31" t="s">
        <v>1696</v>
      </c>
      <c r="G3036" s="5" t="s">
        <v>8446</v>
      </c>
      <c r="H3036" s="7"/>
      <c r="I3036" s="35" t="s">
        <v>5</v>
      </c>
      <c r="O3036">
        <f t="shared" si="8"/>
        <v>1</v>
      </c>
      <c r="P3036" s="34" t="str">
        <f t="shared" si="3"/>
        <v>HIGH</v>
      </c>
    </row>
    <row r="3037" spans="1:16" ht="12" customHeight="1">
      <c r="A3037" s="4" t="s">
        <v>7817</v>
      </c>
      <c r="B3037" s="17">
        <v>236</v>
      </c>
      <c r="C3037" s="29" t="s">
        <v>19510</v>
      </c>
      <c r="D3037" s="30" t="s">
        <v>8447</v>
      </c>
      <c r="E3037" s="29"/>
      <c r="F3037" s="31" t="s">
        <v>1696</v>
      </c>
      <c r="G3037" s="5" t="s">
        <v>8448</v>
      </c>
      <c r="H3037" s="7"/>
      <c r="I3037" s="35" t="s">
        <v>5</v>
      </c>
      <c r="O3037">
        <f t="shared" si="8"/>
        <v>1</v>
      </c>
      <c r="P3037" s="34" t="str">
        <f t="shared" si="3"/>
        <v>HIGH</v>
      </c>
    </row>
    <row r="3038" spans="1:16" ht="12" customHeight="1">
      <c r="A3038" s="4" t="s">
        <v>7817</v>
      </c>
      <c r="B3038" s="17">
        <v>237</v>
      </c>
      <c r="C3038" s="29"/>
      <c r="D3038" s="30" t="s">
        <v>8449</v>
      </c>
      <c r="E3038" s="29"/>
      <c r="F3038" s="31" t="s">
        <v>1696</v>
      </c>
      <c r="G3038" s="5" t="s">
        <v>8450</v>
      </c>
      <c r="H3038" s="7"/>
      <c r="I3038" s="35" t="s">
        <v>5</v>
      </c>
      <c r="O3038">
        <f t="shared" si="8"/>
        <v>1</v>
      </c>
      <c r="P3038" s="34" t="str">
        <f t="shared" si="3"/>
        <v>HIGH</v>
      </c>
    </row>
    <row r="3039" spans="1:16" ht="12" customHeight="1">
      <c r="A3039" s="4" t="s">
        <v>7817</v>
      </c>
      <c r="B3039" s="17">
        <v>238</v>
      </c>
      <c r="C3039" s="29"/>
      <c r="D3039" s="30" t="s">
        <v>8451</v>
      </c>
      <c r="E3039" s="29"/>
      <c r="F3039" s="31" t="s">
        <v>1696</v>
      </c>
      <c r="G3039" s="5" t="s">
        <v>8452</v>
      </c>
      <c r="H3039" s="7" t="s">
        <v>8453</v>
      </c>
      <c r="I3039" s="35" t="s">
        <v>8454</v>
      </c>
      <c r="O3039">
        <f t="shared" si="8"/>
        <v>1</v>
      </c>
      <c r="P3039" s="34" t="str">
        <f t="shared" si="3"/>
        <v>HIGH</v>
      </c>
    </row>
    <row r="3040" spans="1:16" ht="12" customHeight="1">
      <c r="A3040" s="4" t="s">
        <v>7817</v>
      </c>
      <c r="B3040" s="17">
        <v>239</v>
      </c>
      <c r="C3040" s="29"/>
      <c r="D3040" s="30" t="s">
        <v>8451</v>
      </c>
      <c r="E3040" s="29"/>
      <c r="F3040" s="31" t="s">
        <v>1696</v>
      </c>
      <c r="G3040" s="5" t="s">
        <v>8452</v>
      </c>
      <c r="H3040" s="7" t="s">
        <v>8455</v>
      </c>
      <c r="I3040" s="35" t="s">
        <v>8456</v>
      </c>
      <c r="O3040">
        <f t="shared" si="8"/>
        <v>1</v>
      </c>
      <c r="P3040" s="34" t="str">
        <f t="shared" si="3"/>
        <v>HIGH</v>
      </c>
    </row>
    <row r="3041" spans="1:16" ht="12" customHeight="1">
      <c r="A3041" s="4" t="s">
        <v>7817</v>
      </c>
      <c r="B3041" s="17">
        <v>240</v>
      </c>
      <c r="C3041" s="17" t="s">
        <v>67</v>
      </c>
      <c r="D3041" s="30" t="s">
        <v>8457</v>
      </c>
      <c r="E3041" s="29"/>
      <c r="F3041" s="31" t="s">
        <v>1696</v>
      </c>
      <c r="G3041" s="5" t="s">
        <v>8458</v>
      </c>
      <c r="H3041" s="7"/>
      <c r="I3041" s="35" t="s">
        <v>5</v>
      </c>
      <c r="O3041">
        <f t="shared" si="8"/>
        <v>1</v>
      </c>
      <c r="P3041" s="34" t="str">
        <f t="shared" si="3"/>
        <v>HIGH</v>
      </c>
    </row>
    <row r="3042" spans="1:16" ht="12" customHeight="1">
      <c r="A3042" s="4" t="s">
        <v>7817</v>
      </c>
      <c r="B3042" s="17">
        <v>241</v>
      </c>
      <c r="C3042" s="17" t="s">
        <v>67</v>
      </c>
      <c r="D3042" s="30" t="s">
        <v>8459</v>
      </c>
      <c r="E3042" s="29"/>
      <c r="F3042" s="31" t="s">
        <v>1696</v>
      </c>
      <c r="G3042" s="5" t="s">
        <v>8460</v>
      </c>
      <c r="H3042" s="7"/>
      <c r="I3042" s="35" t="s">
        <v>5</v>
      </c>
      <c r="O3042">
        <f t="shared" si="8"/>
        <v>1</v>
      </c>
      <c r="P3042" s="34" t="str">
        <f t="shared" si="3"/>
        <v>HIGH</v>
      </c>
    </row>
    <row r="3043" spans="1:16" ht="12" customHeight="1">
      <c r="A3043" s="4" t="s">
        <v>7817</v>
      </c>
      <c r="B3043" s="17">
        <v>242</v>
      </c>
      <c r="C3043" s="17" t="s">
        <v>67</v>
      </c>
      <c r="D3043" s="30" t="s">
        <v>8461</v>
      </c>
      <c r="E3043" s="29"/>
      <c r="F3043" s="31" t="s">
        <v>1696</v>
      </c>
      <c r="G3043" s="5" t="s">
        <v>8462</v>
      </c>
      <c r="H3043" s="7"/>
      <c r="I3043" s="35" t="s">
        <v>8463</v>
      </c>
      <c r="O3043">
        <f t="shared" si="8"/>
        <v>1</v>
      </c>
      <c r="P3043" s="34" t="str">
        <f t="shared" si="3"/>
        <v>HIGH</v>
      </c>
    </row>
    <row r="3044" spans="1:16" ht="12" customHeight="1">
      <c r="A3044" s="4" t="s">
        <v>7817</v>
      </c>
      <c r="B3044" s="17">
        <v>243</v>
      </c>
      <c r="C3044" s="29"/>
      <c r="D3044" s="30" t="s">
        <v>8464</v>
      </c>
      <c r="E3044" s="29"/>
      <c r="F3044" s="31" t="s">
        <v>1696</v>
      </c>
      <c r="G3044" s="5" t="s">
        <v>8465</v>
      </c>
      <c r="H3044" s="7"/>
      <c r="I3044" s="35" t="s">
        <v>5</v>
      </c>
      <c r="O3044">
        <f t="shared" si="8"/>
        <v>1</v>
      </c>
      <c r="P3044" s="34" t="str">
        <f t="shared" si="3"/>
        <v>HIGH</v>
      </c>
    </row>
    <row r="3045" spans="1:16" ht="12" customHeight="1">
      <c r="A3045" s="4" t="s">
        <v>7817</v>
      </c>
      <c r="B3045" s="17">
        <v>244</v>
      </c>
      <c r="C3045" s="29"/>
      <c r="D3045" s="30" t="s">
        <v>28</v>
      </c>
      <c r="E3045" s="29"/>
      <c r="F3045" s="31" t="s">
        <v>1696</v>
      </c>
      <c r="G3045" s="5" t="s">
        <v>8466</v>
      </c>
      <c r="H3045" s="7" t="s">
        <v>8467</v>
      </c>
      <c r="I3045" s="35" t="s">
        <v>5</v>
      </c>
      <c r="O3045">
        <f t="shared" si="8"/>
        <v>1</v>
      </c>
      <c r="P3045" s="34" t="str">
        <f t="shared" si="3"/>
        <v>HIGH</v>
      </c>
    </row>
    <row r="3046" spans="1:16" ht="12" customHeight="1">
      <c r="A3046" s="4" t="s">
        <v>7817</v>
      </c>
      <c r="B3046" s="17">
        <v>245</v>
      </c>
      <c r="C3046" s="29"/>
      <c r="D3046" s="30" t="s">
        <v>8468</v>
      </c>
      <c r="E3046" s="29"/>
      <c r="F3046" s="31" t="s">
        <v>1696</v>
      </c>
      <c r="G3046" s="5" t="s">
        <v>8469</v>
      </c>
      <c r="H3046" s="7" t="s">
        <v>8470</v>
      </c>
      <c r="I3046" s="35" t="s">
        <v>8471</v>
      </c>
      <c r="O3046">
        <f t="shared" si="8"/>
        <v>1</v>
      </c>
      <c r="P3046" s="34" t="str">
        <f t="shared" si="3"/>
        <v>HIGH</v>
      </c>
    </row>
    <row r="3047" spans="1:16" ht="12" customHeight="1">
      <c r="A3047" s="4" t="s">
        <v>7817</v>
      </c>
      <c r="B3047" s="17">
        <v>246</v>
      </c>
      <c r="C3047" s="29"/>
      <c r="D3047" s="30" t="s">
        <v>28</v>
      </c>
      <c r="E3047" s="29"/>
      <c r="F3047" s="31" t="s">
        <v>1696</v>
      </c>
      <c r="G3047" s="5" t="s">
        <v>8472</v>
      </c>
      <c r="H3047" s="7" t="s">
        <v>8473</v>
      </c>
      <c r="I3047" s="35" t="s">
        <v>8474</v>
      </c>
      <c r="O3047">
        <f t="shared" si="8"/>
        <v>1</v>
      </c>
      <c r="P3047" s="34" t="str">
        <f t="shared" si="3"/>
        <v>MEDIUM</v>
      </c>
    </row>
    <row r="3048" spans="1:16" ht="12" customHeight="1">
      <c r="A3048" s="4" t="s">
        <v>7817</v>
      </c>
      <c r="B3048" s="17">
        <v>247</v>
      </c>
      <c r="C3048" s="29"/>
      <c r="D3048" s="30" t="s">
        <v>8475</v>
      </c>
      <c r="E3048" s="29"/>
      <c r="F3048" s="31" t="s">
        <v>1696</v>
      </c>
      <c r="G3048" s="5" t="s">
        <v>8469</v>
      </c>
      <c r="H3048" s="7"/>
      <c r="I3048" s="35" t="s">
        <v>5</v>
      </c>
      <c r="O3048">
        <f t="shared" si="8"/>
        <v>1</v>
      </c>
      <c r="P3048" s="34" t="str">
        <f t="shared" si="3"/>
        <v>HIGH</v>
      </c>
    </row>
    <row r="3049" spans="1:16" ht="12" customHeight="1">
      <c r="A3049" s="4" t="s">
        <v>7817</v>
      </c>
      <c r="B3049" s="17">
        <v>248</v>
      </c>
      <c r="C3049" s="17">
        <v>2198</v>
      </c>
      <c r="D3049" s="30" t="s">
        <v>8476</v>
      </c>
      <c r="E3049" s="17" t="s">
        <v>8477</v>
      </c>
      <c r="F3049" s="31" t="s">
        <v>1696</v>
      </c>
      <c r="G3049" s="176" t="s">
        <v>19319</v>
      </c>
      <c r="H3049" s="7"/>
      <c r="I3049" s="103" t="s">
        <v>8478</v>
      </c>
      <c r="O3049">
        <f t="shared" si="8"/>
        <v>2</v>
      </c>
      <c r="P3049" s="34" t="str">
        <f t="shared" si="3"/>
        <v>HIGH</v>
      </c>
    </row>
    <row r="3050" spans="1:16" ht="12" customHeight="1">
      <c r="A3050" s="4" t="s">
        <v>7817</v>
      </c>
      <c r="B3050" s="17">
        <v>249</v>
      </c>
      <c r="C3050" s="29"/>
      <c r="D3050" s="30" t="s">
        <v>8479</v>
      </c>
      <c r="E3050" s="29"/>
      <c r="F3050" s="31" t="s">
        <v>1696</v>
      </c>
      <c r="G3050" s="5" t="s">
        <v>8480</v>
      </c>
      <c r="H3050" s="7"/>
      <c r="I3050" s="35" t="s">
        <v>5</v>
      </c>
      <c r="O3050">
        <f t="shared" si="8"/>
        <v>1</v>
      </c>
      <c r="P3050" s="34" t="str">
        <f t="shared" si="3"/>
        <v>HIGH</v>
      </c>
    </row>
    <row r="3051" spans="1:16" ht="12" customHeight="1">
      <c r="A3051" s="4" t="s">
        <v>7817</v>
      </c>
      <c r="B3051" s="17">
        <v>250</v>
      </c>
      <c r="C3051" s="29"/>
      <c r="D3051" s="30" t="s">
        <v>8481</v>
      </c>
      <c r="E3051" s="29"/>
      <c r="F3051" s="31" t="s">
        <v>1696</v>
      </c>
      <c r="G3051" s="5" t="s">
        <v>8482</v>
      </c>
      <c r="H3051" s="7"/>
      <c r="I3051" s="35" t="s">
        <v>5</v>
      </c>
      <c r="O3051">
        <f t="shared" si="8"/>
        <v>1</v>
      </c>
      <c r="P3051" s="34" t="str">
        <f t="shared" si="3"/>
        <v>HIGH</v>
      </c>
    </row>
    <row r="3052" spans="1:16" ht="12" customHeight="1">
      <c r="A3052" s="4" t="s">
        <v>7817</v>
      </c>
      <c r="B3052" s="17">
        <v>251</v>
      </c>
      <c r="C3052" s="29"/>
      <c r="D3052" s="30" t="s">
        <v>8483</v>
      </c>
      <c r="E3052" s="29"/>
      <c r="F3052" s="31" t="s">
        <v>1696</v>
      </c>
      <c r="G3052" s="5" t="s">
        <v>8484</v>
      </c>
      <c r="H3052" s="7"/>
      <c r="I3052" s="35" t="s">
        <v>8485</v>
      </c>
      <c r="O3052">
        <f t="shared" si="8"/>
        <v>1</v>
      </c>
      <c r="P3052" s="34" t="str">
        <f t="shared" si="3"/>
        <v>MEDIUM</v>
      </c>
    </row>
    <row r="3053" spans="1:16" ht="12" customHeight="1">
      <c r="A3053" s="4" t="s">
        <v>7817</v>
      </c>
      <c r="B3053" s="17">
        <v>252</v>
      </c>
      <c r="C3053" s="29"/>
      <c r="D3053" s="30" t="s">
        <v>8486</v>
      </c>
      <c r="E3053" s="29"/>
      <c r="F3053" s="31" t="s">
        <v>1696</v>
      </c>
      <c r="G3053" s="5" t="s">
        <v>8487</v>
      </c>
      <c r="H3053" s="7"/>
      <c r="I3053" s="35" t="s">
        <v>8485</v>
      </c>
      <c r="O3053">
        <f t="shared" si="8"/>
        <v>1</v>
      </c>
      <c r="P3053" s="34" t="str">
        <f t="shared" si="3"/>
        <v>MEDIUM</v>
      </c>
    </row>
    <row r="3054" spans="1:16" ht="12" customHeight="1">
      <c r="A3054" s="4" t="s">
        <v>7817</v>
      </c>
      <c r="B3054" s="17">
        <v>253</v>
      </c>
      <c r="C3054" s="29"/>
      <c r="D3054" s="30" t="s">
        <v>8488</v>
      </c>
      <c r="E3054" s="29"/>
      <c r="F3054" s="31" t="s">
        <v>1696</v>
      </c>
      <c r="G3054" s="5" t="s">
        <v>8489</v>
      </c>
      <c r="H3054" s="13" t="s">
        <v>8490</v>
      </c>
      <c r="I3054" s="35" t="s">
        <v>5</v>
      </c>
      <c r="O3054">
        <f t="shared" si="8"/>
        <v>1</v>
      </c>
      <c r="P3054" s="34" t="str">
        <f t="shared" si="3"/>
        <v>HIGH</v>
      </c>
    </row>
    <row r="3055" spans="1:16" ht="12" customHeight="1">
      <c r="A3055" s="4" t="s">
        <v>7817</v>
      </c>
      <c r="B3055" s="17">
        <v>254</v>
      </c>
      <c r="C3055" s="29"/>
      <c r="D3055" s="30" t="s">
        <v>28</v>
      </c>
      <c r="E3055" s="29"/>
      <c r="F3055" s="31" t="s">
        <v>1696</v>
      </c>
      <c r="G3055" s="5" t="s">
        <v>8491</v>
      </c>
      <c r="H3055" s="7" t="s">
        <v>8492</v>
      </c>
      <c r="I3055" s="35" t="s">
        <v>5</v>
      </c>
      <c r="O3055">
        <f t="shared" si="8"/>
        <v>1</v>
      </c>
      <c r="P3055" s="34" t="str">
        <f t="shared" si="3"/>
        <v>HIGH</v>
      </c>
    </row>
    <row r="3056" spans="1:16" ht="12" customHeight="1">
      <c r="A3056" s="4" t="s">
        <v>7817</v>
      </c>
      <c r="B3056" s="17">
        <v>255</v>
      </c>
      <c r="C3056" s="29"/>
      <c r="D3056" s="30" t="s">
        <v>28</v>
      </c>
      <c r="E3056" s="29"/>
      <c r="F3056" s="31" t="s">
        <v>1696</v>
      </c>
      <c r="G3056" s="5" t="s">
        <v>8493</v>
      </c>
      <c r="H3056" s="7" t="s">
        <v>8494</v>
      </c>
      <c r="I3056" s="35" t="s">
        <v>8495</v>
      </c>
      <c r="O3056">
        <f t="shared" si="8"/>
        <v>1</v>
      </c>
      <c r="P3056" s="34" t="str">
        <f t="shared" si="3"/>
        <v>MEDIUM</v>
      </c>
    </row>
    <row r="3057" spans="1:16" ht="12" customHeight="1">
      <c r="A3057" s="4" t="s">
        <v>7817</v>
      </c>
      <c r="B3057" s="17">
        <v>256</v>
      </c>
      <c r="C3057" s="29"/>
      <c r="D3057" s="30" t="s">
        <v>8496</v>
      </c>
      <c r="E3057" s="29"/>
      <c r="F3057" s="31" t="s">
        <v>1696</v>
      </c>
      <c r="G3057" s="5" t="s">
        <v>8497</v>
      </c>
      <c r="H3057" s="7"/>
      <c r="I3057" s="35" t="s">
        <v>5</v>
      </c>
      <c r="O3057">
        <f t="shared" si="8"/>
        <v>1</v>
      </c>
      <c r="P3057" s="34" t="str">
        <f t="shared" si="3"/>
        <v>HIGH</v>
      </c>
    </row>
    <row r="3058" spans="1:16" ht="12" customHeight="1">
      <c r="A3058" s="4" t="s">
        <v>7817</v>
      </c>
      <c r="B3058" s="17">
        <v>257</v>
      </c>
      <c r="C3058" s="29"/>
      <c r="D3058" s="30" t="s">
        <v>8498</v>
      </c>
      <c r="E3058" s="29"/>
      <c r="F3058" s="31" t="s">
        <v>1696</v>
      </c>
      <c r="G3058" s="5" t="s">
        <v>8499</v>
      </c>
      <c r="H3058" s="7"/>
      <c r="I3058" s="35" t="s">
        <v>5</v>
      </c>
      <c r="O3058">
        <f t="shared" si="8"/>
        <v>1</v>
      </c>
      <c r="P3058" s="34" t="str">
        <f t="shared" si="3"/>
        <v>HIGH</v>
      </c>
    </row>
    <row r="3059" spans="1:16" ht="12" customHeight="1">
      <c r="A3059" s="4" t="s">
        <v>7817</v>
      </c>
      <c r="B3059" s="17">
        <v>258</v>
      </c>
      <c r="C3059" s="29"/>
      <c r="D3059" s="30" t="s">
        <v>8500</v>
      </c>
      <c r="E3059" s="29"/>
      <c r="F3059" s="31" t="s">
        <v>1696</v>
      </c>
      <c r="G3059" s="5" t="s">
        <v>8501</v>
      </c>
      <c r="H3059" s="7"/>
      <c r="I3059" s="35" t="s">
        <v>5</v>
      </c>
      <c r="O3059">
        <f t="shared" si="8"/>
        <v>1</v>
      </c>
      <c r="P3059" s="34" t="str">
        <f t="shared" si="3"/>
        <v>HIGH</v>
      </c>
    </row>
    <row r="3060" spans="1:16" ht="12" customHeight="1">
      <c r="A3060" s="4" t="s">
        <v>7817</v>
      </c>
      <c r="B3060" s="17">
        <v>259</v>
      </c>
      <c r="C3060" s="29"/>
      <c r="D3060" s="30" t="s">
        <v>28</v>
      </c>
      <c r="E3060" s="29"/>
      <c r="F3060" s="31" t="s">
        <v>1696</v>
      </c>
      <c r="G3060" s="5" t="s">
        <v>8502</v>
      </c>
      <c r="H3060" s="7" t="s">
        <v>8503</v>
      </c>
      <c r="I3060" s="35" t="s">
        <v>5</v>
      </c>
      <c r="O3060">
        <f t="shared" si="8"/>
        <v>1</v>
      </c>
      <c r="P3060" s="34" t="str">
        <f t="shared" si="3"/>
        <v>HIGH</v>
      </c>
    </row>
    <row r="3061" spans="1:16" ht="12" customHeight="1">
      <c r="A3061" s="4" t="s">
        <v>7817</v>
      </c>
      <c r="B3061" s="17">
        <v>260</v>
      </c>
      <c r="C3061" s="29"/>
      <c r="D3061" s="30" t="s">
        <v>8504</v>
      </c>
      <c r="E3061" s="29"/>
      <c r="F3061" s="31" t="s">
        <v>1696</v>
      </c>
      <c r="G3061" s="5" t="s">
        <v>8505</v>
      </c>
      <c r="H3061" s="7"/>
      <c r="I3061" s="35" t="s">
        <v>5</v>
      </c>
      <c r="O3061">
        <f t="shared" si="8"/>
        <v>1</v>
      </c>
      <c r="P3061" s="34" t="str">
        <f t="shared" si="3"/>
        <v>HIGH</v>
      </c>
    </row>
    <row r="3062" spans="1:16" ht="12" customHeight="1">
      <c r="A3062" s="4" t="s">
        <v>7817</v>
      </c>
      <c r="B3062" s="17">
        <v>261</v>
      </c>
      <c r="C3062" s="29"/>
      <c r="D3062" s="30" t="s">
        <v>8506</v>
      </c>
      <c r="E3062" s="29"/>
      <c r="F3062" s="31" t="s">
        <v>1696</v>
      </c>
      <c r="G3062" s="5" t="s">
        <v>8507</v>
      </c>
      <c r="H3062" s="7"/>
      <c r="I3062" s="35" t="s">
        <v>5</v>
      </c>
      <c r="O3062">
        <f t="shared" si="8"/>
        <v>1</v>
      </c>
      <c r="P3062" s="34" t="str">
        <f t="shared" si="3"/>
        <v>HIGH</v>
      </c>
    </row>
    <row r="3063" spans="1:16" ht="12" customHeight="1">
      <c r="A3063" s="4" t="s">
        <v>7817</v>
      </c>
      <c r="B3063" s="17">
        <v>262</v>
      </c>
      <c r="C3063" s="29"/>
      <c r="D3063" s="30" t="s">
        <v>8508</v>
      </c>
      <c r="E3063" s="17" t="s">
        <v>8509</v>
      </c>
      <c r="F3063" s="31" t="s">
        <v>1696</v>
      </c>
      <c r="G3063" s="18" t="s">
        <v>8509</v>
      </c>
      <c r="H3063" s="7"/>
      <c r="I3063" s="35" t="s">
        <v>5</v>
      </c>
      <c r="O3063">
        <f t="shared" si="8"/>
        <v>2</v>
      </c>
      <c r="P3063" s="34" t="str">
        <f t="shared" si="3"/>
        <v>HIGH</v>
      </c>
    </row>
    <row r="3064" spans="1:16" ht="12" customHeight="1">
      <c r="A3064" s="4" t="s">
        <v>7817</v>
      </c>
      <c r="B3064" s="17">
        <v>263</v>
      </c>
      <c r="C3064" s="17">
        <v>2207</v>
      </c>
      <c r="D3064" s="30" t="s">
        <v>28</v>
      </c>
      <c r="E3064" s="29"/>
      <c r="F3064" s="31" t="s">
        <v>1696</v>
      </c>
      <c r="G3064" s="5" t="s">
        <v>8510</v>
      </c>
      <c r="H3064" s="7" t="s">
        <v>8511</v>
      </c>
      <c r="I3064" s="35" t="s">
        <v>5</v>
      </c>
      <c r="O3064">
        <f t="shared" si="8"/>
        <v>1</v>
      </c>
      <c r="P3064" s="34" t="str">
        <f t="shared" si="3"/>
        <v>HIGH</v>
      </c>
    </row>
    <row r="3065" spans="1:16" ht="12" customHeight="1">
      <c r="A3065" s="4" t="s">
        <v>7817</v>
      </c>
      <c r="B3065" s="17">
        <v>264</v>
      </c>
      <c r="C3065" s="29"/>
      <c r="D3065" s="30" t="s">
        <v>28</v>
      </c>
      <c r="E3065" s="29"/>
      <c r="F3065" s="31" t="s">
        <v>1696</v>
      </c>
      <c r="G3065" s="5" t="s">
        <v>8512</v>
      </c>
      <c r="H3065" s="7" t="s">
        <v>8513</v>
      </c>
      <c r="I3065" s="35" t="s">
        <v>5</v>
      </c>
      <c r="O3065">
        <f t="shared" si="8"/>
        <v>1</v>
      </c>
      <c r="P3065" s="34" t="str">
        <f t="shared" si="3"/>
        <v>HIGH</v>
      </c>
    </row>
    <row r="3066" spans="1:16" ht="12" customHeight="1">
      <c r="A3066" s="4" t="s">
        <v>7817</v>
      </c>
      <c r="B3066" s="17">
        <v>265</v>
      </c>
      <c r="C3066" s="29"/>
      <c r="D3066" s="30" t="s">
        <v>8514</v>
      </c>
      <c r="E3066" s="29"/>
      <c r="F3066" s="31" t="s">
        <v>1696</v>
      </c>
      <c r="G3066" s="5" t="s">
        <v>8515</v>
      </c>
      <c r="H3066" s="7"/>
      <c r="I3066" s="35" t="s">
        <v>5</v>
      </c>
      <c r="O3066">
        <f t="shared" si="8"/>
        <v>1</v>
      </c>
      <c r="P3066" s="34" t="str">
        <f t="shared" si="3"/>
        <v>HIGH</v>
      </c>
    </row>
    <row r="3067" spans="1:16" ht="12" customHeight="1">
      <c r="A3067" s="4" t="s">
        <v>7817</v>
      </c>
      <c r="B3067" s="17">
        <v>266</v>
      </c>
      <c r="C3067" s="29"/>
      <c r="D3067" s="30" t="s">
        <v>28</v>
      </c>
      <c r="E3067" s="29"/>
      <c r="F3067" s="31" t="s">
        <v>1696</v>
      </c>
      <c r="G3067" s="5" t="s">
        <v>8516</v>
      </c>
      <c r="H3067" s="7" t="s">
        <v>8517</v>
      </c>
      <c r="I3067" s="35" t="s">
        <v>5</v>
      </c>
      <c r="O3067">
        <f t="shared" si="8"/>
        <v>1</v>
      </c>
      <c r="P3067" s="34" t="str">
        <f t="shared" si="3"/>
        <v>HIGH</v>
      </c>
    </row>
    <row r="3068" spans="1:16" ht="12" customHeight="1">
      <c r="A3068" s="4" t="s">
        <v>7817</v>
      </c>
      <c r="B3068" s="17">
        <v>267</v>
      </c>
      <c r="C3068" s="17">
        <v>2210</v>
      </c>
      <c r="D3068" s="30" t="s">
        <v>8518</v>
      </c>
      <c r="E3068" s="29"/>
      <c r="F3068" s="31" t="s">
        <v>1696</v>
      </c>
      <c r="G3068" s="5" t="s">
        <v>8519</v>
      </c>
      <c r="H3068" s="7"/>
      <c r="I3068" s="35" t="s">
        <v>5</v>
      </c>
      <c r="O3068">
        <f t="shared" si="8"/>
        <v>1</v>
      </c>
      <c r="P3068" s="34" t="str">
        <f t="shared" si="3"/>
        <v>HIGH</v>
      </c>
    </row>
    <row r="3069" spans="1:16" ht="12" customHeight="1">
      <c r="A3069" s="4" t="s">
        <v>8520</v>
      </c>
      <c r="B3069" s="17">
        <v>2</v>
      </c>
      <c r="C3069" s="29"/>
      <c r="D3069" s="30" t="s">
        <v>8521</v>
      </c>
      <c r="E3069" s="29"/>
      <c r="F3069" s="31" t="s">
        <v>2064</v>
      </c>
      <c r="G3069" s="5" t="s">
        <v>8522</v>
      </c>
      <c r="H3069" s="7" t="s">
        <v>8523</v>
      </c>
      <c r="I3069" s="7" t="s">
        <v>8524</v>
      </c>
      <c r="O3069">
        <f t="shared" si="8"/>
        <v>1</v>
      </c>
      <c r="P3069" s="34" t="str">
        <f t="shared" si="3"/>
        <v>HIGH</v>
      </c>
    </row>
    <row r="3070" spans="1:16" ht="12" customHeight="1">
      <c r="A3070" s="4" t="s">
        <v>8520</v>
      </c>
      <c r="B3070" s="17">
        <v>3</v>
      </c>
      <c r="C3070" s="29">
        <v>2214</v>
      </c>
      <c r="D3070" s="30" t="s">
        <v>8525</v>
      </c>
      <c r="E3070" s="29"/>
      <c r="F3070" s="31" t="s">
        <v>2064</v>
      </c>
      <c r="G3070" s="5" t="s">
        <v>8526</v>
      </c>
      <c r="H3070" s="7"/>
      <c r="I3070" s="13" t="s">
        <v>8527</v>
      </c>
      <c r="O3070">
        <f t="shared" si="8"/>
        <v>1</v>
      </c>
      <c r="P3070" s="34" t="str">
        <f t="shared" si="3"/>
        <v>HIGH</v>
      </c>
    </row>
    <row r="3071" spans="1:16" ht="12" customHeight="1">
      <c r="A3071" s="4" t="s">
        <v>8520</v>
      </c>
      <c r="B3071" s="17">
        <v>4</v>
      </c>
      <c r="C3071" s="29"/>
      <c r="D3071" s="30" t="s">
        <v>8528</v>
      </c>
      <c r="E3071" s="29"/>
      <c r="F3071" s="31" t="s">
        <v>2064</v>
      </c>
      <c r="G3071" s="5" t="s">
        <v>8529</v>
      </c>
      <c r="H3071" s="7"/>
      <c r="I3071" s="7" t="s">
        <v>8530</v>
      </c>
      <c r="O3071">
        <f t="shared" si="8"/>
        <v>1</v>
      </c>
      <c r="P3071" s="34" t="str">
        <f t="shared" si="3"/>
        <v>HIGH</v>
      </c>
    </row>
    <row r="3072" spans="1:16" ht="12" customHeight="1">
      <c r="A3072" s="4" t="s">
        <v>8520</v>
      </c>
      <c r="B3072" s="17">
        <v>5</v>
      </c>
      <c r="C3072" s="29"/>
      <c r="D3072" s="30" t="s">
        <v>8531</v>
      </c>
      <c r="E3072" s="29"/>
      <c r="F3072" s="31" t="s">
        <v>2064</v>
      </c>
      <c r="G3072" s="5" t="s">
        <v>8532</v>
      </c>
      <c r="H3072" s="7"/>
      <c r="I3072" s="7" t="s">
        <v>8533</v>
      </c>
      <c r="O3072">
        <f t="shared" si="8"/>
        <v>1</v>
      </c>
      <c r="P3072" s="34" t="str">
        <f t="shared" si="3"/>
        <v>HIGH</v>
      </c>
    </row>
    <row r="3073" spans="1:16" ht="12" customHeight="1">
      <c r="A3073" s="4" t="s">
        <v>8520</v>
      </c>
      <c r="B3073" s="17">
        <v>6</v>
      </c>
      <c r="C3073" s="29"/>
      <c r="D3073" s="30" t="s">
        <v>8534</v>
      </c>
      <c r="E3073" s="29"/>
      <c r="F3073" s="31" t="s">
        <v>2064</v>
      </c>
      <c r="G3073" s="5" t="s">
        <v>8535</v>
      </c>
      <c r="H3073" s="7"/>
      <c r="I3073" s="13" t="s">
        <v>8536</v>
      </c>
      <c r="O3073">
        <f t="shared" si="8"/>
        <v>1</v>
      </c>
      <c r="P3073" s="34" t="str">
        <f t="shared" si="3"/>
        <v>MEDIUM</v>
      </c>
    </row>
    <row r="3074" spans="1:16" ht="12" customHeight="1">
      <c r="A3074" s="4" t="s">
        <v>8520</v>
      </c>
      <c r="B3074" s="17">
        <v>7</v>
      </c>
      <c r="C3074" s="29"/>
      <c r="D3074" s="30" t="s">
        <v>8537</v>
      </c>
      <c r="E3074" s="29"/>
      <c r="F3074" s="31" t="s">
        <v>2064</v>
      </c>
      <c r="G3074" s="5" t="s">
        <v>8538</v>
      </c>
      <c r="H3074" s="7"/>
      <c r="I3074" s="13" t="s">
        <v>8539</v>
      </c>
      <c r="O3074">
        <f t="shared" si="8"/>
        <v>1</v>
      </c>
      <c r="P3074" s="34" t="str">
        <f t="shared" si="3"/>
        <v>HIGH</v>
      </c>
    </row>
    <row r="3075" spans="1:16" ht="12" customHeight="1">
      <c r="A3075" s="4" t="s">
        <v>8520</v>
      </c>
      <c r="B3075" s="17">
        <v>8</v>
      </c>
      <c r="C3075" s="29"/>
      <c r="D3075" s="30" t="s">
        <v>8540</v>
      </c>
      <c r="E3075" s="29"/>
      <c r="F3075" s="31" t="s">
        <v>2064</v>
      </c>
      <c r="G3075" s="5" t="s">
        <v>8541</v>
      </c>
      <c r="H3075" s="7"/>
      <c r="I3075" s="7" t="s">
        <v>8542</v>
      </c>
      <c r="O3075">
        <f t="shared" si="8"/>
        <v>1</v>
      </c>
      <c r="P3075" s="34" t="str">
        <f t="shared" si="3"/>
        <v>HIGH</v>
      </c>
    </row>
    <row r="3076" spans="1:16" ht="12" customHeight="1">
      <c r="A3076" s="4" t="s">
        <v>8520</v>
      </c>
      <c r="B3076" s="17">
        <v>9</v>
      </c>
      <c r="C3076" s="17">
        <v>2222</v>
      </c>
      <c r="D3076" s="30" t="s">
        <v>8543</v>
      </c>
      <c r="E3076" s="17" t="s">
        <v>8544</v>
      </c>
      <c r="F3076" s="31" t="s">
        <v>2064</v>
      </c>
      <c r="G3076" s="18" t="s">
        <v>8545</v>
      </c>
      <c r="H3076" s="7"/>
      <c r="I3076" s="19" t="s">
        <v>8546</v>
      </c>
      <c r="O3076">
        <f t="shared" si="8"/>
        <v>2</v>
      </c>
      <c r="P3076" s="34" t="str">
        <f t="shared" si="3"/>
        <v>HIGH</v>
      </c>
    </row>
    <row r="3077" spans="1:16" ht="12" customHeight="1">
      <c r="A3077" s="4" t="s">
        <v>8520</v>
      </c>
      <c r="B3077" s="17">
        <v>10</v>
      </c>
      <c r="C3077" s="29"/>
      <c r="D3077" s="30" t="s">
        <v>8547</v>
      </c>
      <c r="E3077" s="29"/>
      <c r="F3077" s="31" t="s">
        <v>2064</v>
      </c>
      <c r="G3077" s="5" t="s">
        <v>8548</v>
      </c>
      <c r="H3077" s="7"/>
      <c r="I3077" s="13" t="s">
        <v>8549</v>
      </c>
      <c r="O3077">
        <f t="shared" si="8"/>
        <v>1</v>
      </c>
      <c r="P3077" s="34" t="str">
        <f t="shared" si="3"/>
        <v>HIGH</v>
      </c>
    </row>
    <row r="3078" spans="1:16" ht="12" customHeight="1">
      <c r="A3078" s="4" t="s">
        <v>8520</v>
      </c>
      <c r="B3078" s="17">
        <v>11</v>
      </c>
      <c r="C3078" s="29"/>
      <c r="D3078" s="30" t="s">
        <v>8550</v>
      </c>
      <c r="E3078" s="29"/>
      <c r="F3078" s="31" t="s">
        <v>2064</v>
      </c>
      <c r="G3078" s="5" t="s">
        <v>8551</v>
      </c>
      <c r="H3078" s="7"/>
      <c r="I3078" s="7" t="s">
        <v>8552</v>
      </c>
      <c r="O3078">
        <f t="shared" si="8"/>
        <v>1</v>
      </c>
      <c r="P3078" s="34" t="str">
        <f t="shared" si="3"/>
        <v>HIGH</v>
      </c>
    </row>
    <row r="3079" spans="1:16" ht="12" customHeight="1">
      <c r="A3079" s="4" t="s">
        <v>8520</v>
      </c>
      <c r="B3079" s="17">
        <v>12</v>
      </c>
      <c r="C3079" s="29"/>
      <c r="D3079" s="30" t="s">
        <v>8553</v>
      </c>
      <c r="E3079" s="29"/>
      <c r="F3079" s="31" t="s">
        <v>2064</v>
      </c>
      <c r="G3079" s="5" t="s">
        <v>8554</v>
      </c>
      <c r="H3079" s="7"/>
      <c r="I3079" s="7" t="s">
        <v>8555</v>
      </c>
      <c r="O3079">
        <f t="shared" si="8"/>
        <v>1</v>
      </c>
      <c r="P3079" s="34" t="str">
        <f t="shared" si="3"/>
        <v>HIGH</v>
      </c>
    </row>
    <row r="3080" spans="1:16" ht="12" customHeight="1">
      <c r="A3080" s="4" t="s">
        <v>8520</v>
      </c>
      <c r="B3080" s="17">
        <v>13</v>
      </c>
      <c r="C3080" s="17">
        <v>2225</v>
      </c>
      <c r="D3080" s="30" t="s">
        <v>8556</v>
      </c>
      <c r="E3080" s="17" t="s">
        <v>8557</v>
      </c>
      <c r="F3080" s="31" t="s">
        <v>2064</v>
      </c>
      <c r="G3080" s="18" t="s">
        <v>8558</v>
      </c>
      <c r="H3080" s="7"/>
      <c r="I3080" s="35" t="s">
        <v>8559</v>
      </c>
      <c r="O3080">
        <f t="shared" si="8"/>
        <v>2</v>
      </c>
      <c r="P3080" s="34" t="str">
        <f t="shared" si="3"/>
        <v>HIGH</v>
      </c>
    </row>
    <row r="3081" spans="1:16" ht="12" customHeight="1">
      <c r="A3081" s="4" t="s">
        <v>8520</v>
      </c>
      <c r="B3081" s="17">
        <v>14</v>
      </c>
      <c r="C3081" s="29"/>
      <c r="D3081" s="30" t="s">
        <v>28</v>
      </c>
      <c r="E3081" s="29"/>
      <c r="F3081" s="31" t="s">
        <v>2064</v>
      </c>
      <c r="G3081" s="5" t="s">
        <v>8560</v>
      </c>
      <c r="H3081" s="7" t="s">
        <v>8561</v>
      </c>
      <c r="I3081" s="13" t="s">
        <v>8562</v>
      </c>
      <c r="O3081">
        <f t="shared" si="8"/>
        <v>1</v>
      </c>
      <c r="P3081" s="34" t="str">
        <f t="shared" si="3"/>
        <v>HIGH</v>
      </c>
    </row>
    <row r="3082" spans="1:16" ht="12" customHeight="1">
      <c r="A3082" s="4" t="s">
        <v>8520</v>
      </c>
      <c r="B3082" s="17">
        <v>15</v>
      </c>
      <c r="C3082" s="29"/>
      <c r="D3082" s="30" t="s">
        <v>8563</v>
      </c>
      <c r="E3082" s="29"/>
      <c r="F3082" s="31" t="s">
        <v>3672</v>
      </c>
      <c r="G3082" s="5" t="s">
        <v>8564</v>
      </c>
      <c r="H3082" s="7"/>
      <c r="I3082" s="7" t="s">
        <v>8565</v>
      </c>
      <c r="O3082">
        <f t="shared" si="8"/>
        <v>1</v>
      </c>
      <c r="P3082" s="34" t="str">
        <f t="shared" si="3"/>
        <v>MEDIUM</v>
      </c>
    </row>
    <row r="3083" spans="1:16" ht="12" customHeight="1">
      <c r="A3083" s="4" t="s">
        <v>8520</v>
      </c>
      <c r="B3083" s="17">
        <v>16</v>
      </c>
      <c r="C3083" s="29"/>
      <c r="D3083" s="30" t="s">
        <v>8566</v>
      </c>
      <c r="E3083" s="29"/>
      <c r="F3083" s="31" t="s">
        <v>3672</v>
      </c>
      <c r="G3083" s="5" t="s">
        <v>8567</v>
      </c>
      <c r="H3083" s="7"/>
      <c r="I3083" s="7" t="s">
        <v>8568</v>
      </c>
      <c r="O3083">
        <f t="shared" si="8"/>
        <v>1</v>
      </c>
      <c r="P3083" s="34" t="str">
        <f t="shared" si="3"/>
        <v>HIGH</v>
      </c>
    </row>
    <row r="3084" spans="1:16" ht="12" customHeight="1">
      <c r="A3084" s="4" t="s">
        <v>8520</v>
      </c>
      <c r="B3084" s="17">
        <v>17</v>
      </c>
      <c r="C3084" s="29"/>
      <c r="D3084" s="30" t="s">
        <v>8569</v>
      </c>
      <c r="E3084" s="29"/>
      <c r="F3084" s="31" t="s">
        <v>3672</v>
      </c>
      <c r="G3084" s="5" t="s">
        <v>8570</v>
      </c>
      <c r="H3084" s="7"/>
      <c r="I3084" s="7" t="s">
        <v>8571</v>
      </c>
      <c r="O3084">
        <f t="shared" si="8"/>
        <v>1</v>
      </c>
      <c r="P3084" s="34" t="str">
        <f t="shared" si="3"/>
        <v>HIGH</v>
      </c>
    </row>
    <row r="3085" spans="1:16" ht="12" customHeight="1">
      <c r="A3085" s="4" t="s">
        <v>8520</v>
      </c>
      <c r="B3085" s="17">
        <v>18</v>
      </c>
      <c r="C3085" s="17" t="s">
        <v>67</v>
      </c>
      <c r="D3085" s="30" t="s">
        <v>8572</v>
      </c>
      <c r="E3085" s="29"/>
      <c r="F3085" s="31" t="s">
        <v>3672</v>
      </c>
      <c r="G3085" s="5" t="s">
        <v>8573</v>
      </c>
      <c r="H3085" s="7"/>
      <c r="I3085" s="7" t="s">
        <v>8574</v>
      </c>
      <c r="O3085">
        <f t="shared" si="8"/>
        <v>1</v>
      </c>
      <c r="P3085" s="34" t="str">
        <f t="shared" si="3"/>
        <v>MEDIUM</v>
      </c>
    </row>
    <row r="3086" spans="1:16" ht="12" customHeight="1">
      <c r="A3086" s="4" t="s">
        <v>8520</v>
      </c>
      <c r="B3086" s="17">
        <v>19</v>
      </c>
      <c r="C3086" s="29"/>
      <c r="D3086" s="30" t="s">
        <v>8575</v>
      </c>
      <c r="E3086" s="29"/>
      <c r="F3086" s="31" t="s">
        <v>3672</v>
      </c>
      <c r="G3086" s="5" t="s">
        <v>8576</v>
      </c>
      <c r="H3086" s="7"/>
      <c r="I3086" s="7" t="s">
        <v>8577</v>
      </c>
      <c r="O3086">
        <f t="shared" si="8"/>
        <v>1</v>
      </c>
      <c r="P3086" s="34" t="str">
        <f t="shared" si="3"/>
        <v>LOW</v>
      </c>
    </row>
    <row r="3087" spans="1:16" ht="12" customHeight="1">
      <c r="A3087" s="4" t="s">
        <v>8520</v>
      </c>
      <c r="B3087" s="17">
        <v>20</v>
      </c>
      <c r="C3087" s="29"/>
      <c r="D3087" s="30" t="s">
        <v>8578</v>
      </c>
      <c r="E3087" s="29"/>
      <c r="F3087" s="31" t="s">
        <v>3672</v>
      </c>
      <c r="G3087" s="5" t="s">
        <v>8579</v>
      </c>
      <c r="H3087" s="7"/>
      <c r="I3087" s="7" t="s">
        <v>8580</v>
      </c>
      <c r="O3087">
        <f t="shared" si="8"/>
        <v>1</v>
      </c>
      <c r="P3087" s="34" t="str">
        <f t="shared" si="3"/>
        <v>MEDIUM</v>
      </c>
    </row>
    <row r="3088" spans="1:16" ht="12" customHeight="1">
      <c r="A3088" s="4" t="s">
        <v>8520</v>
      </c>
      <c r="B3088" s="17">
        <v>21</v>
      </c>
      <c r="C3088" s="29"/>
      <c r="D3088" s="30" t="s">
        <v>28</v>
      </c>
      <c r="E3088" s="29"/>
      <c r="F3088" s="31" t="s">
        <v>3672</v>
      </c>
      <c r="G3088" s="5" t="s">
        <v>8581</v>
      </c>
      <c r="H3088" s="7" t="s">
        <v>8582</v>
      </c>
      <c r="I3088" s="7" t="s">
        <v>8583</v>
      </c>
      <c r="O3088">
        <f t="shared" si="8"/>
        <v>1</v>
      </c>
      <c r="P3088" s="34" t="str">
        <f t="shared" si="3"/>
        <v>LOW</v>
      </c>
    </row>
    <row r="3089" spans="1:16" ht="12" customHeight="1">
      <c r="A3089" s="4" t="s">
        <v>8520</v>
      </c>
      <c r="B3089" s="17">
        <v>22</v>
      </c>
      <c r="C3089" s="29"/>
      <c r="D3089" s="30" t="s">
        <v>8584</v>
      </c>
      <c r="E3089" s="29"/>
      <c r="F3089" s="31" t="s">
        <v>3672</v>
      </c>
      <c r="G3089" s="5" t="s">
        <v>8585</v>
      </c>
      <c r="H3089" s="7"/>
      <c r="I3089" s="7" t="s">
        <v>424</v>
      </c>
      <c r="O3089">
        <f t="shared" si="8"/>
        <v>1</v>
      </c>
      <c r="P3089" s="34" t="str">
        <f t="shared" si="3"/>
        <v>HIGH</v>
      </c>
    </row>
    <row r="3090" spans="1:16" ht="12" customHeight="1">
      <c r="A3090" s="4" t="s">
        <v>8520</v>
      </c>
      <c r="B3090" s="17">
        <v>23</v>
      </c>
      <c r="C3090" s="29"/>
      <c r="D3090" s="30" t="s">
        <v>8586</v>
      </c>
      <c r="E3090" s="29"/>
      <c r="F3090" s="31" t="s">
        <v>3672</v>
      </c>
      <c r="G3090" s="5" t="s">
        <v>8587</v>
      </c>
      <c r="H3090" s="7"/>
      <c r="I3090" s="7" t="s">
        <v>8588</v>
      </c>
      <c r="O3090">
        <f t="shared" si="8"/>
        <v>1</v>
      </c>
      <c r="P3090" s="34" t="str">
        <f t="shared" si="3"/>
        <v>HIGH</v>
      </c>
    </row>
    <row r="3091" spans="1:16" ht="12" customHeight="1">
      <c r="A3091" s="4" t="s">
        <v>8520</v>
      </c>
      <c r="B3091" s="17">
        <v>24</v>
      </c>
      <c r="C3091" s="17">
        <v>2235</v>
      </c>
      <c r="D3091" s="30" t="s">
        <v>8589</v>
      </c>
      <c r="E3091" s="17" t="s">
        <v>8590</v>
      </c>
      <c r="F3091" s="31" t="s">
        <v>2064</v>
      </c>
      <c r="G3091" s="52" t="s">
        <v>8591</v>
      </c>
      <c r="H3091" s="7"/>
      <c r="I3091" s="35" t="s">
        <v>8592</v>
      </c>
      <c r="O3091">
        <f t="shared" si="8"/>
        <v>2</v>
      </c>
      <c r="P3091" s="34" t="str">
        <f t="shared" si="3"/>
        <v>HIGH</v>
      </c>
    </row>
    <row r="3092" spans="1:16" ht="12" customHeight="1">
      <c r="A3092" s="4" t="s">
        <v>8520</v>
      </c>
      <c r="B3092" s="17">
        <v>25</v>
      </c>
      <c r="C3092" s="17">
        <v>2228</v>
      </c>
      <c r="D3092" s="30" t="s">
        <v>8593</v>
      </c>
      <c r="E3092" s="17" t="s">
        <v>8594</v>
      </c>
      <c r="F3092" s="31" t="s">
        <v>2064</v>
      </c>
      <c r="G3092" s="98" t="s">
        <v>8594</v>
      </c>
      <c r="H3092" s="7"/>
      <c r="I3092" s="35" t="s">
        <v>8595</v>
      </c>
      <c r="O3092">
        <f t="shared" si="8"/>
        <v>2</v>
      </c>
      <c r="P3092" s="34" t="str">
        <f t="shared" si="3"/>
        <v>MEDIUM</v>
      </c>
    </row>
    <row r="3093" spans="1:16" ht="12" customHeight="1">
      <c r="A3093" s="4" t="s">
        <v>8520</v>
      </c>
      <c r="B3093" s="17">
        <v>26</v>
      </c>
      <c r="C3093" s="17">
        <v>2226</v>
      </c>
      <c r="D3093" s="30" t="s">
        <v>8596</v>
      </c>
      <c r="E3093" s="17" t="s">
        <v>8597</v>
      </c>
      <c r="F3093" s="31" t="s">
        <v>2064</v>
      </c>
      <c r="G3093" s="18" t="s">
        <v>8598</v>
      </c>
      <c r="H3093" s="7"/>
      <c r="I3093" s="35" t="s">
        <v>8599</v>
      </c>
      <c r="O3093">
        <f t="shared" si="8"/>
        <v>2</v>
      </c>
      <c r="P3093" s="34" t="str">
        <f t="shared" si="3"/>
        <v>HIGH</v>
      </c>
    </row>
    <row r="3094" spans="1:16" ht="12" customHeight="1">
      <c r="A3094" s="4" t="s">
        <v>8520</v>
      </c>
      <c r="B3094" s="17">
        <v>27</v>
      </c>
      <c r="C3094" s="29"/>
      <c r="D3094" s="30" t="s">
        <v>8600</v>
      </c>
      <c r="E3094" s="29"/>
      <c r="F3094" s="31" t="s">
        <v>1395</v>
      </c>
      <c r="G3094" s="5" t="s">
        <v>8601</v>
      </c>
      <c r="H3094" s="7"/>
      <c r="I3094" s="35" t="s">
        <v>424</v>
      </c>
      <c r="O3094">
        <f t="shared" si="8"/>
        <v>1</v>
      </c>
      <c r="P3094" s="34" t="str">
        <f t="shared" si="3"/>
        <v>HIGH</v>
      </c>
    </row>
    <row r="3095" spans="1:16" ht="12" customHeight="1">
      <c r="A3095" s="4" t="s">
        <v>8520</v>
      </c>
      <c r="B3095" s="17">
        <v>28</v>
      </c>
      <c r="C3095" s="29"/>
      <c r="D3095" s="30" t="s">
        <v>8602</v>
      </c>
      <c r="E3095" s="29"/>
      <c r="F3095" s="31" t="s">
        <v>3672</v>
      </c>
      <c r="G3095" s="5" t="s">
        <v>8603</v>
      </c>
      <c r="H3095" s="7"/>
      <c r="I3095" s="7" t="s">
        <v>8604</v>
      </c>
      <c r="O3095">
        <f t="shared" si="8"/>
        <v>1</v>
      </c>
      <c r="P3095" s="34" t="str">
        <f t="shared" si="3"/>
        <v>HIGH</v>
      </c>
    </row>
    <row r="3096" spans="1:16" ht="12" customHeight="1">
      <c r="A3096" s="4" t="s">
        <v>8520</v>
      </c>
      <c r="B3096" s="17">
        <v>29</v>
      </c>
      <c r="C3096" s="29"/>
      <c r="D3096" s="30" t="s">
        <v>8605</v>
      </c>
      <c r="E3096" s="29"/>
      <c r="F3096" s="31" t="s">
        <v>3672</v>
      </c>
      <c r="G3096" s="5" t="s">
        <v>8606</v>
      </c>
      <c r="H3096" s="7"/>
      <c r="I3096" s="7" t="s">
        <v>8607</v>
      </c>
      <c r="O3096">
        <f t="shared" si="8"/>
        <v>1</v>
      </c>
      <c r="P3096" s="34" t="str">
        <f t="shared" si="3"/>
        <v>MEDIUM</v>
      </c>
    </row>
    <row r="3097" spans="1:16" ht="12" customHeight="1">
      <c r="A3097" s="4" t="s">
        <v>8520</v>
      </c>
      <c r="B3097" s="17">
        <v>30</v>
      </c>
      <c r="C3097" s="17">
        <v>2231</v>
      </c>
      <c r="D3097" s="30" t="s">
        <v>8608</v>
      </c>
      <c r="E3097" s="29"/>
      <c r="F3097" s="31" t="s">
        <v>3672</v>
      </c>
      <c r="G3097" s="5" t="s">
        <v>8609</v>
      </c>
      <c r="H3097" s="7" t="s">
        <v>8610</v>
      </c>
      <c r="I3097" s="7" t="s">
        <v>8611</v>
      </c>
      <c r="O3097">
        <f t="shared" si="8"/>
        <v>1</v>
      </c>
      <c r="P3097" s="34" t="str">
        <f t="shared" si="3"/>
        <v>HIGH</v>
      </c>
    </row>
    <row r="3098" spans="1:16" ht="12" customHeight="1">
      <c r="A3098" s="4" t="s">
        <v>8520</v>
      </c>
      <c r="B3098" s="17">
        <v>31</v>
      </c>
      <c r="C3098" s="29"/>
      <c r="D3098" s="30" t="s">
        <v>8612</v>
      </c>
      <c r="E3098" s="29"/>
      <c r="F3098" s="31" t="s">
        <v>3672</v>
      </c>
      <c r="G3098" s="5" t="s">
        <v>8613</v>
      </c>
      <c r="H3098" s="7"/>
      <c r="I3098" s="7" t="s">
        <v>8614</v>
      </c>
      <c r="O3098">
        <f t="shared" si="8"/>
        <v>1</v>
      </c>
      <c r="P3098" s="34" t="str">
        <f t="shared" si="3"/>
        <v>MEDIUM</v>
      </c>
    </row>
    <row r="3099" spans="1:16" ht="12" customHeight="1">
      <c r="A3099" s="4" t="s">
        <v>8520</v>
      </c>
      <c r="B3099" s="17">
        <v>32</v>
      </c>
      <c r="C3099" s="29"/>
      <c r="D3099" s="30" t="s">
        <v>8615</v>
      </c>
      <c r="E3099" s="29"/>
      <c r="F3099" s="31" t="s">
        <v>3672</v>
      </c>
      <c r="G3099" s="5" t="s">
        <v>8616</v>
      </c>
      <c r="H3099" s="7"/>
      <c r="I3099" s="7" t="s">
        <v>424</v>
      </c>
      <c r="O3099">
        <f t="shared" si="8"/>
        <v>1</v>
      </c>
      <c r="P3099" s="34" t="str">
        <f t="shared" si="3"/>
        <v>HIGH</v>
      </c>
    </row>
    <row r="3100" spans="1:16" ht="12" customHeight="1">
      <c r="A3100" s="4" t="s">
        <v>8520</v>
      </c>
      <c r="B3100" s="17">
        <v>33</v>
      </c>
      <c r="C3100" s="29"/>
      <c r="D3100" s="30" t="s">
        <v>8617</v>
      </c>
      <c r="E3100" s="29"/>
      <c r="F3100" s="31" t="s">
        <v>3672</v>
      </c>
      <c r="G3100" s="5" t="s">
        <v>8618</v>
      </c>
      <c r="H3100" s="7"/>
      <c r="I3100" s="7" t="s">
        <v>8619</v>
      </c>
      <c r="O3100">
        <f t="shared" si="8"/>
        <v>1</v>
      </c>
      <c r="P3100" s="34" t="str">
        <f t="shared" si="3"/>
        <v>HIGH</v>
      </c>
    </row>
    <row r="3101" spans="1:16" ht="12" customHeight="1">
      <c r="A3101" s="4" t="s">
        <v>8520</v>
      </c>
      <c r="B3101" s="17">
        <v>34</v>
      </c>
      <c r="C3101" s="17">
        <v>2234</v>
      </c>
      <c r="D3101" s="30" t="s">
        <v>8620</v>
      </c>
      <c r="E3101" s="29"/>
      <c r="F3101" s="31" t="s">
        <v>3672</v>
      </c>
      <c r="G3101" s="5" t="s">
        <v>8621</v>
      </c>
      <c r="H3101" s="7"/>
      <c r="I3101" s="7" t="s">
        <v>8622</v>
      </c>
      <c r="O3101">
        <f t="shared" si="8"/>
        <v>1</v>
      </c>
      <c r="P3101" s="34" t="str">
        <f t="shared" si="3"/>
        <v>LOW</v>
      </c>
    </row>
    <row r="3102" spans="1:16" ht="12" customHeight="1">
      <c r="A3102" s="4" t="s">
        <v>8520</v>
      </c>
      <c r="B3102" s="17">
        <v>35</v>
      </c>
      <c r="C3102" s="17">
        <v>2236</v>
      </c>
      <c r="D3102" s="30" t="s">
        <v>8623</v>
      </c>
      <c r="E3102" s="29"/>
      <c r="F3102" s="31" t="s">
        <v>3672</v>
      </c>
      <c r="G3102" s="5" t="s">
        <v>8624</v>
      </c>
      <c r="H3102" s="7"/>
      <c r="I3102" s="7" t="s">
        <v>8625</v>
      </c>
      <c r="O3102">
        <f t="shared" si="8"/>
        <v>1</v>
      </c>
      <c r="P3102" s="34" t="str">
        <f t="shared" si="3"/>
        <v>HIGH</v>
      </c>
    </row>
    <row r="3103" spans="1:16" ht="12" customHeight="1">
      <c r="A3103" s="4" t="s">
        <v>8520</v>
      </c>
      <c r="B3103" s="17">
        <v>36</v>
      </c>
      <c r="C3103" s="29"/>
      <c r="D3103" s="30" t="s">
        <v>8626</v>
      </c>
      <c r="E3103" s="29"/>
      <c r="F3103" s="31" t="s">
        <v>1395</v>
      </c>
      <c r="G3103" s="5" t="s">
        <v>8627</v>
      </c>
      <c r="H3103" s="7"/>
      <c r="I3103" s="35" t="s">
        <v>424</v>
      </c>
      <c r="O3103">
        <f t="shared" si="8"/>
        <v>1</v>
      </c>
      <c r="P3103" s="34" t="str">
        <f t="shared" si="3"/>
        <v>HIGH</v>
      </c>
    </row>
    <row r="3104" spans="1:16" ht="12" customHeight="1">
      <c r="A3104" s="4" t="s">
        <v>8520</v>
      </c>
      <c r="B3104" s="17">
        <v>37</v>
      </c>
      <c r="C3104" s="29"/>
      <c r="D3104" s="30" t="s">
        <v>8628</v>
      </c>
      <c r="E3104" s="29"/>
      <c r="F3104" s="31" t="s">
        <v>3672</v>
      </c>
      <c r="G3104" s="5" t="s">
        <v>8629</v>
      </c>
      <c r="H3104" s="7"/>
      <c r="I3104" s="7" t="s">
        <v>424</v>
      </c>
      <c r="O3104">
        <f t="shared" si="8"/>
        <v>1</v>
      </c>
      <c r="P3104" s="34" t="str">
        <f t="shared" si="3"/>
        <v>HIGH</v>
      </c>
    </row>
    <row r="3105" spans="1:16" ht="12" customHeight="1">
      <c r="A3105" s="4" t="s">
        <v>8520</v>
      </c>
      <c r="B3105" s="17">
        <v>38</v>
      </c>
      <c r="C3105" s="17">
        <v>2237</v>
      </c>
      <c r="D3105" s="30" t="s">
        <v>8630</v>
      </c>
      <c r="E3105" s="17" t="s">
        <v>8631</v>
      </c>
      <c r="F3105" s="31" t="s">
        <v>2064</v>
      </c>
      <c r="G3105" s="98" t="s">
        <v>8631</v>
      </c>
      <c r="H3105" s="7"/>
      <c r="I3105" s="38" t="s">
        <v>8281</v>
      </c>
      <c r="O3105">
        <f t="shared" si="8"/>
        <v>2</v>
      </c>
      <c r="P3105" s="34" t="str">
        <f t="shared" si="3"/>
        <v>HIGH</v>
      </c>
    </row>
    <row r="3106" spans="1:16" ht="12" customHeight="1">
      <c r="A3106" s="4" t="s">
        <v>8520</v>
      </c>
      <c r="B3106" s="17">
        <v>39</v>
      </c>
      <c r="C3106" s="29"/>
      <c r="D3106" s="30" t="s">
        <v>8632</v>
      </c>
      <c r="E3106" s="29"/>
      <c r="F3106" s="31" t="s">
        <v>1395</v>
      </c>
      <c r="G3106" s="5" t="s">
        <v>8633</v>
      </c>
      <c r="H3106" s="7"/>
      <c r="I3106" s="35" t="s">
        <v>424</v>
      </c>
      <c r="O3106">
        <f t="shared" si="8"/>
        <v>1</v>
      </c>
      <c r="P3106" s="34" t="str">
        <f t="shared" si="3"/>
        <v>HIGH</v>
      </c>
    </row>
    <row r="3107" spans="1:16" ht="12" customHeight="1">
      <c r="A3107" s="4" t="s">
        <v>8520</v>
      </c>
      <c r="B3107" s="17">
        <v>40</v>
      </c>
      <c r="C3107" s="29"/>
      <c r="D3107" s="30" t="s">
        <v>8634</v>
      </c>
      <c r="E3107" s="29"/>
      <c r="F3107" s="31" t="s">
        <v>3672</v>
      </c>
      <c r="G3107" s="5" t="s">
        <v>8635</v>
      </c>
      <c r="H3107" s="7"/>
      <c r="I3107" s="7" t="s">
        <v>8636</v>
      </c>
      <c r="O3107">
        <f t="shared" si="8"/>
        <v>1</v>
      </c>
      <c r="P3107" s="34" t="str">
        <f t="shared" si="3"/>
        <v>HIGH</v>
      </c>
    </row>
    <row r="3108" spans="1:16" ht="12" customHeight="1">
      <c r="A3108" s="4" t="s">
        <v>8520</v>
      </c>
      <c r="B3108" s="17">
        <v>41</v>
      </c>
      <c r="C3108" s="29"/>
      <c r="D3108" s="30" t="s">
        <v>8637</v>
      </c>
      <c r="E3108" s="29"/>
      <c r="F3108" s="31" t="s">
        <v>3672</v>
      </c>
      <c r="G3108" s="5" t="s">
        <v>8638</v>
      </c>
      <c r="H3108" s="7"/>
      <c r="I3108" s="7" t="s">
        <v>8639</v>
      </c>
      <c r="O3108">
        <f t="shared" si="8"/>
        <v>1</v>
      </c>
      <c r="P3108" s="34" t="str">
        <f t="shared" si="3"/>
        <v>HIGH</v>
      </c>
    </row>
    <row r="3109" spans="1:16" ht="12" customHeight="1">
      <c r="A3109" s="4" t="s">
        <v>8520</v>
      </c>
      <c r="B3109" s="17">
        <v>42</v>
      </c>
      <c r="C3109" s="29"/>
      <c r="D3109" s="30" t="s">
        <v>8640</v>
      </c>
      <c r="E3109" s="29"/>
      <c r="F3109" s="31" t="s">
        <v>3672</v>
      </c>
      <c r="G3109" s="5" t="s">
        <v>8641</v>
      </c>
      <c r="H3109" s="7"/>
      <c r="I3109" s="7" t="s">
        <v>424</v>
      </c>
      <c r="O3109">
        <f t="shared" si="8"/>
        <v>1</v>
      </c>
      <c r="P3109" s="34" t="str">
        <f t="shared" si="3"/>
        <v>HIGH</v>
      </c>
    </row>
    <row r="3110" spans="1:16" ht="12" customHeight="1">
      <c r="A3110" s="4" t="s">
        <v>8520</v>
      </c>
      <c r="B3110" s="17">
        <v>43</v>
      </c>
      <c r="C3110" s="29"/>
      <c r="D3110" s="30" t="s">
        <v>8642</v>
      </c>
      <c r="E3110" s="29"/>
      <c r="F3110" s="31" t="s">
        <v>1395</v>
      </c>
      <c r="G3110" s="5" t="s">
        <v>8643</v>
      </c>
      <c r="H3110" s="7"/>
      <c r="I3110" s="35" t="s">
        <v>424</v>
      </c>
      <c r="O3110">
        <f t="shared" si="8"/>
        <v>1</v>
      </c>
      <c r="P3110" s="34" t="str">
        <f t="shared" si="3"/>
        <v>HIGH</v>
      </c>
    </row>
    <row r="3111" spans="1:16" ht="12" customHeight="1">
      <c r="A3111" s="4" t="s">
        <v>8520</v>
      </c>
      <c r="B3111" s="17">
        <v>44</v>
      </c>
      <c r="C3111" s="29"/>
      <c r="D3111" s="30" t="s">
        <v>28</v>
      </c>
      <c r="E3111" s="29"/>
      <c r="F3111" s="31" t="s">
        <v>19375</v>
      </c>
      <c r="G3111" s="176" t="s">
        <v>19377</v>
      </c>
      <c r="H3111" s="103" t="s">
        <v>19376</v>
      </c>
      <c r="I3111" s="7"/>
      <c r="O3111">
        <f t="shared" si="8"/>
        <v>1</v>
      </c>
      <c r="P3111" s="34" t="str">
        <f t="shared" si="3"/>
        <v/>
      </c>
    </row>
    <row r="3112" spans="1:16" ht="12" customHeight="1">
      <c r="A3112" s="4" t="s">
        <v>8520</v>
      </c>
      <c r="B3112" s="17">
        <v>45</v>
      </c>
      <c r="C3112" s="29"/>
      <c r="D3112" s="30" t="s">
        <v>8646</v>
      </c>
      <c r="E3112" s="29"/>
      <c r="F3112" s="31" t="s">
        <v>8647</v>
      </c>
      <c r="G3112" s="18" t="s">
        <v>8648</v>
      </c>
      <c r="H3112" s="7"/>
      <c r="I3112" s="35" t="s">
        <v>8649</v>
      </c>
      <c r="O3112">
        <f t="shared" si="8"/>
        <v>1</v>
      </c>
      <c r="P3112" s="34" t="str">
        <f t="shared" si="3"/>
        <v>HIGH</v>
      </c>
    </row>
    <row r="3113" spans="1:16" ht="12" customHeight="1">
      <c r="A3113" s="4" t="s">
        <v>8520</v>
      </c>
      <c r="B3113" s="17">
        <v>46</v>
      </c>
      <c r="C3113" s="29"/>
      <c r="D3113" s="30" t="s">
        <v>8650</v>
      </c>
      <c r="E3113" s="29"/>
      <c r="F3113" s="31" t="s">
        <v>1430</v>
      </c>
      <c r="G3113" s="18" t="s">
        <v>8651</v>
      </c>
      <c r="H3113" s="7"/>
      <c r="I3113" s="35" t="s">
        <v>8652</v>
      </c>
      <c r="O3113">
        <f t="shared" si="8"/>
        <v>1</v>
      </c>
      <c r="P3113" s="34" t="str">
        <f t="shared" si="3"/>
        <v>HIGH</v>
      </c>
    </row>
    <row r="3114" spans="1:16" ht="12" customHeight="1">
      <c r="A3114" s="4" t="s">
        <v>8520</v>
      </c>
      <c r="B3114" s="17">
        <v>47</v>
      </c>
      <c r="C3114" s="29"/>
      <c r="D3114" s="30" t="s">
        <v>8653</v>
      </c>
      <c r="E3114" s="29"/>
      <c r="F3114" s="31" t="s">
        <v>1430</v>
      </c>
      <c r="G3114" s="18" t="s">
        <v>8654</v>
      </c>
      <c r="H3114" s="7"/>
      <c r="I3114" s="35" t="s">
        <v>8655</v>
      </c>
      <c r="O3114">
        <f t="shared" si="8"/>
        <v>1</v>
      </c>
      <c r="P3114" s="34" t="str">
        <f t="shared" si="3"/>
        <v>HIGH</v>
      </c>
    </row>
    <row r="3115" spans="1:16" ht="12" customHeight="1">
      <c r="A3115" s="4" t="s">
        <v>8520</v>
      </c>
      <c r="B3115" s="17">
        <v>48</v>
      </c>
      <c r="C3115" s="29"/>
      <c r="D3115" s="30" t="s">
        <v>8656</v>
      </c>
      <c r="E3115" s="29"/>
      <c r="F3115" s="31" t="s">
        <v>1430</v>
      </c>
      <c r="G3115" s="52" t="s">
        <v>8657</v>
      </c>
      <c r="H3115" s="7"/>
      <c r="I3115" s="35" t="s">
        <v>8658</v>
      </c>
      <c r="O3115">
        <f t="shared" si="8"/>
        <v>1</v>
      </c>
      <c r="P3115" s="34" t="str">
        <f t="shared" si="3"/>
        <v>MEDIUM</v>
      </c>
    </row>
    <row r="3116" spans="1:16" ht="12" customHeight="1">
      <c r="A3116" s="4" t="s">
        <v>8520</v>
      </c>
      <c r="B3116" s="17">
        <v>49</v>
      </c>
      <c r="C3116" s="29"/>
      <c r="D3116" s="30" t="s">
        <v>8659</v>
      </c>
      <c r="E3116" s="29"/>
      <c r="F3116" s="31" t="s">
        <v>1430</v>
      </c>
      <c r="G3116" s="18" t="s">
        <v>8660</v>
      </c>
      <c r="H3116" s="7"/>
      <c r="I3116" s="35" t="s">
        <v>8661</v>
      </c>
      <c r="O3116">
        <f t="shared" si="8"/>
        <v>1</v>
      </c>
      <c r="P3116" s="34" t="str">
        <f t="shared" si="3"/>
        <v>HIGH</v>
      </c>
    </row>
    <row r="3117" spans="1:16" ht="12" customHeight="1">
      <c r="A3117" s="4" t="s">
        <v>8520</v>
      </c>
      <c r="B3117" s="17">
        <v>50</v>
      </c>
      <c r="C3117" s="29"/>
      <c r="D3117" s="30" t="s">
        <v>8659</v>
      </c>
      <c r="E3117" s="29"/>
      <c r="F3117" s="31" t="s">
        <v>1430</v>
      </c>
      <c r="G3117" s="18" t="s">
        <v>8660</v>
      </c>
      <c r="H3117" s="7"/>
      <c r="I3117" s="35" t="s">
        <v>8661</v>
      </c>
      <c r="O3117">
        <f t="shared" si="8"/>
        <v>1</v>
      </c>
      <c r="P3117" s="34" t="str">
        <f t="shared" si="3"/>
        <v>HIGH</v>
      </c>
    </row>
    <row r="3118" spans="1:16" ht="12" customHeight="1">
      <c r="A3118" s="4" t="s">
        <v>8520</v>
      </c>
      <c r="B3118" s="17">
        <v>51</v>
      </c>
      <c r="C3118" s="29"/>
      <c r="D3118" s="30" t="s">
        <v>8662</v>
      </c>
      <c r="E3118" s="29"/>
      <c r="F3118" s="31" t="s">
        <v>1430</v>
      </c>
      <c r="G3118" s="5" t="s">
        <v>8663</v>
      </c>
      <c r="H3118" s="7"/>
      <c r="I3118" s="35" t="s">
        <v>8664</v>
      </c>
      <c r="O3118">
        <f t="shared" si="8"/>
        <v>1</v>
      </c>
      <c r="P3118" s="34" t="str">
        <f t="shared" si="3"/>
        <v>HIGH</v>
      </c>
    </row>
    <row r="3119" spans="1:16" ht="12" customHeight="1">
      <c r="A3119" s="4" t="s">
        <v>8520</v>
      </c>
      <c r="B3119" s="17">
        <v>52</v>
      </c>
      <c r="C3119" s="29"/>
      <c r="D3119" s="30" t="s">
        <v>8665</v>
      </c>
      <c r="E3119" s="29"/>
      <c r="F3119" s="31" t="s">
        <v>1430</v>
      </c>
      <c r="G3119" s="18" t="s">
        <v>8666</v>
      </c>
      <c r="H3119" s="7"/>
      <c r="I3119" s="35" t="s">
        <v>8667</v>
      </c>
      <c r="O3119">
        <f t="shared" si="8"/>
        <v>1</v>
      </c>
      <c r="P3119" s="34" t="str">
        <f t="shared" si="3"/>
        <v>HIGH</v>
      </c>
    </row>
    <row r="3120" spans="1:16" ht="12" customHeight="1">
      <c r="A3120" s="4" t="s">
        <v>8520</v>
      </c>
      <c r="B3120" s="17">
        <v>53</v>
      </c>
      <c r="C3120" s="29"/>
      <c r="D3120" s="30" t="s">
        <v>8668</v>
      </c>
      <c r="E3120" s="29"/>
      <c r="F3120" s="31" t="s">
        <v>1430</v>
      </c>
      <c r="G3120" s="5" t="s">
        <v>8669</v>
      </c>
      <c r="H3120" s="7"/>
      <c r="I3120" s="35" t="s">
        <v>8670</v>
      </c>
      <c r="O3120">
        <f t="shared" si="8"/>
        <v>1</v>
      </c>
      <c r="P3120" s="34" t="str">
        <f t="shared" si="3"/>
        <v>HIGH</v>
      </c>
    </row>
    <row r="3121" spans="1:16" ht="12" customHeight="1">
      <c r="A3121" s="4" t="s">
        <v>8520</v>
      </c>
      <c r="B3121" s="17">
        <v>54</v>
      </c>
      <c r="C3121" s="29"/>
      <c r="D3121" s="30" t="s">
        <v>8671</v>
      </c>
      <c r="E3121" s="29"/>
      <c r="F3121" s="31" t="s">
        <v>1395</v>
      </c>
      <c r="G3121" s="5" t="s">
        <v>8672</v>
      </c>
      <c r="H3121" s="7"/>
      <c r="I3121" s="35" t="s">
        <v>8673</v>
      </c>
      <c r="O3121">
        <f t="shared" si="8"/>
        <v>1</v>
      </c>
      <c r="P3121" s="34" t="str">
        <f t="shared" si="3"/>
        <v>MEDIUM</v>
      </c>
    </row>
    <row r="3122" spans="1:16" ht="12" customHeight="1">
      <c r="A3122" s="4" t="s">
        <v>8520</v>
      </c>
      <c r="B3122" s="17">
        <v>55</v>
      </c>
      <c r="C3122" s="29"/>
      <c r="D3122" s="30" t="s">
        <v>8674</v>
      </c>
      <c r="E3122" s="29"/>
      <c r="F3122" s="31" t="s">
        <v>8647</v>
      </c>
      <c r="G3122" s="18" t="s">
        <v>8675</v>
      </c>
      <c r="H3122" s="7"/>
      <c r="I3122" s="35" t="s">
        <v>8676</v>
      </c>
      <c r="O3122">
        <f t="shared" si="8"/>
        <v>1</v>
      </c>
      <c r="P3122" s="34" t="str">
        <f t="shared" si="3"/>
        <v>HIGH</v>
      </c>
    </row>
    <row r="3123" spans="1:16" ht="12" customHeight="1">
      <c r="A3123" s="4" t="s">
        <v>8520</v>
      </c>
      <c r="B3123" s="17">
        <v>56</v>
      </c>
      <c r="C3123" s="29"/>
      <c r="D3123" s="30" t="s">
        <v>8677</v>
      </c>
      <c r="E3123" s="29"/>
      <c r="F3123" s="31" t="s">
        <v>1430</v>
      </c>
      <c r="G3123" s="5" t="s">
        <v>8678</v>
      </c>
      <c r="H3123" s="7"/>
      <c r="I3123" s="35" t="s">
        <v>8679</v>
      </c>
      <c r="O3123">
        <f t="shared" si="8"/>
        <v>1</v>
      </c>
      <c r="P3123" s="34" t="str">
        <f t="shared" si="3"/>
        <v>HIGH</v>
      </c>
    </row>
    <row r="3124" spans="1:16" ht="12" customHeight="1">
      <c r="A3124" s="4" t="s">
        <v>8520</v>
      </c>
      <c r="B3124" s="17">
        <v>57</v>
      </c>
      <c r="C3124" s="29"/>
      <c r="D3124" s="30" t="s">
        <v>8680</v>
      </c>
      <c r="E3124" s="29"/>
      <c r="F3124" s="31" t="s">
        <v>1430</v>
      </c>
      <c r="G3124" s="5" t="s">
        <v>8681</v>
      </c>
      <c r="H3124" s="7"/>
      <c r="I3124" s="35" t="s">
        <v>8679</v>
      </c>
      <c r="O3124">
        <f t="shared" si="8"/>
        <v>1</v>
      </c>
      <c r="P3124" s="34" t="str">
        <f t="shared" si="3"/>
        <v>HIGH</v>
      </c>
    </row>
    <row r="3125" spans="1:16" ht="12" customHeight="1">
      <c r="A3125" s="4" t="s">
        <v>8520</v>
      </c>
      <c r="B3125" s="17">
        <v>58</v>
      </c>
      <c r="C3125" s="29"/>
      <c r="D3125" s="30" t="s">
        <v>8682</v>
      </c>
      <c r="E3125" s="29"/>
      <c r="F3125" s="31" t="s">
        <v>1430</v>
      </c>
      <c r="G3125" s="5" t="s">
        <v>8683</v>
      </c>
      <c r="H3125" s="7"/>
      <c r="I3125" s="35" t="s">
        <v>8684</v>
      </c>
      <c r="O3125">
        <f t="shared" si="8"/>
        <v>1</v>
      </c>
      <c r="P3125" s="34" t="str">
        <f t="shared" si="3"/>
        <v>HIGH</v>
      </c>
    </row>
    <row r="3126" spans="1:16" ht="12" customHeight="1">
      <c r="A3126" s="4" t="s">
        <v>8520</v>
      </c>
      <c r="B3126" s="17">
        <v>59</v>
      </c>
      <c r="C3126" s="17" t="s">
        <v>67</v>
      </c>
      <c r="D3126" s="30" t="s">
        <v>8685</v>
      </c>
      <c r="E3126" s="29"/>
      <c r="F3126" s="31" t="s">
        <v>8644</v>
      </c>
      <c r="G3126" s="5" t="s">
        <v>8686</v>
      </c>
      <c r="H3126" s="7" t="s">
        <v>8687</v>
      </c>
      <c r="I3126" s="35" t="s">
        <v>8688</v>
      </c>
      <c r="O3126">
        <f t="shared" si="8"/>
        <v>1</v>
      </c>
      <c r="P3126" s="34" t="str">
        <f t="shared" si="3"/>
        <v>HIGH</v>
      </c>
    </row>
    <row r="3127" spans="1:16" ht="12" customHeight="1">
      <c r="A3127" s="4" t="s">
        <v>8520</v>
      </c>
      <c r="B3127" s="17">
        <v>60</v>
      </c>
      <c r="C3127" s="29"/>
      <c r="D3127" s="30" t="s">
        <v>8689</v>
      </c>
      <c r="E3127" s="29"/>
      <c r="F3127" s="31" t="s">
        <v>1573</v>
      </c>
      <c r="G3127" s="5" t="s">
        <v>8690</v>
      </c>
      <c r="H3127" s="7"/>
      <c r="I3127" s="35" t="s">
        <v>8691</v>
      </c>
      <c r="O3127">
        <f t="shared" si="8"/>
        <v>1</v>
      </c>
      <c r="P3127" s="34" t="str">
        <f t="shared" si="3"/>
        <v>HIGH</v>
      </c>
    </row>
    <row r="3128" spans="1:16" ht="12" customHeight="1">
      <c r="A3128" s="4" t="s">
        <v>8520</v>
      </c>
      <c r="B3128" s="17">
        <v>61</v>
      </c>
      <c r="C3128" s="29"/>
      <c r="D3128" s="30" t="s">
        <v>8692</v>
      </c>
      <c r="E3128" s="29"/>
      <c r="F3128" s="31" t="s">
        <v>1430</v>
      </c>
      <c r="G3128" s="5" t="s">
        <v>8693</v>
      </c>
      <c r="H3128" s="7"/>
      <c r="I3128" s="35" t="s">
        <v>8694</v>
      </c>
      <c r="O3128">
        <f t="shared" si="8"/>
        <v>1</v>
      </c>
      <c r="P3128" s="34" t="str">
        <f t="shared" si="3"/>
        <v>HIGH</v>
      </c>
    </row>
    <row r="3129" spans="1:16" ht="12" customHeight="1">
      <c r="A3129" s="4" t="s">
        <v>8520</v>
      </c>
      <c r="B3129" s="17">
        <v>62</v>
      </c>
      <c r="C3129" s="29"/>
      <c r="D3129" s="30" t="s">
        <v>28</v>
      </c>
      <c r="E3129" s="29"/>
      <c r="F3129" s="31" t="s">
        <v>1430</v>
      </c>
      <c r="G3129" s="5" t="s">
        <v>8695</v>
      </c>
      <c r="H3129" s="7" t="s">
        <v>8696</v>
      </c>
      <c r="I3129" s="35" t="s">
        <v>8697</v>
      </c>
      <c r="O3129">
        <f t="shared" si="8"/>
        <v>1</v>
      </c>
      <c r="P3129" s="34" t="str">
        <f t="shared" si="3"/>
        <v>HIGH</v>
      </c>
    </row>
    <row r="3130" spans="1:16" ht="12" customHeight="1">
      <c r="A3130" s="4" t="s">
        <v>8520</v>
      </c>
      <c r="B3130" s="17">
        <v>63</v>
      </c>
      <c r="C3130" s="29"/>
      <c r="D3130" s="30" t="s">
        <v>8698</v>
      </c>
      <c r="E3130" s="29"/>
      <c r="F3130" s="31" t="s">
        <v>1430</v>
      </c>
      <c r="G3130" s="5" t="s">
        <v>8695</v>
      </c>
      <c r="H3130" s="7"/>
      <c r="I3130" s="35" t="s">
        <v>8697</v>
      </c>
      <c r="O3130">
        <f t="shared" si="8"/>
        <v>1</v>
      </c>
      <c r="P3130" s="34" t="str">
        <f t="shared" si="3"/>
        <v>HIGH</v>
      </c>
    </row>
    <row r="3131" spans="1:16" ht="12" customHeight="1">
      <c r="A3131" s="4" t="s">
        <v>8520</v>
      </c>
      <c r="B3131" s="17">
        <v>64</v>
      </c>
      <c r="C3131" s="29"/>
      <c r="D3131" s="30" t="s">
        <v>8699</v>
      </c>
      <c r="E3131" s="29"/>
      <c r="F3131" s="31" t="s">
        <v>1430</v>
      </c>
      <c r="G3131" s="18" t="s">
        <v>8700</v>
      </c>
      <c r="H3131" s="7"/>
      <c r="I3131" s="35" t="s">
        <v>8701</v>
      </c>
      <c r="O3131">
        <f t="shared" si="8"/>
        <v>1</v>
      </c>
      <c r="P3131" s="34" t="str">
        <f t="shared" si="3"/>
        <v>HIGH</v>
      </c>
    </row>
    <row r="3132" spans="1:16" ht="12" customHeight="1">
      <c r="A3132" s="4" t="s">
        <v>8520</v>
      </c>
      <c r="B3132" s="17">
        <v>65</v>
      </c>
      <c r="C3132" s="29"/>
      <c r="D3132" s="30" t="s">
        <v>8702</v>
      </c>
      <c r="E3132" s="29"/>
      <c r="F3132" s="31" t="s">
        <v>1430</v>
      </c>
      <c r="G3132" s="5" t="s">
        <v>8703</v>
      </c>
      <c r="H3132" s="7"/>
      <c r="I3132" s="35" t="s">
        <v>8704</v>
      </c>
      <c r="O3132">
        <f t="shared" si="8"/>
        <v>1</v>
      </c>
      <c r="P3132" s="34" t="str">
        <f t="shared" si="3"/>
        <v>MEDIUM</v>
      </c>
    </row>
    <row r="3133" spans="1:16" ht="12" customHeight="1">
      <c r="A3133" s="4" t="s">
        <v>8520</v>
      </c>
      <c r="B3133" s="17">
        <v>66</v>
      </c>
      <c r="C3133" s="29"/>
      <c r="D3133" s="30" t="s">
        <v>8705</v>
      </c>
      <c r="E3133" s="29"/>
      <c r="F3133" s="31" t="s">
        <v>1430</v>
      </c>
      <c r="G3133" s="5" t="s">
        <v>8706</v>
      </c>
      <c r="H3133" s="7"/>
      <c r="I3133" s="35" t="s">
        <v>8707</v>
      </c>
      <c r="O3133">
        <f t="shared" si="8"/>
        <v>1</v>
      </c>
      <c r="P3133" s="34" t="str">
        <f t="shared" si="3"/>
        <v>HIGH</v>
      </c>
    </row>
    <row r="3134" spans="1:16" ht="12" customHeight="1">
      <c r="A3134" s="4" t="s">
        <v>8520</v>
      </c>
      <c r="B3134" s="17">
        <v>67</v>
      </c>
      <c r="C3134" s="29"/>
      <c r="D3134" s="30" t="s">
        <v>8708</v>
      </c>
      <c r="E3134" s="29"/>
      <c r="F3134" s="31" t="s">
        <v>1430</v>
      </c>
      <c r="G3134" s="5" t="s">
        <v>8709</v>
      </c>
      <c r="H3134" s="7"/>
      <c r="I3134" s="35" t="s">
        <v>8710</v>
      </c>
      <c r="O3134">
        <f t="shared" si="8"/>
        <v>1</v>
      </c>
      <c r="P3134" s="34" t="str">
        <f t="shared" si="3"/>
        <v>HIGH</v>
      </c>
    </row>
    <row r="3135" spans="1:16" ht="12" customHeight="1">
      <c r="A3135" s="4" t="s">
        <v>8711</v>
      </c>
      <c r="B3135" s="17">
        <v>2</v>
      </c>
      <c r="C3135" s="29"/>
      <c r="D3135" s="30" t="s">
        <v>28</v>
      </c>
      <c r="E3135" s="29"/>
      <c r="F3135" s="31" t="s">
        <v>3672</v>
      </c>
      <c r="G3135" s="5" t="s">
        <v>8712</v>
      </c>
      <c r="H3135" s="7" t="s">
        <v>8713</v>
      </c>
      <c r="I3135" s="35" t="s">
        <v>8714</v>
      </c>
      <c r="O3135">
        <f t="shared" si="8"/>
        <v>1</v>
      </c>
      <c r="P3135" s="34" t="str">
        <f t="shared" si="3"/>
        <v>HIGH</v>
      </c>
    </row>
    <row r="3136" spans="1:16" ht="12" customHeight="1">
      <c r="A3136" s="4" t="s">
        <v>8711</v>
      </c>
      <c r="B3136" s="17">
        <v>3</v>
      </c>
      <c r="C3136" s="29"/>
      <c r="D3136" s="30" t="s">
        <v>8715</v>
      </c>
      <c r="E3136" s="29"/>
      <c r="F3136" s="31" t="s">
        <v>8716</v>
      </c>
      <c r="G3136" s="18" t="s">
        <v>8717</v>
      </c>
      <c r="H3136" s="7"/>
      <c r="I3136" s="7" t="s">
        <v>8718</v>
      </c>
      <c r="O3136">
        <f t="shared" si="8"/>
        <v>1</v>
      </c>
      <c r="P3136" s="34" t="str">
        <f t="shared" si="3"/>
        <v>MEDIUM</v>
      </c>
    </row>
    <row r="3137" spans="1:16" ht="12" customHeight="1">
      <c r="A3137" s="4" t="s">
        <v>8711</v>
      </c>
      <c r="B3137" s="17">
        <v>4</v>
      </c>
      <c r="C3137" s="29"/>
      <c r="D3137" s="30" t="s">
        <v>8719</v>
      </c>
      <c r="E3137" s="29"/>
      <c r="F3137" s="31" t="s">
        <v>8716</v>
      </c>
      <c r="G3137" s="5" t="s">
        <v>8720</v>
      </c>
      <c r="H3137" s="7"/>
      <c r="I3137" s="7" t="s">
        <v>8721</v>
      </c>
      <c r="O3137">
        <f t="shared" si="8"/>
        <v>1</v>
      </c>
      <c r="P3137" s="34" t="str">
        <f t="shared" si="3"/>
        <v>HIGH</v>
      </c>
    </row>
    <row r="3138" spans="1:16" ht="12" customHeight="1">
      <c r="A3138" s="4" t="s">
        <v>8711</v>
      </c>
      <c r="B3138" s="17">
        <v>5</v>
      </c>
      <c r="C3138" s="29"/>
      <c r="D3138" s="30" t="s">
        <v>8722</v>
      </c>
      <c r="E3138" s="29"/>
      <c r="F3138" s="31" t="s">
        <v>8716</v>
      </c>
      <c r="G3138" s="5" t="s">
        <v>8723</v>
      </c>
      <c r="H3138" s="7"/>
      <c r="I3138" s="7" t="s">
        <v>8724</v>
      </c>
      <c r="O3138">
        <f t="shared" si="8"/>
        <v>1</v>
      </c>
      <c r="P3138" s="34" t="str">
        <f t="shared" si="3"/>
        <v>HIGH</v>
      </c>
    </row>
    <row r="3139" spans="1:16" ht="12" customHeight="1">
      <c r="A3139" s="4" t="s">
        <v>8711</v>
      </c>
      <c r="B3139" s="17">
        <v>6</v>
      </c>
      <c r="C3139" s="29"/>
      <c r="D3139" s="30" t="s">
        <v>8725</v>
      </c>
      <c r="E3139" s="29"/>
      <c r="F3139" s="31" t="s">
        <v>8716</v>
      </c>
      <c r="G3139" s="5" t="s">
        <v>8726</v>
      </c>
      <c r="H3139" s="7"/>
      <c r="I3139" s="7" t="s">
        <v>8727</v>
      </c>
      <c r="O3139">
        <f t="shared" si="8"/>
        <v>1</v>
      </c>
      <c r="P3139" s="34" t="str">
        <f t="shared" si="3"/>
        <v>HIGH</v>
      </c>
    </row>
    <row r="3140" spans="1:16" ht="12" customHeight="1">
      <c r="A3140" s="4" t="s">
        <v>8711</v>
      </c>
      <c r="B3140" s="17">
        <v>7</v>
      </c>
      <c r="C3140" s="29"/>
      <c r="D3140" s="30" t="s">
        <v>8728</v>
      </c>
      <c r="E3140" s="29"/>
      <c r="F3140" s="31" t="s">
        <v>8716</v>
      </c>
      <c r="G3140" s="5" t="s">
        <v>8729</v>
      </c>
      <c r="H3140" s="7"/>
      <c r="I3140" s="7" t="s">
        <v>8730</v>
      </c>
      <c r="O3140">
        <f t="shared" si="8"/>
        <v>1</v>
      </c>
      <c r="P3140" s="34" t="str">
        <f t="shared" si="3"/>
        <v>HIGH</v>
      </c>
    </row>
    <row r="3141" spans="1:16" ht="12" customHeight="1">
      <c r="A3141" s="4" t="s">
        <v>8711</v>
      </c>
      <c r="B3141" s="17">
        <v>8</v>
      </c>
      <c r="C3141" s="17">
        <v>2268</v>
      </c>
      <c r="D3141" s="30" t="s">
        <v>8731</v>
      </c>
      <c r="E3141" s="17" t="s">
        <v>8732</v>
      </c>
      <c r="F3141" s="31" t="s">
        <v>2064</v>
      </c>
      <c r="G3141" s="98" t="s">
        <v>8732</v>
      </c>
      <c r="H3141" s="7"/>
      <c r="I3141" s="35" t="s">
        <v>8281</v>
      </c>
      <c r="O3141">
        <f t="shared" si="8"/>
        <v>2</v>
      </c>
      <c r="P3141" s="34" t="str">
        <f t="shared" si="3"/>
        <v>HIGH</v>
      </c>
    </row>
    <row r="3142" spans="1:16" ht="12" customHeight="1">
      <c r="A3142" s="4" t="s">
        <v>8711</v>
      </c>
      <c r="B3142" s="17">
        <v>9</v>
      </c>
      <c r="C3142" s="29"/>
      <c r="D3142" s="30" t="s">
        <v>8733</v>
      </c>
      <c r="E3142" s="29"/>
      <c r="F3142" s="31" t="s">
        <v>8716</v>
      </c>
      <c r="G3142" s="5" t="s">
        <v>8734</v>
      </c>
      <c r="H3142" s="7"/>
      <c r="I3142" s="35" t="s">
        <v>8735</v>
      </c>
      <c r="O3142">
        <f t="shared" si="8"/>
        <v>1</v>
      </c>
      <c r="P3142" s="34" t="str">
        <f t="shared" si="3"/>
        <v>HIGH</v>
      </c>
    </row>
    <row r="3143" spans="1:16" ht="12" customHeight="1">
      <c r="A3143" s="4" t="s">
        <v>8711</v>
      </c>
      <c r="B3143" s="17">
        <v>10</v>
      </c>
      <c r="C3143" s="29"/>
      <c r="D3143" s="30" t="s">
        <v>8736</v>
      </c>
      <c r="E3143" s="29"/>
      <c r="F3143" s="31" t="s">
        <v>8716</v>
      </c>
      <c r="G3143" s="5" t="s">
        <v>8737</v>
      </c>
      <c r="H3143" s="7"/>
      <c r="I3143" s="7" t="s">
        <v>8738</v>
      </c>
      <c r="O3143">
        <f t="shared" si="8"/>
        <v>1</v>
      </c>
      <c r="P3143" s="34" t="str">
        <f t="shared" si="3"/>
        <v>HIGH</v>
      </c>
    </row>
    <row r="3144" spans="1:16" ht="12" customHeight="1">
      <c r="A3144" s="4" t="s">
        <v>8711</v>
      </c>
      <c r="B3144" s="17">
        <v>11</v>
      </c>
      <c r="C3144" s="29"/>
      <c r="D3144" s="30" t="s">
        <v>28</v>
      </c>
      <c r="E3144" s="29"/>
      <c r="F3144" s="31" t="s">
        <v>8739</v>
      </c>
      <c r="G3144" s="176" t="s">
        <v>19320</v>
      </c>
      <c r="H3144" s="7" t="s">
        <v>8740</v>
      </c>
      <c r="I3144" s="103" t="s">
        <v>8741</v>
      </c>
      <c r="O3144">
        <f t="shared" si="8"/>
        <v>1</v>
      </c>
      <c r="P3144" s="34" t="str">
        <f t="shared" si="3"/>
        <v>HIGH</v>
      </c>
    </row>
    <row r="3145" spans="1:16" ht="12" customHeight="1">
      <c r="A3145" s="4" t="s">
        <v>8711</v>
      </c>
      <c r="B3145" s="17">
        <v>12</v>
      </c>
      <c r="C3145" s="29"/>
      <c r="D3145" s="30" t="s">
        <v>8742</v>
      </c>
      <c r="E3145" s="29"/>
      <c r="F3145" s="31" t="s">
        <v>8716</v>
      </c>
      <c r="G3145" s="5" t="s">
        <v>8743</v>
      </c>
      <c r="H3145" s="7"/>
      <c r="I3145" s="7" t="s">
        <v>8744</v>
      </c>
      <c r="O3145">
        <f t="shared" si="8"/>
        <v>1</v>
      </c>
      <c r="P3145" s="34" t="str">
        <f t="shared" si="3"/>
        <v>HIGH</v>
      </c>
    </row>
    <row r="3146" spans="1:16" ht="12" customHeight="1">
      <c r="A3146" s="4" t="s">
        <v>8711</v>
      </c>
      <c r="B3146" s="17">
        <v>13</v>
      </c>
      <c r="C3146" s="29"/>
      <c r="D3146" s="30" t="s">
        <v>8745</v>
      </c>
      <c r="E3146" s="29"/>
      <c r="F3146" s="31" t="s">
        <v>8716</v>
      </c>
      <c r="G3146" s="5" t="s">
        <v>8746</v>
      </c>
      <c r="H3146" s="7"/>
      <c r="I3146" s="7" t="s">
        <v>8747</v>
      </c>
      <c r="O3146">
        <f t="shared" si="8"/>
        <v>1</v>
      </c>
      <c r="P3146" s="34" t="str">
        <f t="shared" si="3"/>
        <v>HIGH</v>
      </c>
    </row>
    <row r="3147" spans="1:16" ht="12" customHeight="1">
      <c r="A3147" s="4" t="s">
        <v>8711</v>
      </c>
      <c r="B3147" s="17">
        <v>14</v>
      </c>
      <c r="C3147" s="29" t="s">
        <v>19441</v>
      </c>
      <c r="D3147" s="30" t="s">
        <v>8748</v>
      </c>
      <c r="E3147" s="29"/>
      <c r="F3147" s="31" t="s">
        <v>8716</v>
      </c>
      <c r="G3147" s="5" t="s">
        <v>8749</v>
      </c>
      <c r="H3147" s="7"/>
      <c r="I3147" s="7" t="s">
        <v>8750</v>
      </c>
      <c r="O3147">
        <f t="shared" si="8"/>
        <v>1</v>
      </c>
      <c r="P3147" s="34" t="str">
        <f t="shared" si="3"/>
        <v>HIGH</v>
      </c>
    </row>
    <row r="3148" spans="1:16" ht="12" customHeight="1">
      <c r="A3148" s="4" t="s">
        <v>8711</v>
      </c>
      <c r="B3148" s="17">
        <v>15</v>
      </c>
      <c r="C3148" s="29"/>
      <c r="D3148" s="30" t="s">
        <v>8751</v>
      </c>
      <c r="E3148" s="29"/>
      <c r="F3148" s="31" t="s">
        <v>8716</v>
      </c>
      <c r="G3148" s="5" t="s">
        <v>8752</v>
      </c>
      <c r="H3148" s="7"/>
      <c r="I3148" s="7" t="s">
        <v>8753</v>
      </c>
      <c r="O3148">
        <f t="shared" si="8"/>
        <v>1</v>
      </c>
      <c r="P3148" s="34" t="str">
        <f t="shared" si="3"/>
        <v>HIGH</v>
      </c>
    </row>
    <row r="3149" spans="1:16" ht="12" customHeight="1">
      <c r="A3149" s="4" t="s">
        <v>8711</v>
      </c>
      <c r="B3149" s="17">
        <v>16</v>
      </c>
      <c r="C3149" s="29"/>
      <c r="D3149" s="30" t="s">
        <v>8754</v>
      </c>
      <c r="E3149" s="29"/>
      <c r="F3149" s="31" t="s">
        <v>8716</v>
      </c>
      <c r="G3149" s="5" t="s">
        <v>8755</v>
      </c>
      <c r="H3149" s="7"/>
      <c r="I3149" s="7" t="s">
        <v>8750</v>
      </c>
      <c r="O3149">
        <f t="shared" si="8"/>
        <v>1</v>
      </c>
      <c r="P3149" s="34" t="str">
        <f t="shared" si="3"/>
        <v>HIGH</v>
      </c>
    </row>
    <row r="3150" spans="1:16" ht="12" customHeight="1">
      <c r="A3150" s="4" t="s">
        <v>8711</v>
      </c>
      <c r="B3150" s="17">
        <v>17</v>
      </c>
      <c r="C3150" s="85">
        <v>136328</v>
      </c>
      <c r="D3150" s="30" t="s">
        <v>8756</v>
      </c>
      <c r="E3150" s="17" t="s">
        <v>8757</v>
      </c>
      <c r="F3150" s="31" t="s">
        <v>2064</v>
      </c>
      <c r="G3150" s="18" t="s">
        <v>8758</v>
      </c>
      <c r="H3150" s="7"/>
      <c r="I3150" s="35" t="s">
        <v>8759</v>
      </c>
      <c r="O3150">
        <f t="shared" si="8"/>
        <v>2</v>
      </c>
      <c r="P3150" s="34" t="str">
        <f t="shared" si="3"/>
        <v>MEDIUM</v>
      </c>
    </row>
    <row r="3151" spans="1:16" ht="12" customHeight="1">
      <c r="A3151" s="4" t="s">
        <v>8711</v>
      </c>
      <c r="B3151" s="17">
        <v>18</v>
      </c>
      <c r="C3151" s="29"/>
      <c r="D3151" s="30" t="s">
        <v>8760</v>
      </c>
      <c r="E3151" s="29"/>
      <c r="F3151" s="31" t="s">
        <v>8716</v>
      </c>
      <c r="G3151" s="5" t="s">
        <v>8761</v>
      </c>
      <c r="H3151" s="7"/>
      <c r="I3151" s="7" t="s">
        <v>8762</v>
      </c>
      <c r="O3151">
        <f t="shared" si="8"/>
        <v>1</v>
      </c>
      <c r="P3151" s="34" t="str">
        <f t="shared" si="3"/>
        <v>HIGH</v>
      </c>
    </row>
    <row r="3152" spans="1:16" ht="12" customHeight="1">
      <c r="A3152" s="4" t="s">
        <v>8711</v>
      </c>
      <c r="B3152" s="17">
        <v>19</v>
      </c>
      <c r="C3152" s="17">
        <v>2274</v>
      </c>
      <c r="D3152" s="30" t="s">
        <v>8763</v>
      </c>
      <c r="E3152" s="17" t="s">
        <v>8764</v>
      </c>
      <c r="F3152" s="31" t="s">
        <v>2064</v>
      </c>
      <c r="G3152" s="18" t="s">
        <v>8765</v>
      </c>
      <c r="H3152" s="7"/>
      <c r="I3152" s="35" t="s">
        <v>8766</v>
      </c>
      <c r="O3152">
        <f t="shared" si="8"/>
        <v>2</v>
      </c>
      <c r="P3152" s="34" t="str">
        <f t="shared" si="3"/>
        <v>HIGH</v>
      </c>
    </row>
    <row r="3153" spans="1:16" ht="12" customHeight="1">
      <c r="A3153" s="4" t="s">
        <v>8711</v>
      </c>
      <c r="B3153" s="17">
        <v>20</v>
      </c>
      <c r="C3153" s="29"/>
      <c r="D3153" s="30" t="s">
        <v>8767</v>
      </c>
      <c r="E3153" s="29"/>
      <c r="F3153" s="31" t="s">
        <v>1395</v>
      </c>
      <c r="G3153" s="5" t="s">
        <v>8768</v>
      </c>
      <c r="H3153" s="7"/>
      <c r="I3153" s="35" t="s">
        <v>424</v>
      </c>
      <c r="O3153">
        <f t="shared" si="8"/>
        <v>1</v>
      </c>
      <c r="P3153" s="34" t="str">
        <f t="shared" si="3"/>
        <v>HIGH</v>
      </c>
    </row>
    <row r="3154" spans="1:16" ht="12" customHeight="1">
      <c r="A3154" s="4" t="s">
        <v>8711</v>
      </c>
      <c r="B3154" s="17">
        <v>21</v>
      </c>
      <c r="C3154" s="29"/>
      <c r="D3154" s="30" t="s">
        <v>8769</v>
      </c>
      <c r="E3154" s="29"/>
      <c r="F3154" s="31" t="s">
        <v>8716</v>
      </c>
      <c r="G3154" s="5" t="s">
        <v>8770</v>
      </c>
      <c r="H3154" s="7"/>
      <c r="I3154" s="7" t="s">
        <v>8771</v>
      </c>
      <c r="O3154">
        <f t="shared" si="8"/>
        <v>1</v>
      </c>
      <c r="P3154" s="34" t="str">
        <f t="shared" si="3"/>
        <v>HIGH</v>
      </c>
    </row>
    <row r="3155" spans="1:16" ht="12" customHeight="1">
      <c r="A3155" s="4" t="s">
        <v>8711</v>
      </c>
      <c r="B3155" s="17">
        <v>22</v>
      </c>
      <c r="C3155" s="29"/>
      <c r="D3155" s="30" t="s">
        <v>8772</v>
      </c>
      <c r="E3155" s="29"/>
      <c r="F3155" s="31" t="s">
        <v>8716</v>
      </c>
      <c r="G3155" s="5" t="s">
        <v>8773</v>
      </c>
      <c r="H3155" s="7"/>
      <c r="I3155" s="7" t="s">
        <v>8762</v>
      </c>
      <c r="O3155">
        <f t="shared" si="8"/>
        <v>1</v>
      </c>
      <c r="P3155" s="34" t="str">
        <f t="shared" si="3"/>
        <v>HIGH</v>
      </c>
    </row>
    <row r="3156" spans="1:16" ht="12" customHeight="1">
      <c r="A3156" s="4" t="s">
        <v>8711</v>
      </c>
      <c r="B3156" s="17">
        <v>23</v>
      </c>
      <c r="C3156" s="29"/>
      <c r="D3156" s="30" t="s">
        <v>8774</v>
      </c>
      <c r="E3156" s="29"/>
      <c r="F3156" s="31" t="s">
        <v>8716</v>
      </c>
      <c r="G3156" s="5" t="s">
        <v>8775</v>
      </c>
      <c r="H3156" s="7"/>
      <c r="I3156" s="7" t="s">
        <v>8776</v>
      </c>
      <c r="O3156">
        <f t="shared" si="8"/>
        <v>1</v>
      </c>
      <c r="P3156" s="34" t="str">
        <f t="shared" si="3"/>
        <v>HIGH</v>
      </c>
    </row>
    <row r="3157" spans="1:16" ht="12" customHeight="1">
      <c r="A3157" s="4" t="s">
        <v>8711</v>
      </c>
      <c r="B3157" s="17">
        <v>24</v>
      </c>
      <c r="C3157" s="29"/>
      <c r="D3157" s="30" t="s">
        <v>8777</v>
      </c>
      <c r="E3157" s="29"/>
      <c r="F3157" s="31" t="s">
        <v>8716</v>
      </c>
      <c r="G3157" s="18" t="s">
        <v>8778</v>
      </c>
      <c r="H3157" s="7"/>
      <c r="I3157" s="35" t="s">
        <v>8779</v>
      </c>
      <c r="O3157">
        <f t="shared" si="8"/>
        <v>1</v>
      </c>
      <c r="P3157" s="34" t="str">
        <f t="shared" si="3"/>
        <v>MEDIUM</v>
      </c>
    </row>
    <row r="3158" spans="1:16" ht="12" customHeight="1">
      <c r="A3158" s="4" t="s">
        <v>8711</v>
      </c>
      <c r="B3158" s="17">
        <v>25</v>
      </c>
      <c r="C3158" s="29">
        <v>2280</v>
      </c>
      <c r="D3158" s="30" t="s">
        <v>28</v>
      </c>
      <c r="E3158" s="29"/>
      <c r="F3158" s="31" t="s">
        <v>8780</v>
      </c>
      <c r="G3158" s="18" t="s">
        <v>8781</v>
      </c>
      <c r="H3158" s="7" t="s">
        <v>8782</v>
      </c>
      <c r="I3158" s="35" t="s">
        <v>8783</v>
      </c>
      <c r="O3158">
        <f t="shared" si="8"/>
        <v>1</v>
      </c>
      <c r="P3158" s="34" t="str">
        <f t="shared" si="3"/>
        <v>HIGH</v>
      </c>
    </row>
    <row r="3159" spans="1:16" ht="12" customHeight="1">
      <c r="A3159" s="4" t="s">
        <v>8711</v>
      </c>
      <c r="B3159" s="17">
        <v>26</v>
      </c>
      <c r="C3159" s="29">
        <v>2280</v>
      </c>
      <c r="D3159" s="30" t="s">
        <v>8784</v>
      </c>
      <c r="E3159" s="29"/>
      <c r="F3159" s="31" t="s">
        <v>8716</v>
      </c>
      <c r="G3159" s="5" t="s">
        <v>8781</v>
      </c>
      <c r="H3159" s="7"/>
      <c r="I3159" s="35" t="s">
        <v>8785</v>
      </c>
      <c r="O3159">
        <f t="shared" si="8"/>
        <v>1</v>
      </c>
      <c r="P3159" s="34" t="str">
        <f t="shared" si="3"/>
        <v>HIGH</v>
      </c>
    </row>
    <row r="3160" spans="1:16" ht="12" customHeight="1">
      <c r="A3160" s="4" t="s">
        <v>8711</v>
      </c>
      <c r="B3160" s="17">
        <v>27</v>
      </c>
      <c r="C3160" s="29"/>
      <c r="D3160" s="30" t="s">
        <v>8786</v>
      </c>
      <c r="E3160" s="29"/>
      <c r="F3160" s="31" t="s">
        <v>8716</v>
      </c>
      <c r="G3160" s="5" t="s">
        <v>8787</v>
      </c>
      <c r="H3160" s="7"/>
      <c r="I3160" s="7" t="s">
        <v>8788</v>
      </c>
      <c r="O3160">
        <f t="shared" si="8"/>
        <v>1</v>
      </c>
      <c r="P3160" s="34" t="str">
        <f t="shared" si="3"/>
        <v>HIGH</v>
      </c>
    </row>
    <row r="3161" spans="1:16" ht="12" customHeight="1">
      <c r="A3161" s="4" t="s">
        <v>8711</v>
      </c>
      <c r="B3161" s="17">
        <v>28</v>
      </c>
      <c r="C3161" s="29"/>
      <c r="D3161" s="30" t="s">
        <v>8789</v>
      </c>
      <c r="E3161" s="29"/>
      <c r="F3161" s="31" t="s">
        <v>8716</v>
      </c>
      <c r="G3161" s="5" t="s">
        <v>8790</v>
      </c>
      <c r="H3161" s="7"/>
      <c r="I3161" s="7" t="s">
        <v>8791</v>
      </c>
      <c r="O3161">
        <f t="shared" si="8"/>
        <v>1</v>
      </c>
      <c r="P3161" s="34" t="str">
        <f t="shared" si="3"/>
        <v>MEDIUM</v>
      </c>
    </row>
    <row r="3162" spans="1:16" ht="12" customHeight="1">
      <c r="A3162" s="4" t="s">
        <v>8711</v>
      </c>
      <c r="B3162" s="17">
        <v>29</v>
      </c>
      <c r="C3162" s="29"/>
      <c r="D3162" s="30" t="s">
        <v>8792</v>
      </c>
      <c r="E3162" s="29"/>
      <c r="F3162" s="31" t="s">
        <v>8716</v>
      </c>
      <c r="G3162" s="5" t="s">
        <v>8793</v>
      </c>
      <c r="H3162" s="7"/>
      <c r="I3162" s="7" t="s">
        <v>8794</v>
      </c>
      <c r="O3162">
        <f t="shared" si="8"/>
        <v>1</v>
      </c>
      <c r="P3162" s="34" t="str">
        <f t="shared" si="3"/>
        <v>HIGH</v>
      </c>
    </row>
    <row r="3163" spans="1:16" ht="12" customHeight="1">
      <c r="A3163" s="4" t="s">
        <v>8711</v>
      </c>
      <c r="B3163" s="17">
        <v>30</v>
      </c>
      <c r="C3163" s="29"/>
      <c r="D3163" s="30" t="s">
        <v>28</v>
      </c>
      <c r="E3163" s="29"/>
      <c r="F3163" s="31" t="s">
        <v>8716</v>
      </c>
      <c r="G3163" s="5" t="s">
        <v>8795</v>
      </c>
      <c r="H3163" s="7" t="s">
        <v>8796</v>
      </c>
      <c r="I3163" s="7" t="s">
        <v>8797</v>
      </c>
      <c r="O3163">
        <f t="shared" si="8"/>
        <v>1</v>
      </c>
      <c r="P3163" s="34" t="str">
        <f t="shared" si="3"/>
        <v>HIGH</v>
      </c>
    </row>
    <row r="3164" spans="1:16" ht="12" customHeight="1">
      <c r="A3164" s="4" t="s">
        <v>8711</v>
      </c>
      <c r="B3164" s="17">
        <v>31</v>
      </c>
      <c r="C3164" s="29"/>
      <c r="D3164" s="30" t="s">
        <v>8798</v>
      </c>
      <c r="E3164" s="29"/>
      <c r="F3164" s="31" t="s">
        <v>8716</v>
      </c>
      <c r="G3164" s="5" t="s">
        <v>8799</v>
      </c>
      <c r="H3164" s="7"/>
      <c r="I3164" s="35" t="s">
        <v>8800</v>
      </c>
      <c r="O3164">
        <f t="shared" si="8"/>
        <v>1</v>
      </c>
      <c r="P3164" s="34" t="str">
        <f t="shared" si="3"/>
        <v>HIGH</v>
      </c>
    </row>
    <row r="3165" spans="1:16" ht="12" customHeight="1">
      <c r="A3165" s="4" t="s">
        <v>8711</v>
      </c>
      <c r="B3165" s="17">
        <v>32</v>
      </c>
      <c r="C3165" s="29"/>
      <c r="D3165" s="30" t="s">
        <v>28</v>
      </c>
      <c r="E3165" s="29"/>
      <c r="F3165" s="31" t="s">
        <v>8780</v>
      </c>
      <c r="G3165" s="18" t="s">
        <v>8801</v>
      </c>
      <c r="H3165" s="7" t="s">
        <v>8802</v>
      </c>
      <c r="I3165" s="35" t="s">
        <v>8803</v>
      </c>
      <c r="O3165">
        <f t="shared" si="8"/>
        <v>1</v>
      </c>
      <c r="P3165" s="34" t="str">
        <f t="shared" si="3"/>
        <v>HIGH</v>
      </c>
    </row>
    <row r="3166" spans="1:16" ht="12" customHeight="1">
      <c r="A3166" s="4" t="s">
        <v>8711</v>
      </c>
      <c r="B3166" s="17">
        <v>33</v>
      </c>
      <c r="C3166" s="29"/>
      <c r="D3166" s="30" t="s">
        <v>8804</v>
      </c>
      <c r="E3166" s="29"/>
      <c r="F3166" s="31" t="s">
        <v>8716</v>
      </c>
      <c r="G3166" s="5" t="s">
        <v>8805</v>
      </c>
      <c r="H3166" s="7"/>
      <c r="I3166" s="7" t="s">
        <v>8806</v>
      </c>
      <c r="O3166">
        <f t="shared" si="8"/>
        <v>1</v>
      </c>
      <c r="P3166" s="34" t="str">
        <f t="shared" si="3"/>
        <v>MEDIUM</v>
      </c>
    </row>
    <row r="3167" spans="1:16" ht="12" customHeight="1">
      <c r="A3167" s="4" t="s">
        <v>8711</v>
      </c>
      <c r="B3167" s="17">
        <v>34</v>
      </c>
      <c r="C3167" s="17">
        <v>2275</v>
      </c>
      <c r="D3167" s="30" t="s">
        <v>8807</v>
      </c>
      <c r="E3167" s="17" t="s">
        <v>8808</v>
      </c>
      <c r="F3167" s="31" t="s">
        <v>2064</v>
      </c>
      <c r="G3167" s="98" t="s">
        <v>8808</v>
      </c>
      <c r="H3167" s="7"/>
      <c r="I3167" s="38" t="s">
        <v>8809</v>
      </c>
      <c r="O3167">
        <f t="shared" si="8"/>
        <v>2</v>
      </c>
      <c r="P3167" s="34" t="str">
        <f t="shared" si="3"/>
        <v>HIGH</v>
      </c>
    </row>
    <row r="3168" spans="1:16" ht="12" customHeight="1">
      <c r="A3168" s="4" t="s">
        <v>8711</v>
      </c>
      <c r="B3168" s="17">
        <v>35</v>
      </c>
      <c r="C3168" s="29"/>
      <c r="D3168" s="30" t="s">
        <v>8810</v>
      </c>
      <c r="E3168" s="29"/>
      <c r="F3168" s="31" t="s">
        <v>8716</v>
      </c>
      <c r="G3168" s="5" t="s">
        <v>8811</v>
      </c>
      <c r="H3168" s="7"/>
      <c r="I3168" s="7" t="s">
        <v>8806</v>
      </c>
      <c r="O3168">
        <f t="shared" si="8"/>
        <v>1</v>
      </c>
      <c r="P3168" s="34" t="str">
        <f t="shared" si="3"/>
        <v>MEDIUM</v>
      </c>
    </row>
    <row r="3169" spans="1:16" ht="12" customHeight="1">
      <c r="A3169" s="4" t="s">
        <v>8711</v>
      </c>
      <c r="B3169" s="17">
        <v>36</v>
      </c>
      <c r="C3169" s="29"/>
      <c r="D3169" s="30" t="s">
        <v>8812</v>
      </c>
      <c r="E3169" s="29"/>
      <c r="F3169" s="31" t="s">
        <v>8716</v>
      </c>
      <c r="G3169" s="5" t="s">
        <v>8813</v>
      </c>
      <c r="H3169" s="7"/>
      <c r="I3169" s="35" t="s">
        <v>8814</v>
      </c>
      <c r="O3169">
        <f t="shared" si="8"/>
        <v>1</v>
      </c>
      <c r="P3169" s="34" t="str">
        <f t="shared" si="3"/>
        <v>MEDIUM</v>
      </c>
    </row>
    <row r="3170" spans="1:16" ht="12" customHeight="1">
      <c r="A3170" s="4" t="s">
        <v>8711</v>
      </c>
      <c r="B3170" s="17">
        <v>37</v>
      </c>
      <c r="C3170" s="29"/>
      <c r="D3170" s="30" t="s">
        <v>28</v>
      </c>
      <c r="E3170" s="29"/>
      <c r="F3170" s="31" t="s">
        <v>3672</v>
      </c>
      <c r="G3170" s="5" t="s">
        <v>8815</v>
      </c>
      <c r="H3170" s="7" t="s">
        <v>8816</v>
      </c>
      <c r="I3170" s="35" t="s">
        <v>8817</v>
      </c>
      <c r="O3170">
        <f t="shared" si="8"/>
        <v>1</v>
      </c>
      <c r="P3170" s="34" t="str">
        <f t="shared" si="3"/>
        <v>MEDIUM</v>
      </c>
    </row>
    <row r="3171" spans="1:16" ht="12" customHeight="1">
      <c r="A3171" s="4" t="s">
        <v>8711</v>
      </c>
      <c r="B3171" s="17">
        <v>38</v>
      </c>
      <c r="C3171" s="29"/>
      <c r="D3171" s="30" t="s">
        <v>8818</v>
      </c>
      <c r="E3171" s="29"/>
      <c r="F3171" s="31" t="s">
        <v>3672</v>
      </c>
      <c r="G3171" s="5" t="s">
        <v>8819</v>
      </c>
      <c r="H3171" s="7"/>
      <c r="I3171" s="35" t="s">
        <v>8820</v>
      </c>
      <c r="O3171">
        <f t="shared" si="8"/>
        <v>1</v>
      </c>
      <c r="P3171" s="34" t="str">
        <f t="shared" si="3"/>
        <v>HIGH</v>
      </c>
    </row>
    <row r="3172" spans="1:16" ht="12" customHeight="1">
      <c r="A3172" s="4" t="s">
        <v>8711</v>
      </c>
      <c r="B3172" s="17">
        <v>39</v>
      </c>
      <c r="C3172" s="29"/>
      <c r="D3172" s="30" t="s">
        <v>8821</v>
      </c>
      <c r="E3172" s="29"/>
      <c r="F3172" s="31" t="s">
        <v>8716</v>
      </c>
      <c r="G3172" s="5" t="s">
        <v>8822</v>
      </c>
      <c r="H3172" s="7"/>
      <c r="I3172" s="7" t="s">
        <v>8823</v>
      </c>
      <c r="O3172">
        <f t="shared" si="8"/>
        <v>1</v>
      </c>
      <c r="P3172" s="34" t="str">
        <f t="shared" si="3"/>
        <v>HIGH</v>
      </c>
    </row>
    <row r="3173" spans="1:16" ht="12" customHeight="1">
      <c r="A3173" s="4" t="s">
        <v>8711</v>
      </c>
      <c r="B3173" s="17">
        <v>40</v>
      </c>
      <c r="C3173" s="29"/>
      <c r="D3173" s="30" t="s">
        <v>8824</v>
      </c>
      <c r="E3173" s="29"/>
      <c r="F3173" s="31" t="s">
        <v>8716</v>
      </c>
      <c r="G3173" s="5" t="s">
        <v>8825</v>
      </c>
      <c r="H3173" s="7"/>
      <c r="I3173" s="35" t="s">
        <v>8826</v>
      </c>
      <c r="O3173">
        <f t="shared" si="8"/>
        <v>1</v>
      </c>
      <c r="P3173" s="34" t="str">
        <f t="shared" si="3"/>
        <v>MEDIUM</v>
      </c>
    </row>
    <row r="3174" spans="1:16" ht="12" customHeight="1">
      <c r="A3174" s="4" t="s">
        <v>8711</v>
      </c>
      <c r="B3174" s="17">
        <v>41</v>
      </c>
      <c r="C3174" s="29"/>
      <c r="D3174" s="30" t="s">
        <v>8827</v>
      </c>
      <c r="E3174" s="29"/>
      <c r="F3174" s="31" t="s">
        <v>3672</v>
      </c>
      <c r="G3174" s="18" t="s">
        <v>8828</v>
      </c>
      <c r="H3174" s="7"/>
      <c r="I3174" s="35" t="s">
        <v>8829</v>
      </c>
      <c r="O3174">
        <f t="shared" si="8"/>
        <v>1</v>
      </c>
      <c r="P3174" s="34" t="str">
        <f t="shared" si="3"/>
        <v>HIGH</v>
      </c>
    </row>
    <row r="3175" spans="1:16" ht="12" customHeight="1">
      <c r="A3175" s="4" t="s">
        <v>8711</v>
      </c>
      <c r="B3175" s="17">
        <v>42</v>
      </c>
      <c r="C3175" s="29"/>
      <c r="D3175" s="30" t="s">
        <v>8830</v>
      </c>
      <c r="E3175" s="29"/>
      <c r="F3175" s="31" t="s">
        <v>8716</v>
      </c>
      <c r="G3175" s="5" t="s">
        <v>8831</v>
      </c>
      <c r="H3175" s="7"/>
      <c r="I3175" s="7" t="s">
        <v>8832</v>
      </c>
      <c r="O3175">
        <f t="shared" si="8"/>
        <v>1</v>
      </c>
      <c r="P3175" s="34" t="str">
        <f t="shared" si="3"/>
        <v>HIGH</v>
      </c>
    </row>
    <row r="3176" spans="1:16" ht="12" customHeight="1">
      <c r="A3176" s="4" t="s">
        <v>8711</v>
      </c>
      <c r="B3176" s="17">
        <v>43</v>
      </c>
      <c r="C3176" s="29"/>
      <c r="D3176" s="30" t="s">
        <v>8833</v>
      </c>
      <c r="E3176" s="29"/>
      <c r="F3176" s="31" t="s">
        <v>8716</v>
      </c>
      <c r="G3176" s="5" t="s">
        <v>8834</v>
      </c>
      <c r="H3176" s="7"/>
      <c r="I3176" s="7" t="s">
        <v>8835</v>
      </c>
      <c r="O3176">
        <f t="shared" si="8"/>
        <v>1</v>
      </c>
      <c r="P3176" s="34" t="str">
        <f t="shared" si="3"/>
        <v>MEDIUM</v>
      </c>
    </row>
    <row r="3177" spans="1:16" ht="12" customHeight="1">
      <c r="A3177" s="4" t="s">
        <v>8711</v>
      </c>
      <c r="B3177" s="17">
        <v>44</v>
      </c>
      <c r="C3177" s="29"/>
      <c r="D3177" s="30" t="s">
        <v>8836</v>
      </c>
      <c r="E3177" s="29"/>
      <c r="F3177" s="31" t="s">
        <v>3672</v>
      </c>
      <c r="G3177" s="5" t="s">
        <v>8645</v>
      </c>
      <c r="H3177" s="7"/>
      <c r="I3177" s="35" t="s">
        <v>8837</v>
      </c>
      <c r="O3177">
        <f t="shared" si="8"/>
        <v>1</v>
      </c>
      <c r="P3177" s="34" t="str">
        <f t="shared" si="3"/>
        <v>HIGH</v>
      </c>
    </row>
    <row r="3178" spans="1:16" ht="12" customHeight="1">
      <c r="A3178" s="4" t="s">
        <v>8711</v>
      </c>
      <c r="B3178" s="17">
        <v>45</v>
      </c>
      <c r="C3178" s="29"/>
      <c r="D3178" s="30" t="s">
        <v>8838</v>
      </c>
      <c r="E3178" s="29"/>
      <c r="F3178" s="31" t="s">
        <v>3672</v>
      </c>
      <c r="G3178" s="5" t="s">
        <v>8839</v>
      </c>
      <c r="H3178" s="7"/>
      <c r="I3178" s="35" t="s">
        <v>8837</v>
      </c>
      <c r="O3178">
        <f t="shared" si="8"/>
        <v>1</v>
      </c>
      <c r="P3178" s="34" t="str">
        <f t="shared" si="3"/>
        <v>HIGH</v>
      </c>
    </row>
    <row r="3179" spans="1:16" ht="12" customHeight="1">
      <c r="A3179" s="4" t="s">
        <v>8711</v>
      </c>
      <c r="B3179" s="17">
        <v>46</v>
      </c>
      <c r="C3179" s="29"/>
      <c r="D3179" s="30" t="s">
        <v>28</v>
      </c>
      <c r="E3179" s="29"/>
      <c r="F3179" s="31" t="s">
        <v>3672</v>
      </c>
      <c r="G3179" s="5" t="s">
        <v>8840</v>
      </c>
      <c r="H3179" s="7" t="s">
        <v>8841</v>
      </c>
      <c r="I3179" s="35" t="s">
        <v>8701</v>
      </c>
      <c r="O3179">
        <f t="shared" si="8"/>
        <v>1</v>
      </c>
      <c r="P3179" s="34" t="str">
        <f t="shared" si="3"/>
        <v>HIGH</v>
      </c>
    </row>
    <row r="3180" spans="1:16" ht="12" customHeight="1">
      <c r="A3180" s="4" t="s">
        <v>8711</v>
      </c>
      <c r="B3180" s="17">
        <v>47</v>
      </c>
      <c r="C3180" s="29"/>
      <c r="D3180" s="30" t="s">
        <v>8842</v>
      </c>
      <c r="E3180" s="29"/>
      <c r="F3180" s="31" t="s">
        <v>8716</v>
      </c>
      <c r="G3180" s="5" t="s">
        <v>8843</v>
      </c>
      <c r="H3180" s="7"/>
      <c r="I3180" s="7" t="s">
        <v>8844</v>
      </c>
      <c r="O3180">
        <f t="shared" si="8"/>
        <v>1</v>
      </c>
      <c r="P3180" s="34" t="str">
        <f t="shared" si="3"/>
        <v>MEDIUM</v>
      </c>
    </row>
    <row r="3181" spans="1:16" ht="12" customHeight="1">
      <c r="A3181" s="4" t="s">
        <v>8711</v>
      </c>
      <c r="B3181" s="17">
        <v>48</v>
      </c>
      <c r="C3181" s="29"/>
      <c r="D3181" s="30" t="s">
        <v>28</v>
      </c>
      <c r="E3181" s="29"/>
      <c r="F3181" s="31" t="s">
        <v>1028</v>
      </c>
      <c r="G3181" s="18" t="s">
        <v>8845</v>
      </c>
      <c r="H3181" s="7" t="s">
        <v>8846</v>
      </c>
      <c r="I3181" s="35" t="s">
        <v>8847</v>
      </c>
      <c r="O3181">
        <f t="shared" si="8"/>
        <v>1</v>
      </c>
      <c r="P3181" s="34" t="str">
        <f t="shared" si="3"/>
        <v>HIGH</v>
      </c>
    </row>
    <row r="3182" spans="1:16" ht="12" customHeight="1">
      <c r="A3182" s="4" t="s">
        <v>8711</v>
      </c>
      <c r="B3182" s="17">
        <v>49</v>
      </c>
      <c r="C3182" s="29"/>
      <c r="D3182" s="30" t="s">
        <v>8848</v>
      </c>
      <c r="E3182" s="29"/>
      <c r="F3182" s="31" t="s">
        <v>3672</v>
      </c>
      <c r="G3182" s="5" t="s">
        <v>8849</v>
      </c>
      <c r="H3182" s="7"/>
      <c r="I3182" s="35" t="s">
        <v>8850</v>
      </c>
      <c r="O3182">
        <f t="shared" si="8"/>
        <v>1</v>
      </c>
      <c r="P3182" s="34" t="str">
        <f t="shared" si="3"/>
        <v>HIGH</v>
      </c>
    </row>
    <row r="3183" spans="1:16" ht="12" customHeight="1">
      <c r="A3183" s="4" t="s">
        <v>8711</v>
      </c>
      <c r="B3183" s="17">
        <v>50</v>
      </c>
      <c r="C3183" s="29"/>
      <c r="D3183" s="30" t="s">
        <v>8851</v>
      </c>
      <c r="E3183" s="29"/>
      <c r="F3183" s="31" t="s">
        <v>8716</v>
      </c>
      <c r="G3183" s="5" t="s">
        <v>8852</v>
      </c>
      <c r="H3183" s="7"/>
      <c r="I3183" s="7" t="s">
        <v>8853</v>
      </c>
      <c r="O3183">
        <f t="shared" si="8"/>
        <v>1</v>
      </c>
      <c r="P3183" s="34" t="str">
        <f t="shared" si="3"/>
        <v>HIGH</v>
      </c>
    </row>
    <row r="3184" spans="1:16" ht="12" customHeight="1">
      <c r="A3184" s="4" t="s">
        <v>8711</v>
      </c>
      <c r="B3184" s="17">
        <v>51</v>
      </c>
      <c r="C3184" s="17">
        <v>2295</v>
      </c>
      <c r="D3184" s="30" t="s">
        <v>8854</v>
      </c>
      <c r="E3184" s="17"/>
      <c r="F3184" s="31" t="s">
        <v>2064</v>
      </c>
      <c r="G3184" s="160" t="s">
        <v>19378</v>
      </c>
      <c r="H3184" s="7"/>
      <c r="I3184" s="35" t="s">
        <v>8855</v>
      </c>
      <c r="O3184">
        <f t="shared" si="8"/>
        <v>1</v>
      </c>
      <c r="P3184" s="34" t="str">
        <f t="shared" si="3"/>
        <v>HIGH</v>
      </c>
    </row>
    <row r="3185" spans="1:16" ht="12" customHeight="1">
      <c r="A3185" s="4" t="s">
        <v>8711</v>
      </c>
      <c r="B3185" s="17">
        <v>52</v>
      </c>
      <c r="C3185" s="17" t="s">
        <v>67</v>
      </c>
      <c r="D3185" s="30" t="s">
        <v>28</v>
      </c>
      <c r="E3185" s="29"/>
      <c r="F3185" s="31" t="s">
        <v>8716</v>
      </c>
      <c r="G3185" s="18" t="s">
        <v>8856</v>
      </c>
      <c r="H3185" s="7" t="s">
        <v>8857</v>
      </c>
      <c r="I3185" s="35" t="s">
        <v>8858</v>
      </c>
      <c r="O3185">
        <f t="shared" si="8"/>
        <v>1</v>
      </c>
      <c r="P3185" s="34" t="str">
        <f t="shared" si="3"/>
        <v>HIGH</v>
      </c>
    </row>
    <row r="3186" spans="1:16" ht="12" customHeight="1">
      <c r="A3186" s="4" t="s">
        <v>8711</v>
      </c>
      <c r="B3186" s="17">
        <v>53</v>
      </c>
      <c r="C3186" s="29"/>
      <c r="D3186" s="30" t="s">
        <v>8859</v>
      </c>
      <c r="E3186" s="29"/>
      <c r="F3186" s="31" t="s">
        <v>8716</v>
      </c>
      <c r="G3186" s="5" t="s">
        <v>8860</v>
      </c>
      <c r="H3186" s="7"/>
      <c r="I3186" s="7" t="s">
        <v>8861</v>
      </c>
      <c r="O3186">
        <f t="shared" si="8"/>
        <v>1</v>
      </c>
      <c r="P3186" s="34" t="str">
        <f t="shared" si="3"/>
        <v>HIGH</v>
      </c>
    </row>
    <row r="3187" spans="1:16" ht="12" customHeight="1">
      <c r="A3187" s="4" t="s">
        <v>8711</v>
      </c>
      <c r="B3187" s="17">
        <v>54</v>
      </c>
      <c r="C3187" s="29" t="s">
        <v>19431</v>
      </c>
      <c r="D3187" s="30" t="s">
        <v>8862</v>
      </c>
      <c r="E3187" s="209" t="s">
        <v>8863</v>
      </c>
      <c r="F3187" s="31" t="s">
        <v>3672</v>
      </c>
      <c r="G3187" s="5" t="s">
        <v>8863</v>
      </c>
      <c r="H3187" s="7"/>
      <c r="I3187" s="35" t="s">
        <v>8864</v>
      </c>
      <c r="O3187">
        <f t="shared" si="8"/>
        <v>2</v>
      </c>
      <c r="P3187" s="34" t="str">
        <f t="shared" si="3"/>
        <v>HIGH</v>
      </c>
    </row>
    <row r="3188" spans="1:16" ht="12" customHeight="1">
      <c r="A3188" s="4" t="s">
        <v>8711</v>
      </c>
      <c r="B3188" s="17">
        <v>55</v>
      </c>
      <c r="C3188" s="29"/>
      <c r="D3188" s="30" t="s">
        <v>8865</v>
      </c>
      <c r="E3188" s="29"/>
      <c r="F3188" s="31" t="s">
        <v>8716</v>
      </c>
      <c r="G3188" s="5" t="s">
        <v>8866</v>
      </c>
      <c r="H3188" s="7"/>
      <c r="I3188" s="7" t="s">
        <v>8867</v>
      </c>
      <c r="O3188">
        <f t="shared" si="8"/>
        <v>1</v>
      </c>
      <c r="P3188" s="34" t="str">
        <f t="shared" si="3"/>
        <v>HIGH</v>
      </c>
    </row>
    <row r="3189" spans="1:16" ht="12" customHeight="1">
      <c r="A3189" s="4" t="s">
        <v>8711</v>
      </c>
      <c r="B3189" s="17">
        <v>56</v>
      </c>
      <c r="C3189" s="29"/>
      <c r="D3189" s="30" t="s">
        <v>8868</v>
      </c>
      <c r="E3189" s="29"/>
      <c r="F3189" s="31" t="s">
        <v>8716</v>
      </c>
      <c r="G3189" s="5" t="s">
        <v>8869</v>
      </c>
      <c r="H3189" s="7"/>
      <c r="I3189" s="7" t="s">
        <v>8870</v>
      </c>
      <c r="O3189">
        <f t="shared" si="8"/>
        <v>1</v>
      </c>
      <c r="P3189" s="34" t="str">
        <f t="shared" si="3"/>
        <v>HIGH</v>
      </c>
    </row>
    <row r="3190" spans="1:16" ht="12" customHeight="1">
      <c r="A3190" s="4" t="s">
        <v>8711</v>
      </c>
      <c r="B3190" s="17">
        <v>57</v>
      </c>
      <c r="C3190" s="29"/>
      <c r="D3190" s="30" t="s">
        <v>8871</v>
      </c>
      <c r="E3190" s="29"/>
      <c r="F3190" s="31" t="s">
        <v>8716</v>
      </c>
      <c r="G3190" s="5" t="s">
        <v>8872</v>
      </c>
      <c r="H3190" s="7"/>
      <c r="I3190" s="35" t="s">
        <v>8873</v>
      </c>
      <c r="O3190">
        <f t="shared" si="8"/>
        <v>1</v>
      </c>
      <c r="P3190" s="34" t="str">
        <f t="shared" si="3"/>
        <v>LOW</v>
      </c>
    </row>
    <row r="3191" spans="1:16" ht="12" customHeight="1">
      <c r="A3191" s="4" t="s">
        <v>8711</v>
      </c>
      <c r="B3191" s="17">
        <v>58</v>
      </c>
      <c r="C3191" s="29"/>
      <c r="D3191" s="30" t="s">
        <v>8874</v>
      </c>
      <c r="E3191" s="29"/>
      <c r="F3191" s="31" t="s">
        <v>8716</v>
      </c>
      <c r="G3191" s="5" t="s">
        <v>8875</v>
      </c>
      <c r="H3191" s="7"/>
      <c r="I3191" s="7" t="s">
        <v>8876</v>
      </c>
      <c r="O3191">
        <f t="shared" si="8"/>
        <v>1</v>
      </c>
      <c r="P3191" s="34" t="str">
        <f t="shared" si="3"/>
        <v>HIGH</v>
      </c>
    </row>
    <row r="3192" spans="1:16" ht="12" customHeight="1">
      <c r="A3192" s="4" t="s">
        <v>8711</v>
      </c>
      <c r="B3192" s="17">
        <v>59</v>
      </c>
      <c r="C3192" s="29"/>
      <c r="D3192" s="30" t="s">
        <v>8877</v>
      </c>
      <c r="E3192" s="29"/>
      <c r="F3192" s="31" t="s">
        <v>8716</v>
      </c>
      <c r="G3192" s="5" t="s">
        <v>8878</v>
      </c>
      <c r="H3192" s="7"/>
      <c r="I3192" s="7" t="s">
        <v>8879</v>
      </c>
      <c r="O3192">
        <f t="shared" si="8"/>
        <v>1</v>
      </c>
      <c r="P3192" s="34" t="str">
        <f t="shared" si="3"/>
        <v>HIGH</v>
      </c>
    </row>
    <row r="3193" spans="1:16" ht="12" customHeight="1">
      <c r="A3193" s="4" t="s">
        <v>8711</v>
      </c>
      <c r="B3193" s="17">
        <v>60</v>
      </c>
      <c r="C3193" s="29"/>
      <c r="D3193" s="30" t="s">
        <v>8880</v>
      </c>
      <c r="E3193" s="29"/>
      <c r="F3193" s="31" t="s">
        <v>8716</v>
      </c>
      <c r="G3193" s="5" t="s">
        <v>8881</v>
      </c>
      <c r="H3193" s="7"/>
      <c r="I3193" s="7" t="s">
        <v>8882</v>
      </c>
      <c r="O3193">
        <f t="shared" si="8"/>
        <v>1</v>
      </c>
      <c r="P3193" s="34" t="str">
        <f t="shared" si="3"/>
        <v>HIGH</v>
      </c>
    </row>
    <row r="3194" spans="1:16" ht="12" customHeight="1">
      <c r="A3194" s="4" t="s">
        <v>8711</v>
      </c>
      <c r="B3194" s="17">
        <v>61</v>
      </c>
      <c r="C3194" s="29"/>
      <c r="D3194" s="30" t="s">
        <v>8880</v>
      </c>
      <c r="E3194" s="29"/>
      <c r="F3194" s="31" t="s">
        <v>8716</v>
      </c>
      <c r="G3194" s="5" t="s">
        <v>8881</v>
      </c>
      <c r="H3194" s="7"/>
      <c r="I3194" s="7" t="s">
        <v>8883</v>
      </c>
      <c r="O3194">
        <f t="shared" si="8"/>
        <v>1</v>
      </c>
      <c r="P3194" s="34" t="str">
        <f t="shared" si="3"/>
        <v>HIGH</v>
      </c>
    </row>
    <row r="3195" spans="1:16" ht="12" customHeight="1">
      <c r="A3195" s="4" t="s">
        <v>8711</v>
      </c>
      <c r="B3195" s="17">
        <v>62</v>
      </c>
      <c r="C3195" s="29"/>
      <c r="D3195" s="30" t="s">
        <v>8884</v>
      </c>
      <c r="E3195" s="29"/>
      <c r="F3195" s="31" t="s">
        <v>3672</v>
      </c>
      <c r="G3195" s="5" t="s">
        <v>8885</v>
      </c>
      <c r="H3195" s="7"/>
      <c r="I3195" s="35" t="s">
        <v>8886</v>
      </c>
      <c r="O3195">
        <f t="shared" si="8"/>
        <v>1</v>
      </c>
      <c r="P3195" s="34" t="str">
        <f t="shared" si="3"/>
        <v>HIGH</v>
      </c>
    </row>
    <row r="3196" spans="1:16" ht="12" customHeight="1">
      <c r="A3196" s="4" t="s">
        <v>8711</v>
      </c>
      <c r="B3196" s="17">
        <v>63</v>
      </c>
      <c r="C3196" s="17">
        <v>2304</v>
      </c>
      <c r="D3196" s="30" t="s">
        <v>8887</v>
      </c>
      <c r="E3196" s="17" t="s">
        <v>8888</v>
      </c>
      <c r="F3196" s="31" t="s">
        <v>2064</v>
      </c>
      <c r="G3196" s="98" t="s">
        <v>8888</v>
      </c>
      <c r="H3196" s="7"/>
      <c r="I3196" s="38" t="s">
        <v>8281</v>
      </c>
      <c r="O3196">
        <f t="shared" si="8"/>
        <v>2</v>
      </c>
      <c r="P3196" s="34" t="str">
        <f t="shared" si="3"/>
        <v>HIGH</v>
      </c>
    </row>
    <row r="3197" spans="1:16" ht="12" customHeight="1">
      <c r="A3197" s="4" t="s">
        <v>8711</v>
      </c>
      <c r="B3197" s="17">
        <v>64</v>
      </c>
      <c r="C3197" s="17">
        <v>2305</v>
      </c>
      <c r="D3197" s="30" t="s">
        <v>8889</v>
      </c>
      <c r="E3197" s="17" t="s">
        <v>8890</v>
      </c>
      <c r="F3197" s="31" t="s">
        <v>2064</v>
      </c>
      <c r="G3197" s="18" t="s">
        <v>8891</v>
      </c>
      <c r="H3197" s="7"/>
      <c r="I3197" s="35" t="s">
        <v>8892</v>
      </c>
      <c r="O3197">
        <f t="shared" si="8"/>
        <v>2</v>
      </c>
      <c r="P3197" s="34" t="str">
        <f t="shared" si="3"/>
        <v>MEDIUM</v>
      </c>
    </row>
    <row r="3198" spans="1:16" ht="12" customHeight="1">
      <c r="A3198" s="4" t="s">
        <v>8711</v>
      </c>
      <c r="B3198" s="17">
        <v>65</v>
      </c>
      <c r="C3198" s="29"/>
      <c r="D3198" s="30" t="s">
        <v>8893</v>
      </c>
      <c r="E3198" s="29"/>
      <c r="F3198" s="31" t="s">
        <v>3672</v>
      </c>
      <c r="G3198" s="5" t="s">
        <v>8894</v>
      </c>
      <c r="H3198" s="7"/>
      <c r="I3198" s="7" t="s">
        <v>8895</v>
      </c>
      <c r="O3198">
        <f t="shared" si="8"/>
        <v>1</v>
      </c>
      <c r="P3198" s="34" t="str">
        <f t="shared" si="3"/>
        <v>MEDIUM</v>
      </c>
    </row>
    <row r="3199" spans="1:16" ht="12" customHeight="1">
      <c r="A3199" s="4" t="s">
        <v>8711</v>
      </c>
      <c r="B3199" s="17">
        <v>66</v>
      </c>
      <c r="C3199" s="29"/>
      <c r="D3199" s="30" t="s">
        <v>8896</v>
      </c>
      <c r="E3199" s="29"/>
      <c r="F3199" s="31" t="s">
        <v>8716</v>
      </c>
      <c r="G3199" s="5" t="s">
        <v>8897</v>
      </c>
      <c r="H3199" s="7"/>
      <c r="I3199" s="7" t="s">
        <v>8898</v>
      </c>
      <c r="O3199">
        <f t="shared" si="8"/>
        <v>1</v>
      </c>
      <c r="P3199" s="34" t="str">
        <f t="shared" si="3"/>
        <v>HIGH</v>
      </c>
    </row>
    <row r="3200" spans="1:16" ht="12" customHeight="1">
      <c r="A3200" s="4" t="s">
        <v>8711</v>
      </c>
      <c r="B3200" s="17">
        <v>67</v>
      </c>
      <c r="C3200" s="29"/>
      <c r="D3200" s="30" t="s">
        <v>28</v>
      </c>
      <c r="E3200" s="29"/>
      <c r="F3200" s="31" t="s">
        <v>3672</v>
      </c>
      <c r="G3200" s="5" t="s">
        <v>8899</v>
      </c>
      <c r="H3200" s="7" t="s">
        <v>8900</v>
      </c>
      <c r="I3200" s="35" t="s">
        <v>8324</v>
      </c>
      <c r="O3200">
        <f t="shared" si="8"/>
        <v>1</v>
      </c>
      <c r="P3200" s="34" t="str">
        <f t="shared" si="3"/>
        <v>HIGH</v>
      </c>
    </row>
    <row r="3201" spans="1:16" ht="12" customHeight="1">
      <c r="A3201" s="4" t="s">
        <v>8711</v>
      </c>
      <c r="B3201" s="17">
        <v>68</v>
      </c>
      <c r="C3201" s="29"/>
      <c r="D3201" s="30" t="s">
        <v>8901</v>
      </c>
      <c r="E3201" s="29"/>
      <c r="F3201" s="31" t="s">
        <v>8716</v>
      </c>
      <c r="G3201" s="5" t="s">
        <v>8902</v>
      </c>
      <c r="H3201" s="7"/>
      <c r="I3201" s="7" t="s">
        <v>8903</v>
      </c>
      <c r="O3201">
        <f t="shared" si="8"/>
        <v>1</v>
      </c>
      <c r="P3201" s="34" t="str">
        <f t="shared" si="3"/>
        <v>HIGH</v>
      </c>
    </row>
    <row r="3202" spans="1:16" ht="12" customHeight="1">
      <c r="A3202" s="4" t="s">
        <v>8711</v>
      </c>
      <c r="B3202" s="17">
        <v>69</v>
      </c>
      <c r="C3202" s="29"/>
      <c r="D3202" s="30" t="s">
        <v>8901</v>
      </c>
      <c r="E3202" s="29"/>
      <c r="F3202" s="31" t="s">
        <v>8716</v>
      </c>
      <c r="G3202" s="5" t="s">
        <v>8902</v>
      </c>
      <c r="H3202" s="7"/>
      <c r="I3202" s="7" t="s">
        <v>8904</v>
      </c>
      <c r="O3202">
        <f t="shared" si="8"/>
        <v>1</v>
      </c>
      <c r="P3202" s="34" t="str">
        <f t="shared" si="3"/>
        <v>HIGH</v>
      </c>
    </row>
    <row r="3203" spans="1:16" ht="12" customHeight="1">
      <c r="A3203" s="4" t="s">
        <v>8711</v>
      </c>
      <c r="B3203" s="17">
        <v>70</v>
      </c>
      <c r="C3203" s="85">
        <v>149871</v>
      </c>
      <c r="D3203" s="30" t="s">
        <v>8905</v>
      </c>
      <c r="E3203" s="17" t="s">
        <v>8906</v>
      </c>
      <c r="F3203" s="31" t="s">
        <v>2064</v>
      </c>
      <c r="G3203" s="98" t="s">
        <v>8906</v>
      </c>
      <c r="H3203" s="7"/>
      <c r="I3203" s="35" t="s">
        <v>8907</v>
      </c>
      <c r="O3203">
        <f t="shared" si="8"/>
        <v>2</v>
      </c>
      <c r="P3203" s="34" t="str">
        <f t="shared" si="3"/>
        <v>MEDIUM</v>
      </c>
    </row>
    <row r="3204" spans="1:16" ht="12" customHeight="1">
      <c r="A3204" s="4" t="s">
        <v>8711</v>
      </c>
      <c r="B3204" s="17">
        <v>71</v>
      </c>
      <c r="C3204" s="17">
        <v>2311</v>
      </c>
      <c r="D3204" s="30" t="s">
        <v>8908</v>
      </c>
      <c r="E3204" s="17" t="s">
        <v>8909</v>
      </c>
      <c r="F3204" s="31" t="s">
        <v>2064</v>
      </c>
      <c r="G3204" s="98" t="s">
        <v>8909</v>
      </c>
      <c r="H3204" s="7"/>
      <c r="I3204" s="35" t="s">
        <v>8910</v>
      </c>
      <c r="O3204">
        <f t="shared" si="8"/>
        <v>2</v>
      </c>
      <c r="P3204" s="34" t="str">
        <f t="shared" si="3"/>
        <v>HIGH</v>
      </c>
    </row>
    <row r="3205" spans="1:16" ht="12" customHeight="1">
      <c r="A3205" s="4" t="s">
        <v>8711</v>
      </c>
      <c r="B3205" s="17">
        <v>72</v>
      </c>
      <c r="C3205" s="29"/>
      <c r="D3205" s="30" t="s">
        <v>8911</v>
      </c>
      <c r="E3205" s="29"/>
      <c r="F3205" s="31" t="s">
        <v>8716</v>
      </c>
      <c r="G3205" s="5" t="s">
        <v>8912</v>
      </c>
      <c r="H3205" s="7"/>
      <c r="I3205" s="7" t="s">
        <v>8913</v>
      </c>
      <c r="O3205">
        <f t="shared" si="8"/>
        <v>1</v>
      </c>
      <c r="P3205" s="34" t="str">
        <f t="shared" si="3"/>
        <v>HIGH</v>
      </c>
    </row>
    <row r="3206" spans="1:16" ht="12" customHeight="1">
      <c r="A3206" s="4" t="s">
        <v>8711</v>
      </c>
      <c r="B3206" s="17">
        <v>73</v>
      </c>
      <c r="C3206" s="29"/>
      <c r="D3206" s="30" t="s">
        <v>8914</v>
      </c>
      <c r="E3206" s="29"/>
      <c r="F3206" s="31" t="s">
        <v>8716</v>
      </c>
      <c r="G3206" s="5" t="s">
        <v>8915</v>
      </c>
      <c r="H3206" s="7"/>
      <c r="I3206" s="7" t="s">
        <v>8916</v>
      </c>
      <c r="O3206">
        <f t="shared" si="8"/>
        <v>1</v>
      </c>
      <c r="P3206" s="34" t="str">
        <f t="shared" si="3"/>
        <v>HIGH</v>
      </c>
    </row>
    <row r="3207" spans="1:16" ht="12" customHeight="1">
      <c r="A3207" s="4" t="s">
        <v>8711</v>
      </c>
      <c r="B3207" s="17">
        <v>74</v>
      </c>
      <c r="C3207" s="29"/>
      <c r="D3207" s="30" t="s">
        <v>8917</v>
      </c>
      <c r="E3207" s="29"/>
      <c r="F3207" s="31" t="s">
        <v>8716</v>
      </c>
      <c r="G3207" s="5" t="s">
        <v>8918</v>
      </c>
      <c r="H3207" s="7"/>
      <c r="I3207" s="7" t="s">
        <v>8832</v>
      </c>
      <c r="O3207">
        <f t="shared" si="8"/>
        <v>1</v>
      </c>
      <c r="P3207" s="34" t="str">
        <f t="shared" si="3"/>
        <v>HIGH</v>
      </c>
    </row>
    <row r="3208" spans="1:16" ht="12" customHeight="1">
      <c r="A3208" s="4" t="s">
        <v>8711</v>
      </c>
      <c r="B3208" s="17">
        <v>75</v>
      </c>
      <c r="C3208" s="29"/>
      <c r="D3208" s="30" t="s">
        <v>28</v>
      </c>
      <c r="E3208" s="29"/>
      <c r="F3208" s="31" t="s">
        <v>3672</v>
      </c>
      <c r="G3208" s="18" t="s">
        <v>8919</v>
      </c>
      <c r="H3208" s="7" t="s">
        <v>8920</v>
      </c>
      <c r="I3208" s="35" t="s">
        <v>8921</v>
      </c>
      <c r="O3208">
        <f t="shared" si="8"/>
        <v>1</v>
      </c>
      <c r="P3208" s="34" t="str">
        <f t="shared" si="3"/>
        <v>HIGH</v>
      </c>
    </row>
    <row r="3209" spans="1:16" ht="12" customHeight="1">
      <c r="A3209" s="4" t="s">
        <v>8711</v>
      </c>
      <c r="B3209" s="17">
        <v>77</v>
      </c>
      <c r="C3209" s="29"/>
      <c r="D3209" s="30" t="s">
        <v>8922</v>
      </c>
      <c r="E3209" s="29"/>
      <c r="F3209" s="31" t="s">
        <v>8716</v>
      </c>
      <c r="G3209" s="5" t="s">
        <v>8923</v>
      </c>
      <c r="H3209" s="7"/>
      <c r="I3209" s="7" t="s">
        <v>8924</v>
      </c>
      <c r="O3209">
        <f t="shared" si="8"/>
        <v>1</v>
      </c>
      <c r="P3209" s="34" t="str">
        <f t="shared" si="3"/>
        <v>HIGH</v>
      </c>
    </row>
    <row r="3210" spans="1:16" ht="12" customHeight="1">
      <c r="A3210" s="4" t="s">
        <v>8711</v>
      </c>
      <c r="B3210" s="17">
        <v>78</v>
      </c>
      <c r="C3210" s="17">
        <v>2371</v>
      </c>
      <c r="D3210" s="30" t="s">
        <v>8925</v>
      </c>
      <c r="E3210" s="17" t="s">
        <v>8926</v>
      </c>
      <c r="F3210" s="31" t="s">
        <v>2064</v>
      </c>
      <c r="G3210" s="18" t="s">
        <v>8927</v>
      </c>
      <c r="H3210" s="7"/>
      <c r="I3210" s="35" t="s">
        <v>8928</v>
      </c>
      <c r="O3210">
        <f t="shared" si="8"/>
        <v>2</v>
      </c>
      <c r="P3210" s="34" t="str">
        <f t="shared" si="3"/>
        <v>HIGH</v>
      </c>
    </row>
    <row r="3211" spans="1:16" ht="12" customHeight="1">
      <c r="A3211" s="4" t="s">
        <v>8711</v>
      </c>
      <c r="B3211" s="17">
        <v>79</v>
      </c>
      <c r="C3211" s="29"/>
      <c r="D3211" s="30" t="s">
        <v>8929</v>
      </c>
      <c r="E3211" s="29"/>
      <c r="F3211" s="31" t="s">
        <v>2064</v>
      </c>
      <c r="G3211" s="5" t="s">
        <v>8930</v>
      </c>
      <c r="H3211" s="7"/>
      <c r="I3211" s="37" t="s">
        <v>8931</v>
      </c>
      <c r="O3211">
        <f t="shared" si="8"/>
        <v>1</v>
      </c>
      <c r="P3211" s="34" t="str">
        <f t="shared" si="3"/>
        <v>HIGH</v>
      </c>
    </row>
    <row r="3212" spans="1:16" ht="12" customHeight="1">
      <c r="A3212" s="4" t="s">
        <v>8711</v>
      </c>
      <c r="B3212" s="17">
        <v>80</v>
      </c>
      <c r="C3212" s="29"/>
      <c r="D3212" s="30" t="s">
        <v>28</v>
      </c>
      <c r="E3212" s="29"/>
      <c r="F3212" s="31" t="s">
        <v>8716</v>
      </c>
      <c r="G3212" s="18" t="s">
        <v>8932</v>
      </c>
      <c r="H3212" s="7" t="s">
        <v>8933</v>
      </c>
      <c r="I3212" s="37" t="s">
        <v>8934</v>
      </c>
      <c r="O3212">
        <f t="shared" si="8"/>
        <v>1</v>
      </c>
      <c r="P3212" s="34" t="str">
        <f t="shared" si="3"/>
        <v>MEDIUM</v>
      </c>
    </row>
    <row r="3213" spans="1:16" ht="12" customHeight="1">
      <c r="A3213" s="4" t="s">
        <v>8711</v>
      </c>
      <c r="B3213" s="17">
        <v>81</v>
      </c>
      <c r="C3213" s="29"/>
      <c r="D3213" s="30" t="s">
        <v>8935</v>
      </c>
      <c r="E3213" s="29"/>
      <c r="F3213" s="31" t="s">
        <v>2064</v>
      </c>
      <c r="G3213" s="5" t="s">
        <v>8936</v>
      </c>
      <c r="H3213" s="7"/>
      <c r="I3213" s="13" t="s">
        <v>8937</v>
      </c>
      <c r="O3213">
        <f t="shared" si="8"/>
        <v>1</v>
      </c>
      <c r="P3213" s="34" t="str">
        <f t="shared" si="3"/>
        <v>MEDIUM</v>
      </c>
    </row>
    <row r="3214" spans="1:16" ht="12" customHeight="1">
      <c r="A3214" s="4" t="s">
        <v>8711</v>
      </c>
      <c r="B3214" s="17">
        <v>82</v>
      </c>
      <c r="C3214" s="17">
        <v>2367</v>
      </c>
      <c r="D3214" s="30" t="s">
        <v>28</v>
      </c>
      <c r="E3214" s="29"/>
      <c r="F3214" s="31" t="s">
        <v>3672</v>
      </c>
      <c r="G3214" s="18" t="s">
        <v>8938</v>
      </c>
      <c r="H3214" s="7" t="s">
        <v>8939</v>
      </c>
      <c r="I3214" s="35" t="s">
        <v>8940</v>
      </c>
      <c r="O3214">
        <f t="shared" si="8"/>
        <v>1</v>
      </c>
      <c r="P3214" s="34" t="str">
        <f t="shared" si="3"/>
        <v>HIGH</v>
      </c>
    </row>
    <row r="3215" spans="1:16" ht="12" customHeight="1">
      <c r="A3215" s="4" t="s">
        <v>8711</v>
      </c>
      <c r="B3215" s="17">
        <v>83</v>
      </c>
      <c r="C3215" s="29"/>
      <c r="D3215" s="30" t="s">
        <v>8939</v>
      </c>
      <c r="E3215" s="29"/>
      <c r="F3215" s="3" t="s">
        <v>3672</v>
      </c>
      <c r="G3215" s="18" t="s">
        <v>8938</v>
      </c>
      <c r="H3215" s="7"/>
      <c r="I3215" s="37" t="s">
        <v>8941</v>
      </c>
      <c r="O3215">
        <f t="shared" si="8"/>
        <v>1</v>
      </c>
      <c r="P3215" s="34" t="str">
        <f t="shared" si="3"/>
        <v>HIGH</v>
      </c>
    </row>
    <row r="3216" spans="1:16" ht="12" customHeight="1">
      <c r="A3216" s="4" t="s">
        <v>8711</v>
      </c>
      <c r="B3216" s="17">
        <v>84</v>
      </c>
      <c r="C3216" s="29"/>
      <c r="D3216" s="30" t="s">
        <v>28</v>
      </c>
      <c r="E3216" s="29"/>
      <c r="F3216" s="31" t="s">
        <v>3672</v>
      </c>
      <c r="G3216" s="5" t="s">
        <v>8942</v>
      </c>
      <c r="H3216" s="7" t="s">
        <v>8939</v>
      </c>
      <c r="I3216" s="35" t="s">
        <v>8943</v>
      </c>
      <c r="O3216">
        <f t="shared" si="8"/>
        <v>1</v>
      </c>
      <c r="P3216" s="34" t="str">
        <f t="shared" si="3"/>
        <v>HIGH</v>
      </c>
    </row>
    <row r="3217" spans="1:16" ht="12" customHeight="1">
      <c r="A3217" s="4" t="s">
        <v>8711</v>
      </c>
      <c r="B3217" s="17">
        <v>85</v>
      </c>
      <c r="C3217" s="29"/>
      <c r="D3217" s="30" t="s">
        <v>28</v>
      </c>
      <c r="E3217" s="29"/>
      <c r="F3217" s="31" t="s">
        <v>3672</v>
      </c>
      <c r="G3217" s="18" t="s">
        <v>8944</v>
      </c>
      <c r="H3217" s="7" t="s">
        <v>8945</v>
      </c>
      <c r="I3217" s="35" t="s">
        <v>8946</v>
      </c>
      <c r="O3217">
        <f t="shared" si="8"/>
        <v>1</v>
      </c>
      <c r="P3217" s="34" t="str">
        <f t="shared" si="3"/>
        <v>HIGH</v>
      </c>
    </row>
    <row r="3218" spans="1:16" ht="12" customHeight="1">
      <c r="A3218" s="4" t="s">
        <v>8711</v>
      </c>
      <c r="B3218" s="17">
        <v>86</v>
      </c>
      <c r="C3218" s="29"/>
      <c r="D3218" s="30" t="s">
        <v>8947</v>
      </c>
      <c r="E3218" s="29"/>
      <c r="F3218" s="31" t="s">
        <v>2064</v>
      </c>
      <c r="G3218" s="5" t="s">
        <v>8948</v>
      </c>
      <c r="H3218" s="7"/>
      <c r="I3218" s="13" t="s">
        <v>8949</v>
      </c>
      <c r="O3218">
        <f t="shared" si="8"/>
        <v>1</v>
      </c>
      <c r="P3218" s="34" t="str">
        <f t="shared" si="3"/>
        <v>HIGH</v>
      </c>
    </row>
    <row r="3219" spans="1:16" ht="12" customHeight="1">
      <c r="A3219" s="4" t="s">
        <v>8711</v>
      </c>
      <c r="B3219" s="17">
        <v>87</v>
      </c>
      <c r="C3219" s="29"/>
      <c r="D3219" s="30" t="s">
        <v>28</v>
      </c>
      <c r="E3219" s="29"/>
      <c r="F3219" s="31" t="s">
        <v>3672</v>
      </c>
      <c r="G3219" s="5" t="s">
        <v>8950</v>
      </c>
      <c r="H3219" s="7" t="s">
        <v>8951</v>
      </c>
      <c r="I3219" s="35" t="s">
        <v>8952</v>
      </c>
      <c r="O3219">
        <f t="shared" si="8"/>
        <v>1</v>
      </c>
      <c r="P3219" s="34" t="str">
        <f t="shared" si="3"/>
        <v>HIGH</v>
      </c>
    </row>
    <row r="3220" spans="1:16" ht="12" customHeight="1">
      <c r="A3220" s="4" t="s">
        <v>8711</v>
      </c>
      <c r="B3220" s="17">
        <v>88</v>
      </c>
      <c r="C3220" s="29"/>
      <c r="D3220" s="30" t="s">
        <v>8953</v>
      </c>
      <c r="E3220" s="29"/>
      <c r="F3220" s="31" t="s">
        <v>2064</v>
      </c>
      <c r="G3220" s="5" t="s">
        <v>8954</v>
      </c>
      <c r="H3220" s="7"/>
      <c r="I3220" s="7" t="s">
        <v>8955</v>
      </c>
      <c r="O3220">
        <f t="shared" si="8"/>
        <v>1</v>
      </c>
      <c r="P3220" s="34" t="str">
        <f t="shared" si="3"/>
        <v>HIGH</v>
      </c>
    </row>
    <row r="3221" spans="1:16" ht="12" customHeight="1">
      <c r="A3221" s="4" t="s">
        <v>8711</v>
      </c>
      <c r="B3221" s="17">
        <v>89</v>
      </c>
      <c r="C3221" s="29"/>
      <c r="D3221" s="30" t="s">
        <v>8956</v>
      </c>
      <c r="E3221" s="29"/>
      <c r="F3221" s="31" t="s">
        <v>2064</v>
      </c>
      <c r="G3221" s="5" t="s">
        <v>8957</v>
      </c>
      <c r="H3221" s="7" t="s">
        <v>8958</v>
      </c>
      <c r="I3221" s="7" t="s">
        <v>8959</v>
      </c>
      <c r="O3221">
        <f t="shared" si="8"/>
        <v>1</v>
      </c>
      <c r="P3221" s="34" t="str">
        <f t="shared" si="3"/>
        <v>HIGH</v>
      </c>
    </row>
    <row r="3222" spans="1:16" ht="12" customHeight="1">
      <c r="A3222" s="4" t="s">
        <v>8711</v>
      </c>
      <c r="B3222" s="17">
        <v>90</v>
      </c>
      <c r="C3222" s="29"/>
      <c r="D3222" s="30" t="s">
        <v>8960</v>
      </c>
      <c r="E3222" s="29"/>
      <c r="F3222" s="31" t="s">
        <v>2064</v>
      </c>
      <c r="G3222" s="5" t="s">
        <v>8961</v>
      </c>
      <c r="H3222" s="7"/>
      <c r="I3222" s="13" t="s">
        <v>8962</v>
      </c>
      <c r="O3222">
        <f t="shared" si="8"/>
        <v>1</v>
      </c>
      <c r="P3222" s="34" t="str">
        <f t="shared" si="3"/>
        <v>HIGH</v>
      </c>
    </row>
    <row r="3223" spans="1:16" ht="12" customHeight="1">
      <c r="A3223" s="4" t="s">
        <v>8711</v>
      </c>
      <c r="B3223" s="17">
        <v>91</v>
      </c>
      <c r="C3223" s="29"/>
      <c r="D3223" s="30" t="s">
        <v>8963</v>
      </c>
      <c r="E3223" s="29"/>
      <c r="F3223" s="31" t="s">
        <v>2064</v>
      </c>
      <c r="G3223" s="5" t="s">
        <v>8964</v>
      </c>
      <c r="H3223" s="7"/>
      <c r="I3223" s="13" t="s">
        <v>8965</v>
      </c>
      <c r="O3223">
        <f t="shared" si="8"/>
        <v>1</v>
      </c>
      <c r="P3223" s="34" t="str">
        <f t="shared" si="3"/>
        <v>HIGH</v>
      </c>
    </row>
    <row r="3224" spans="1:16" ht="12" customHeight="1">
      <c r="A3224" s="4" t="s">
        <v>8711</v>
      </c>
      <c r="B3224" s="17">
        <v>92</v>
      </c>
      <c r="C3224" s="29"/>
      <c r="D3224" s="30" t="s">
        <v>28</v>
      </c>
      <c r="E3224" s="29"/>
      <c r="F3224" s="31" t="s">
        <v>2064</v>
      </c>
      <c r="G3224" s="5" t="s">
        <v>8966</v>
      </c>
      <c r="H3224" s="7" t="s">
        <v>8967</v>
      </c>
      <c r="I3224" s="13" t="s">
        <v>8968</v>
      </c>
      <c r="O3224">
        <f t="shared" si="8"/>
        <v>1</v>
      </c>
      <c r="P3224" s="34" t="str">
        <f t="shared" si="3"/>
        <v>HIGH</v>
      </c>
    </row>
    <row r="3225" spans="1:16" ht="12" customHeight="1">
      <c r="A3225" s="4" t="s">
        <v>8711</v>
      </c>
      <c r="B3225" s="17">
        <v>93</v>
      </c>
      <c r="C3225" s="29"/>
      <c r="D3225" s="30" t="s">
        <v>8969</v>
      </c>
      <c r="E3225" s="29"/>
      <c r="F3225" s="31" t="s">
        <v>2064</v>
      </c>
      <c r="G3225" s="176" t="s">
        <v>19321</v>
      </c>
      <c r="H3225" s="7"/>
      <c r="I3225" s="203" t="s">
        <v>8970</v>
      </c>
      <c r="O3225">
        <f t="shared" si="8"/>
        <v>1</v>
      </c>
      <c r="P3225" s="34" t="str">
        <f t="shared" si="3"/>
        <v>HIGH</v>
      </c>
    </row>
    <row r="3226" spans="1:16" ht="12" customHeight="1">
      <c r="A3226" s="4" t="s">
        <v>8711</v>
      </c>
      <c r="B3226" s="17">
        <v>94</v>
      </c>
      <c r="C3226" s="29"/>
      <c r="D3226" s="30" t="s">
        <v>8971</v>
      </c>
      <c r="E3226" s="29"/>
      <c r="F3226" s="31" t="s">
        <v>2064</v>
      </c>
      <c r="G3226" s="5" t="s">
        <v>8972</v>
      </c>
      <c r="H3226" s="7"/>
      <c r="I3226" s="13" t="s">
        <v>8973</v>
      </c>
      <c r="O3226">
        <f t="shared" si="8"/>
        <v>1</v>
      </c>
      <c r="P3226" s="34" t="str">
        <f t="shared" si="3"/>
        <v>MEDIUM</v>
      </c>
    </row>
    <row r="3227" spans="1:16" ht="12" customHeight="1">
      <c r="A3227" s="4" t="s">
        <v>8711</v>
      </c>
      <c r="B3227" s="17">
        <v>95</v>
      </c>
      <c r="C3227" s="17">
        <v>2360</v>
      </c>
      <c r="D3227" s="30" t="s">
        <v>8974</v>
      </c>
      <c r="E3227" s="17" t="s">
        <v>8975</v>
      </c>
      <c r="F3227" s="31" t="s">
        <v>2064</v>
      </c>
      <c r="G3227" s="98" t="s">
        <v>8975</v>
      </c>
      <c r="H3227" s="7"/>
      <c r="I3227" s="35" t="s">
        <v>8976</v>
      </c>
      <c r="O3227">
        <f t="shared" si="8"/>
        <v>2</v>
      </c>
      <c r="P3227" s="34" t="str">
        <f t="shared" si="3"/>
        <v>MEDIUM</v>
      </c>
    </row>
    <row r="3228" spans="1:16" ht="12" customHeight="1">
      <c r="A3228" s="4" t="s">
        <v>8711</v>
      </c>
      <c r="B3228" s="17">
        <v>96</v>
      </c>
      <c r="C3228" s="29"/>
      <c r="D3228" s="30" t="s">
        <v>28</v>
      </c>
      <c r="E3228" s="29"/>
      <c r="F3228" s="31" t="s">
        <v>2064</v>
      </c>
      <c r="G3228" s="5" t="s">
        <v>8977</v>
      </c>
      <c r="H3228" s="7" t="s">
        <v>8978</v>
      </c>
      <c r="I3228" s="37" t="s">
        <v>8979</v>
      </c>
      <c r="O3228">
        <f t="shared" si="8"/>
        <v>1</v>
      </c>
      <c r="P3228" s="34" t="str">
        <f t="shared" si="3"/>
        <v>HIGH</v>
      </c>
    </row>
    <row r="3229" spans="1:16" ht="12" customHeight="1">
      <c r="A3229" s="4" t="s">
        <v>8711</v>
      </c>
      <c r="B3229" s="17">
        <v>97</v>
      </c>
      <c r="C3229" s="17">
        <v>2364</v>
      </c>
      <c r="D3229" s="30" t="s">
        <v>8980</v>
      </c>
      <c r="E3229" s="17" t="s">
        <v>8981</v>
      </c>
      <c r="F3229" s="31" t="s">
        <v>2064</v>
      </c>
      <c r="G3229" s="18" t="s">
        <v>8982</v>
      </c>
      <c r="H3229" s="7"/>
      <c r="I3229" s="19" t="s">
        <v>8983</v>
      </c>
      <c r="O3229">
        <f t="shared" si="8"/>
        <v>2</v>
      </c>
      <c r="P3229" s="34" t="str">
        <f t="shared" si="3"/>
        <v>HIGH</v>
      </c>
    </row>
    <row r="3230" spans="1:16" ht="12" customHeight="1">
      <c r="A3230" s="4" t="s">
        <v>8711</v>
      </c>
      <c r="B3230" s="17">
        <v>98</v>
      </c>
      <c r="C3230" s="29"/>
      <c r="D3230" s="30" t="s">
        <v>8984</v>
      </c>
      <c r="E3230" s="29"/>
      <c r="F3230" s="31" t="s">
        <v>2064</v>
      </c>
      <c r="G3230" s="5" t="s">
        <v>8985</v>
      </c>
      <c r="H3230" s="7"/>
      <c r="I3230" s="13" t="s">
        <v>8986</v>
      </c>
      <c r="O3230">
        <f t="shared" si="8"/>
        <v>1</v>
      </c>
      <c r="P3230" s="34" t="str">
        <f t="shared" si="3"/>
        <v>MEDIUM</v>
      </c>
    </row>
    <row r="3231" spans="1:16" ht="12" customHeight="1">
      <c r="A3231" s="4" t="s">
        <v>8711</v>
      </c>
      <c r="B3231" s="17">
        <v>99</v>
      </c>
      <c r="C3231" s="29"/>
      <c r="D3231" s="30" t="s">
        <v>8987</v>
      </c>
      <c r="E3231" s="29"/>
      <c r="F3231" s="31" t="s">
        <v>2064</v>
      </c>
      <c r="G3231" s="5" t="s">
        <v>8988</v>
      </c>
      <c r="H3231" s="7"/>
      <c r="I3231" s="13" t="s">
        <v>8989</v>
      </c>
      <c r="O3231">
        <f t="shared" si="8"/>
        <v>1</v>
      </c>
      <c r="P3231" s="34" t="str">
        <f t="shared" si="3"/>
        <v>MEDIUM</v>
      </c>
    </row>
    <row r="3232" spans="1:16" ht="12" customHeight="1">
      <c r="A3232" s="4" t="s">
        <v>8711</v>
      </c>
      <c r="B3232" s="17">
        <v>100</v>
      </c>
      <c r="C3232" s="29"/>
      <c r="D3232" s="30" t="s">
        <v>8990</v>
      </c>
      <c r="E3232" s="29"/>
      <c r="F3232" s="31" t="s">
        <v>2064</v>
      </c>
      <c r="G3232" s="5" t="s">
        <v>8991</v>
      </c>
      <c r="H3232" s="7"/>
      <c r="I3232" s="13" t="s">
        <v>8992</v>
      </c>
      <c r="O3232">
        <f t="shared" si="8"/>
        <v>1</v>
      </c>
      <c r="P3232" s="34" t="str">
        <f t="shared" si="3"/>
        <v>HIGH</v>
      </c>
    </row>
    <row r="3233" spans="1:16" ht="12" customHeight="1">
      <c r="A3233" s="4" t="s">
        <v>8711</v>
      </c>
      <c r="B3233" s="17">
        <v>101</v>
      </c>
      <c r="C3233" s="29" t="s">
        <v>19516</v>
      </c>
      <c r="D3233" s="30" t="s">
        <v>8993</v>
      </c>
      <c r="E3233" s="29"/>
      <c r="F3233" s="31" t="s">
        <v>2064</v>
      </c>
      <c r="G3233" s="5" t="s">
        <v>8994</v>
      </c>
      <c r="H3233" s="7"/>
      <c r="I3233" s="13" t="s">
        <v>8995</v>
      </c>
      <c r="O3233">
        <f t="shared" si="8"/>
        <v>1</v>
      </c>
      <c r="P3233" s="34" t="str">
        <f t="shared" si="3"/>
        <v>HIGH</v>
      </c>
    </row>
    <row r="3234" spans="1:16" ht="12" customHeight="1">
      <c r="A3234" s="4" t="s">
        <v>8711</v>
      </c>
      <c r="B3234" s="17">
        <v>102</v>
      </c>
      <c r="C3234" s="17" t="s">
        <v>67</v>
      </c>
      <c r="D3234" s="30" t="s">
        <v>28</v>
      </c>
      <c r="E3234" s="29"/>
      <c r="F3234" s="31" t="s">
        <v>3672</v>
      </c>
      <c r="G3234" s="5" t="s">
        <v>8996</v>
      </c>
      <c r="H3234" s="7" t="s">
        <v>8997</v>
      </c>
      <c r="I3234" s="37" t="s">
        <v>8998</v>
      </c>
      <c r="O3234">
        <f t="shared" si="8"/>
        <v>1</v>
      </c>
      <c r="P3234" s="34" t="str">
        <f t="shared" si="3"/>
        <v>HIGH</v>
      </c>
    </row>
    <row r="3235" spans="1:16" ht="12" customHeight="1">
      <c r="A3235" s="4" t="s">
        <v>8711</v>
      </c>
      <c r="B3235" s="17">
        <v>103</v>
      </c>
      <c r="C3235" s="29"/>
      <c r="D3235" s="30" t="s">
        <v>28</v>
      </c>
      <c r="E3235" s="29"/>
      <c r="F3235" s="3"/>
      <c r="G3235" s="5" t="s">
        <v>8999</v>
      </c>
      <c r="H3235" s="7" t="s">
        <v>9000</v>
      </c>
      <c r="I3235" s="13" t="s">
        <v>9001</v>
      </c>
      <c r="O3235">
        <f t="shared" si="8"/>
        <v>1</v>
      </c>
      <c r="P3235" s="34" t="str">
        <f t="shared" si="3"/>
        <v>HIGH</v>
      </c>
    </row>
    <row r="3236" spans="1:16" ht="12" customHeight="1">
      <c r="A3236" s="4" t="s">
        <v>8711</v>
      </c>
      <c r="B3236" s="17">
        <v>104</v>
      </c>
      <c r="C3236" s="29"/>
      <c r="D3236" s="30" t="s">
        <v>9002</v>
      </c>
      <c r="E3236" s="29"/>
      <c r="F3236" s="31" t="s">
        <v>2064</v>
      </c>
      <c r="G3236" s="5" t="s">
        <v>9003</v>
      </c>
      <c r="H3236" s="7"/>
      <c r="I3236" s="7" t="s">
        <v>9004</v>
      </c>
      <c r="O3236">
        <f t="shared" si="8"/>
        <v>1</v>
      </c>
      <c r="P3236" s="34" t="str">
        <f t="shared" si="3"/>
        <v>HIGH</v>
      </c>
    </row>
    <row r="3237" spans="1:16" ht="12" customHeight="1">
      <c r="A3237" s="4" t="s">
        <v>8711</v>
      </c>
      <c r="B3237" s="17">
        <v>105</v>
      </c>
      <c r="C3237" s="29"/>
      <c r="D3237" s="30" t="s">
        <v>9005</v>
      </c>
      <c r="E3237" s="29"/>
      <c r="F3237" s="31" t="s">
        <v>2064</v>
      </c>
      <c r="G3237" s="5" t="s">
        <v>9006</v>
      </c>
      <c r="H3237" s="7"/>
      <c r="I3237" s="7" t="s">
        <v>9007</v>
      </c>
      <c r="O3237">
        <f t="shared" si="8"/>
        <v>1</v>
      </c>
      <c r="P3237" s="34" t="str">
        <f t="shared" si="3"/>
        <v>HIGH</v>
      </c>
    </row>
    <row r="3238" spans="1:16" ht="12" customHeight="1">
      <c r="A3238" s="4" t="s">
        <v>8711</v>
      </c>
      <c r="B3238" s="17">
        <v>106</v>
      </c>
      <c r="C3238" s="29"/>
      <c r="D3238" s="30" t="s">
        <v>28</v>
      </c>
      <c r="E3238" s="29"/>
      <c r="F3238" s="31" t="s">
        <v>3672</v>
      </c>
      <c r="G3238" s="5" t="s">
        <v>9008</v>
      </c>
      <c r="H3238" s="7" t="s">
        <v>9009</v>
      </c>
      <c r="I3238" s="7" t="s">
        <v>9010</v>
      </c>
      <c r="O3238">
        <f t="shared" si="8"/>
        <v>1</v>
      </c>
      <c r="P3238" s="34" t="str">
        <f t="shared" si="3"/>
        <v>HIGH</v>
      </c>
    </row>
    <row r="3239" spans="1:16" ht="12" customHeight="1">
      <c r="A3239" s="4" t="s">
        <v>8711</v>
      </c>
      <c r="B3239" s="17">
        <v>107</v>
      </c>
      <c r="C3239" s="29"/>
      <c r="D3239" s="30" t="s">
        <v>28</v>
      </c>
      <c r="E3239" s="29"/>
      <c r="F3239" s="31" t="s">
        <v>3672</v>
      </c>
      <c r="G3239" s="18" t="s">
        <v>9011</v>
      </c>
      <c r="H3239" s="7" t="s">
        <v>9012</v>
      </c>
      <c r="I3239" s="35" t="s">
        <v>9013</v>
      </c>
      <c r="O3239">
        <f t="shared" si="8"/>
        <v>1</v>
      </c>
      <c r="P3239" s="34" t="str">
        <f t="shared" si="3"/>
        <v>MEDIUM</v>
      </c>
    </row>
    <row r="3240" spans="1:16" ht="12" customHeight="1">
      <c r="A3240" s="4" t="s">
        <v>8711</v>
      </c>
      <c r="B3240" s="17">
        <v>108</v>
      </c>
      <c r="C3240" s="29"/>
      <c r="D3240" s="30" t="s">
        <v>9014</v>
      </c>
      <c r="E3240" s="29"/>
      <c r="F3240" s="31" t="s">
        <v>8716</v>
      </c>
      <c r="G3240" s="5" t="s">
        <v>9015</v>
      </c>
      <c r="H3240" s="7"/>
      <c r="I3240" s="7" t="s">
        <v>9016</v>
      </c>
      <c r="O3240">
        <f t="shared" si="8"/>
        <v>1</v>
      </c>
      <c r="P3240" s="34" t="str">
        <f t="shared" si="3"/>
        <v>MEDIUM</v>
      </c>
    </row>
    <row r="3241" spans="1:16" ht="12" customHeight="1">
      <c r="A3241" s="4" t="s">
        <v>8711</v>
      </c>
      <c r="B3241" s="17">
        <v>109</v>
      </c>
      <c r="C3241" s="29"/>
      <c r="D3241" s="30" t="s">
        <v>9017</v>
      </c>
      <c r="E3241" s="29"/>
      <c r="F3241" s="31" t="s">
        <v>8716</v>
      </c>
      <c r="G3241" s="99" t="s">
        <v>9018</v>
      </c>
      <c r="H3241" s="7"/>
      <c r="I3241" s="7" t="s">
        <v>9019</v>
      </c>
      <c r="O3241">
        <f t="shared" si="8"/>
        <v>1</v>
      </c>
      <c r="P3241" s="34" t="str">
        <f t="shared" si="3"/>
        <v>HIGH</v>
      </c>
    </row>
    <row r="3242" spans="1:16" ht="12" customHeight="1">
      <c r="A3242" s="4" t="s">
        <v>8711</v>
      </c>
      <c r="B3242" s="17">
        <v>110</v>
      </c>
      <c r="C3242" s="17" t="s">
        <v>67</v>
      </c>
      <c r="D3242" s="30" t="s">
        <v>9020</v>
      </c>
      <c r="E3242" s="29"/>
      <c r="F3242" s="31" t="s">
        <v>9021</v>
      </c>
      <c r="G3242" s="18" t="s">
        <v>9022</v>
      </c>
      <c r="H3242" s="7"/>
      <c r="I3242" s="35" t="s">
        <v>9023</v>
      </c>
      <c r="O3242">
        <f t="shared" si="8"/>
        <v>1</v>
      </c>
      <c r="P3242" s="34" t="str">
        <f t="shared" si="3"/>
        <v>MEDIUM</v>
      </c>
    </row>
    <row r="3243" spans="1:16" ht="12" customHeight="1">
      <c r="A3243" s="4" t="s">
        <v>8711</v>
      </c>
      <c r="B3243" s="17">
        <v>111</v>
      </c>
      <c r="C3243" s="29"/>
      <c r="D3243" s="30" t="s">
        <v>9024</v>
      </c>
      <c r="E3243" s="29"/>
      <c r="F3243" s="31" t="s">
        <v>3672</v>
      </c>
      <c r="G3243" s="5" t="s">
        <v>9025</v>
      </c>
      <c r="H3243" s="7"/>
      <c r="I3243" s="35" t="s">
        <v>8324</v>
      </c>
      <c r="O3243">
        <f t="shared" si="8"/>
        <v>1</v>
      </c>
      <c r="P3243" s="34" t="str">
        <f t="shared" si="3"/>
        <v>HIGH</v>
      </c>
    </row>
    <row r="3244" spans="1:16" ht="12" customHeight="1">
      <c r="A3244" s="4" t="s">
        <v>8711</v>
      </c>
      <c r="B3244" s="17">
        <v>112</v>
      </c>
      <c r="C3244" s="29"/>
      <c r="D3244" s="30" t="s">
        <v>9026</v>
      </c>
      <c r="E3244" s="29"/>
      <c r="F3244" s="31" t="s">
        <v>8716</v>
      </c>
      <c r="G3244" s="5" t="s">
        <v>9027</v>
      </c>
      <c r="H3244" s="7"/>
      <c r="I3244" s="7" t="s">
        <v>9028</v>
      </c>
      <c r="O3244">
        <f t="shared" si="8"/>
        <v>1</v>
      </c>
      <c r="P3244" s="34" t="str">
        <f t="shared" si="3"/>
        <v>HIGH</v>
      </c>
    </row>
    <row r="3245" spans="1:16" ht="12" customHeight="1">
      <c r="A3245" s="4" t="s">
        <v>8711</v>
      </c>
      <c r="B3245" s="17">
        <v>113</v>
      </c>
      <c r="C3245" s="29"/>
      <c r="D3245" s="30" t="s">
        <v>9029</v>
      </c>
      <c r="E3245" s="29"/>
      <c r="F3245" s="31" t="s">
        <v>1430</v>
      </c>
      <c r="G3245" s="5" t="s">
        <v>9030</v>
      </c>
      <c r="H3245" s="7"/>
      <c r="I3245" s="35" t="s">
        <v>9031</v>
      </c>
      <c r="O3245">
        <f t="shared" si="8"/>
        <v>1</v>
      </c>
      <c r="P3245" s="34" t="str">
        <f t="shared" si="3"/>
        <v>HIGH</v>
      </c>
    </row>
    <row r="3246" spans="1:16" ht="12" customHeight="1">
      <c r="A3246" s="4" t="s">
        <v>8711</v>
      </c>
      <c r="B3246" s="17">
        <v>114</v>
      </c>
      <c r="C3246" s="29"/>
      <c r="D3246" s="30" t="s">
        <v>9032</v>
      </c>
      <c r="E3246" s="29"/>
      <c r="F3246" s="31" t="s">
        <v>8716</v>
      </c>
      <c r="G3246" s="5" t="s">
        <v>8996</v>
      </c>
      <c r="H3246" s="7"/>
      <c r="I3246" s="7" t="s">
        <v>9033</v>
      </c>
      <c r="O3246">
        <f t="shared" si="8"/>
        <v>1</v>
      </c>
      <c r="P3246" s="34" t="str">
        <f t="shared" si="3"/>
        <v>HIGH</v>
      </c>
    </row>
    <row r="3247" spans="1:16" ht="12" customHeight="1">
      <c r="A3247" s="4" t="s">
        <v>8711</v>
      </c>
      <c r="B3247" s="17">
        <v>115</v>
      </c>
      <c r="C3247" s="17">
        <v>2340</v>
      </c>
      <c r="D3247" s="30" t="s">
        <v>9034</v>
      </c>
      <c r="E3247" s="17" t="s">
        <v>9035</v>
      </c>
      <c r="F3247" s="31" t="s">
        <v>8716</v>
      </c>
      <c r="G3247" s="5" t="s">
        <v>9036</v>
      </c>
      <c r="H3247" s="7"/>
      <c r="I3247" s="7" t="s">
        <v>9037</v>
      </c>
      <c r="O3247">
        <f t="shared" si="8"/>
        <v>2</v>
      </c>
      <c r="P3247" s="34" t="str">
        <f t="shared" si="3"/>
        <v>HIGH</v>
      </c>
    </row>
    <row r="3248" spans="1:16" ht="12" customHeight="1">
      <c r="A3248" s="4" t="s">
        <v>8711</v>
      </c>
      <c r="B3248" s="17">
        <v>116</v>
      </c>
      <c r="C3248" s="29"/>
      <c r="D3248" s="30" t="s">
        <v>9034</v>
      </c>
      <c r="E3248" s="29"/>
      <c r="F3248" s="31" t="s">
        <v>8716</v>
      </c>
      <c r="G3248" s="5" t="s">
        <v>9036</v>
      </c>
      <c r="H3248" s="7"/>
      <c r="I3248" s="7" t="s">
        <v>9038</v>
      </c>
      <c r="O3248">
        <f t="shared" si="8"/>
        <v>1</v>
      </c>
      <c r="P3248" s="34" t="str">
        <f t="shared" si="3"/>
        <v>HIGH</v>
      </c>
    </row>
    <row r="3249" spans="1:16" ht="12" customHeight="1">
      <c r="A3249" s="4" t="s">
        <v>8711</v>
      </c>
      <c r="B3249" s="17">
        <v>117</v>
      </c>
      <c r="C3249" s="29"/>
      <c r="D3249" s="30" t="s">
        <v>9039</v>
      </c>
      <c r="E3249" s="29"/>
      <c r="F3249" s="31" t="s">
        <v>8716</v>
      </c>
      <c r="G3249" s="5" t="s">
        <v>9040</v>
      </c>
      <c r="H3249" s="7"/>
      <c r="I3249" s="7" t="s">
        <v>9041</v>
      </c>
      <c r="O3249">
        <f t="shared" si="8"/>
        <v>1</v>
      </c>
      <c r="P3249" s="34" t="str">
        <f t="shared" si="3"/>
        <v>HIGH</v>
      </c>
    </row>
    <row r="3250" spans="1:16" ht="12" customHeight="1">
      <c r="A3250" s="4" t="s">
        <v>8711</v>
      </c>
      <c r="B3250" s="17">
        <v>118</v>
      </c>
      <c r="C3250" s="29"/>
      <c r="D3250" s="30" t="s">
        <v>9042</v>
      </c>
      <c r="E3250" s="29"/>
      <c r="F3250" s="31" t="s">
        <v>8716</v>
      </c>
      <c r="G3250" s="5" t="s">
        <v>9043</v>
      </c>
      <c r="H3250" s="7"/>
      <c r="I3250" s="7" t="s">
        <v>9041</v>
      </c>
      <c r="O3250">
        <f t="shared" si="8"/>
        <v>1</v>
      </c>
      <c r="P3250" s="34" t="str">
        <f t="shared" si="3"/>
        <v>HIGH</v>
      </c>
    </row>
    <row r="3251" spans="1:16" ht="12" customHeight="1">
      <c r="A3251" s="4" t="s">
        <v>8711</v>
      </c>
      <c r="B3251" s="17">
        <v>119</v>
      </c>
      <c r="C3251" s="29"/>
      <c r="D3251" s="30" t="s">
        <v>9044</v>
      </c>
      <c r="E3251" s="29"/>
      <c r="F3251" s="31" t="s">
        <v>8716</v>
      </c>
      <c r="G3251" s="5" t="s">
        <v>9045</v>
      </c>
      <c r="H3251" s="7"/>
      <c r="I3251" s="7" t="s">
        <v>9046</v>
      </c>
      <c r="O3251">
        <f t="shared" si="8"/>
        <v>1</v>
      </c>
      <c r="P3251" s="34" t="str">
        <f t="shared" si="3"/>
        <v>HIGH</v>
      </c>
    </row>
    <row r="3252" spans="1:16" ht="12" customHeight="1">
      <c r="A3252" s="4" t="s">
        <v>8711</v>
      </c>
      <c r="B3252" s="17">
        <v>120</v>
      </c>
      <c r="C3252" s="17">
        <v>2333</v>
      </c>
      <c r="D3252" s="30" t="s">
        <v>9047</v>
      </c>
      <c r="E3252" s="17" t="s">
        <v>9048</v>
      </c>
      <c r="F3252" s="31" t="s">
        <v>2064</v>
      </c>
      <c r="G3252" s="176" t="s">
        <v>19322</v>
      </c>
      <c r="H3252" s="7"/>
      <c r="I3252" s="103" t="s">
        <v>9049</v>
      </c>
      <c r="O3252">
        <f t="shared" si="8"/>
        <v>2</v>
      </c>
      <c r="P3252" s="34" t="str">
        <f t="shared" si="3"/>
        <v>MEDIUM</v>
      </c>
    </row>
    <row r="3253" spans="1:16" ht="12" customHeight="1">
      <c r="A3253" s="4" t="s">
        <v>8711</v>
      </c>
      <c r="B3253" s="17">
        <v>121</v>
      </c>
      <c r="C3253" s="17">
        <v>2330</v>
      </c>
      <c r="D3253" s="30" t="s">
        <v>9050</v>
      </c>
      <c r="E3253" s="29"/>
      <c r="F3253" s="31" t="s">
        <v>8716</v>
      </c>
      <c r="G3253" s="5" t="s">
        <v>9051</v>
      </c>
      <c r="H3253" s="7"/>
      <c r="I3253" s="13" t="s">
        <v>9052</v>
      </c>
      <c r="O3253">
        <f t="shared" si="8"/>
        <v>1</v>
      </c>
      <c r="P3253" s="34" t="str">
        <f t="shared" si="3"/>
        <v>MEDIUM</v>
      </c>
    </row>
    <row r="3254" spans="1:16" ht="12" customHeight="1">
      <c r="A3254" s="4" t="s">
        <v>8711</v>
      </c>
      <c r="B3254" s="17">
        <v>122</v>
      </c>
      <c r="C3254" s="29"/>
      <c r="D3254" s="30" t="s">
        <v>9053</v>
      </c>
      <c r="E3254" s="29"/>
      <c r="F3254" s="31" t="s">
        <v>1395</v>
      </c>
      <c r="G3254" s="5" t="s">
        <v>9054</v>
      </c>
      <c r="H3254" s="7"/>
      <c r="I3254" s="35" t="s">
        <v>9055</v>
      </c>
      <c r="O3254">
        <f t="shared" si="8"/>
        <v>1</v>
      </c>
      <c r="P3254" s="34" t="str">
        <f t="shared" si="3"/>
        <v>LOW</v>
      </c>
    </row>
    <row r="3255" spans="1:16" ht="12" customHeight="1">
      <c r="A3255" s="4" t="s">
        <v>8711</v>
      </c>
      <c r="B3255" s="17">
        <v>123</v>
      </c>
      <c r="C3255" s="29" t="s">
        <v>19498</v>
      </c>
      <c r="D3255" s="30" t="s">
        <v>28</v>
      </c>
      <c r="E3255" s="29"/>
      <c r="F3255" s="31" t="s">
        <v>8716</v>
      </c>
      <c r="G3255" s="5" t="s">
        <v>9056</v>
      </c>
      <c r="H3255" s="7" t="s">
        <v>9057</v>
      </c>
      <c r="I3255" s="37" t="s">
        <v>9058</v>
      </c>
      <c r="O3255">
        <f t="shared" si="8"/>
        <v>1</v>
      </c>
      <c r="P3255" s="34" t="str">
        <f t="shared" si="3"/>
        <v>MEDIUM</v>
      </c>
    </row>
    <row r="3256" spans="1:16" ht="12" customHeight="1">
      <c r="A3256" s="4" t="s">
        <v>8711</v>
      </c>
      <c r="B3256" s="17">
        <v>124</v>
      </c>
      <c r="C3256" s="29"/>
      <c r="D3256" s="30" t="s">
        <v>9059</v>
      </c>
      <c r="E3256" s="29"/>
      <c r="F3256" s="31" t="s">
        <v>8716</v>
      </c>
      <c r="G3256" s="5" t="s">
        <v>9060</v>
      </c>
      <c r="H3256" s="7"/>
      <c r="I3256" s="7" t="s">
        <v>9028</v>
      </c>
      <c r="O3256">
        <f t="shared" si="8"/>
        <v>1</v>
      </c>
      <c r="P3256" s="34" t="str">
        <f t="shared" si="3"/>
        <v>HIGH</v>
      </c>
    </row>
    <row r="3257" spans="1:16" ht="12" customHeight="1">
      <c r="A3257" s="4" t="s">
        <v>8711</v>
      </c>
      <c r="B3257" s="17">
        <v>125</v>
      </c>
      <c r="C3257" s="29"/>
      <c r="D3257" s="30" t="s">
        <v>9061</v>
      </c>
      <c r="E3257" s="29"/>
      <c r="F3257" s="31" t="s">
        <v>8716</v>
      </c>
      <c r="G3257" s="5" t="s">
        <v>9062</v>
      </c>
      <c r="H3257" s="7"/>
      <c r="I3257" s="7" t="s">
        <v>9063</v>
      </c>
      <c r="O3257">
        <f t="shared" si="8"/>
        <v>1</v>
      </c>
      <c r="P3257" s="34" t="str">
        <f t="shared" si="3"/>
        <v>HIGH</v>
      </c>
    </row>
    <row r="3258" spans="1:16" ht="12" customHeight="1">
      <c r="A3258" s="4" t="s">
        <v>8711</v>
      </c>
      <c r="B3258" s="17">
        <v>126</v>
      </c>
      <c r="C3258" s="17">
        <v>2339</v>
      </c>
      <c r="D3258" s="30" t="s">
        <v>9064</v>
      </c>
      <c r="E3258" s="17" t="s">
        <v>9065</v>
      </c>
      <c r="F3258" s="31" t="s">
        <v>2064</v>
      </c>
      <c r="G3258" s="18" t="s">
        <v>9066</v>
      </c>
      <c r="H3258" s="7"/>
      <c r="I3258" s="35" t="s">
        <v>9067</v>
      </c>
      <c r="O3258">
        <f t="shared" si="8"/>
        <v>2</v>
      </c>
      <c r="P3258" s="34" t="str">
        <f t="shared" si="3"/>
        <v>HIGH</v>
      </c>
    </row>
    <row r="3259" spans="1:16" ht="12" customHeight="1">
      <c r="A3259" s="4" t="s">
        <v>8711</v>
      </c>
      <c r="B3259" s="17">
        <v>127</v>
      </c>
      <c r="C3259" s="29"/>
      <c r="D3259" s="30" t="s">
        <v>9068</v>
      </c>
      <c r="E3259" s="29"/>
      <c r="F3259" s="31" t="s">
        <v>8716</v>
      </c>
      <c r="G3259" s="5" t="s">
        <v>9069</v>
      </c>
      <c r="H3259" s="7"/>
      <c r="I3259" s="13" t="s">
        <v>9070</v>
      </c>
      <c r="O3259">
        <f t="shared" si="8"/>
        <v>1</v>
      </c>
      <c r="P3259" s="34" t="str">
        <f t="shared" si="3"/>
        <v>HIGH</v>
      </c>
    </row>
    <row r="3260" spans="1:16" ht="12" customHeight="1">
      <c r="A3260" s="4" t="s">
        <v>8711</v>
      </c>
      <c r="B3260" s="17">
        <v>128</v>
      </c>
      <c r="C3260" s="29"/>
      <c r="D3260" s="30" t="s">
        <v>9071</v>
      </c>
      <c r="E3260" s="17" t="s">
        <v>9072</v>
      </c>
      <c r="F3260" s="31" t="s">
        <v>2064</v>
      </c>
      <c r="G3260" s="18" t="s">
        <v>9073</v>
      </c>
      <c r="H3260" s="7"/>
      <c r="I3260" s="35" t="s">
        <v>9074</v>
      </c>
      <c r="O3260">
        <f t="shared" si="8"/>
        <v>2</v>
      </c>
      <c r="P3260" s="34" t="str">
        <f t="shared" si="3"/>
        <v>HIGH</v>
      </c>
    </row>
    <row r="3261" spans="1:16" ht="12" customHeight="1">
      <c r="A3261" s="4" t="s">
        <v>8711</v>
      </c>
      <c r="B3261" s="17">
        <v>129</v>
      </c>
      <c r="C3261" s="17">
        <v>2327</v>
      </c>
      <c r="D3261" s="30" t="s">
        <v>9075</v>
      </c>
      <c r="E3261" s="17" t="s">
        <v>9076</v>
      </c>
      <c r="F3261" s="31" t="s">
        <v>2064</v>
      </c>
      <c r="G3261" s="18" t="s">
        <v>9076</v>
      </c>
      <c r="H3261" s="7"/>
      <c r="I3261" s="38" t="s">
        <v>9077</v>
      </c>
      <c r="O3261">
        <f t="shared" si="8"/>
        <v>2</v>
      </c>
      <c r="P3261" s="34" t="str">
        <f t="shared" si="3"/>
        <v>HIGH</v>
      </c>
    </row>
    <row r="3262" spans="1:16" ht="12" customHeight="1">
      <c r="A3262" s="4" t="s">
        <v>8711</v>
      </c>
      <c r="B3262" s="17">
        <v>130</v>
      </c>
      <c r="C3262" s="17">
        <v>2328</v>
      </c>
      <c r="D3262" s="30" t="s">
        <v>9078</v>
      </c>
      <c r="E3262" s="17" t="s">
        <v>9079</v>
      </c>
      <c r="F3262" s="31" t="s">
        <v>2064</v>
      </c>
      <c r="G3262" s="18" t="s">
        <v>9079</v>
      </c>
      <c r="H3262" s="7"/>
      <c r="I3262" s="38" t="s">
        <v>9080</v>
      </c>
      <c r="O3262">
        <f t="shared" si="8"/>
        <v>2</v>
      </c>
      <c r="P3262" s="34" t="str">
        <f t="shared" si="3"/>
        <v>HIGH</v>
      </c>
    </row>
    <row r="3263" spans="1:16" ht="12" customHeight="1">
      <c r="A3263" s="4" t="s">
        <v>8711</v>
      </c>
      <c r="B3263" s="17">
        <v>131</v>
      </c>
      <c r="C3263" s="17">
        <v>2329</v>
      </c>
      <c r="D3263" s="30" t="s">
        <v>9081</v>
      </c>
      <c r="E3263" s="17" t="s">
        <v>9082</v>
      </c>
      <c r="F3263" s="31" t="s">
        <v>2064</v>
      </c>
      <c r="G3263" s="18" t="s">
        <v>9082</v>
      </c>
      <c r="H3263" s="7"/>
      <c r="I3263" s="38" t="s">
        <v>9083</v>
      </c>
      <c r="O3263">
        <f t="shared" si="8"/>
        <v>2</v>
      </c>
      <c r="P3263" s="34" t="str">
        <f t="shared" si="3"/>
        <v>HIGH</v>
      </c>
    </row>
    <row r="3264" spans="1:16" ht="12" customHeight="1">
      <c r="A3264" s="4" t="s">
        <v>8711</v>
      </c>
      <c r="B3264" s="17">
        <v>132</v>
      </c>
      <c r="C3264" s="29"/>
      <c r="D3264" s="30" t="s">
        <v>28</v>
      </c>
      <c r="E3264" s="29"/>
      <c r="F3264" s="31" t="s">
        <v>3672</v>
      </c>
      <c r="G3264" s="5" t="s">
        <v>9084</v>
      </c>
      <c r="H3264" s="7" t="s">
        <v>9085</v>
      </c>
      <c r="I3264" s="35" t="s">
        <v>9086</v>
      </c>
      <c r="O3264">
        <f t="shared" si="8"/>
        <v>1</v>
      </c>
      <c r="P3264" s="34" t="str">
        <f t="shared" si="3"/>
        <v>HIGH</v>
      </c>
    </row>
    <row r="3265" spans="1:16" ht="12" customHeight="1">
      <c r="A3265" s="4" t="s">
        <v>8711</v>
      </c>
      <c r="B3265" s="17">
        <v>133</v>
      </c>
      <c r="C3265" s="17">
        <v>2323</v>
      </c>
      <c r="D3265" s="30" t="s">
        <v>9087</v>
      </c>
      <c r="E3265" s="17" t="s">
        <v>9088</v>
      </c>
      <c r="F3265" s="31" t="s">
        <v>2064</v>
      </c>
      <c r="G3265" s="18" t="s">
        <v>9088</v>
      </c>
      <c r="H3265" s="7"/>
      <c r="I3265" s="38" t="s">
        <v>9080</v>
      </c>
      <c r="O3265">
        <f t="shared" si="8"/>
        <v>2</v>
      </c>
      <c r="P3265" s="34" t="str">
        <f t="shared" si="3"/>
        <v>HIGH</v>
      </c>
    </row>
    <row r="3266" spans="1:16" ht="12" customHeight="1">
      <c r="A3266" s="4" t="s">
        <v>8711</v>
      </c>
      <c r="B3266" s="17">
        <v>134</v>
      </c>
      <c r="C3266" s="29"/>
      <c r="D3266" s="30" t="s">
        <v>9089</v>
      </c>
      <c r="E3266" s="29"/>
      <c r="F3266" s="3"/>
      <c r="G3266" s="5" t="s">
        <v>9090</v>
      </c>
      <c r="H3266" s="7"/>
      <c r="I3266" s="7" t="s">
        <v>9091</v>
      </c>
      <c r="O3266">
        <f t="shared" si="8"/>
        <v>1</v>
      </c>
      <c r="P3266" s="34" t="str">
        <f t="shared" si="3"/>
        <v>HIGH</v>
      </c>
    </row>
    <row r="3267" spans="1:16" ht="12" customHeight="1">
      <c r="A3267" s="4" t="s">
        <v>8711</v>
      </c>
      <c r="B3267" s="17">
        <v>135</v>
      </c>
      <c r="C3267" s="29"/>
      <c r="D3267" s="30" t="s">
        <v>9092</v>
      </c>
      <c r="E3267" s="29"/>
      <c r="F3267" s="31" t="s">
        <v>1395</v>
      </c>
      <c r="G3267" s="5" t="s">
        <v>9093</v>
      </c>
      <c r="H3267" s="7"/>
      <c r="I3267" s="35" t="s">
        <v>9094</v>
      </c>
      <c r="O3267">
        <f t="shared" si="8"/>
        <v>1</v>
      </c>
      <c r="P3267" s="34" t="str">
        <f t="shared" si="3"/>
        <v>LOW</v>
      </c>
    </row>
    <row r="3268" spans="1:16" ht="12" customHeight="1">
      <c r="A3268" s="4" t="s">
        <v>8711</v>
      </c>
      <c r="B3268" s="17">
        <v>136</v>
      </c>
      <c r="C3268" s="17">
        <v>2317</v>
      </c>
      <c r="D3268" s="30" t="s">
        <v>9095</v>
      </c>
      <c r="E3268" s="17" t="s">
        <v>9096</v>
      </c>
      <c r="F3268" s="31" t="s">
        <v>2064</v>
      </c>
      <c r="G3268" s="18" t="s">
        <v>9097</v>
      </c>
      <c r="H3268" s="7"/>
      <c r="I3268" s="35" t="s">
        <v>9098</v>
      </c>
      <c r="O3268">
        <f t="shared" si="8"/>
        <v>2</v>
      </c>
      <c r="P3268" s="34" t="str">
        <f t="shared" si="3"/>
        <v>HIGH</v>
      </c>
    </row>
    <row r="3269" spans="1:16" ht="12" customHeight="1">
      <c r="A3269" s="4" t="s">
        <v>8711</v>
      </c>
      <c r="B3269" s="17">
        <v>137</v>
      </c>
      <c r="C3269" s="29"/>
      <c r="D3269" s="30" t="s">
        <v>9099</v>
      </c>
      <c r="E3269" s="29"/>
      <c r="F3269" s="31" t="s">
        <v>8716</v>
      </c>
      <c r="G3269" s="5" t="s">
        <v>9100</v>
      </c>
      <c r="H3269" s="7"/>
      <c r="I3269" s="7" t="s">
        <v>9101</v>
      </c>
      <c r="O3269">
        <f t="shared" si="8"/>
        <v>1</v>
      </c>
      <c r="P3269" s="34" t="str">
        <f t="shared" si="3"/>
        <v>HIGH</v>
      </c>
    </row>
    <row r="3270" spans="1:16" ht="12" customHeight="1">
      <c r="A3270" s="4" t="s">
        <v>8711</v>
      </c>
      <c r="B3270" s="17">
        <v>138</v>
      </c>
      <c r="C3270" s="29"/>
      <c r="D3270" s="30" t="s">
        <v>28</v>
      </c>
      <c r="E3270" s="29"/>
      <c r="F3270" s="31" t="s">
        <v>8716</v>
      </c>
      <c r="G3270" s="5" t="s">
        <v>9102</v>
      </c>
      <c r="H3270" s="7" t="s">
        <v>9103</v>
      </c>
      <c r="I3270" s="7" t="s">
        <v>9104</v>
      </c>
      <c r="O3270">
        <f t="shared" si="8"/>
        <v>1</v>
      </c>
      <c r="P3270" s="34" t="str">
        <f t="shared" si="3"/>
        <v>HIGH</v>
      </c>
    </row>
    <row r="3271" spans="1:16" ht="12" customHeight="1">
      <c r="A3271" s="4" t="s">
        <v>8711</v>
      </c>
      <c r="B3271" s="17">
        <v>139</v>
      </c>
      <c r="C3271" s="29"/>
      <c r="D3271" s="30" t="s">
        <v>9105</v>
      </c>
      <c r="E3271" s="29"/>
      <c r="F3271" s="31" t="s">
        <v>8716</v>
      </c>
      <c r="G3271" s="5" t="s">
        <v>9106</v>
      </c>
      <c r="H3271" s="7"/>
      <c r="I3271" s="7" t="s">
        <v>9107</v>
      </c>
      <c r="O3271">
        <f t="shared" si="8"/>
        <v>1</v>
      </c>
      <c r="P3271" s="34" t="str">
        <f t="shared" si="3"/>
        <v>MEDIUM</v>
      </c>
    </row>
    <row r="3272" spans="1:16" ht="12" customHeight="1">
      <c r="A3272" s="4" t="s">
        <v>8711</v>
      </c>
      <c r="B3272" s="17">
        <v>140</v>
      </c>
      <c r="C3272" s="17">
        <v>2319</v>
      </c>
      <c r="D3272" s="30" t="s">
        <v>9108</v>
      </c>
      <c r="E3272" s="17" t="s">
        <v>9109</v>
      </c>
      <c r="F3272" s="31" t="s">
        <v>2064</v>
      </c>
      <c r="G3272" s="160" t="s">
        <v>19323</v>
      </c>
      <c r="H3272" s="7"/>
      <c r="I3272" s="35" t="s">
        <v>9110</v>
      </c>
      <c r="O3272">
        <f t="shared" si="8"/>
        <v>2</v>
      </c>
      <c r="P3272" s="34" t="str">
        <f t="shared" si="3"/>
        <v>HIGH</v>
      </c>
    </row>
    <row r="3273" spans="1:16" ht="12" customHeight="1">
      <c r="A3273" s="4" t="s">
        <v>8711</v>
      </c>
      <c r="B3273" s="17">
        <v>141</v>
      </c>
      <c r="C3273" s="29"/>
      <c r="D3273" s="30" t="s">
        <v>9111</v>
      </c>
      <c r="E3273" s="29"/>
      <c r="F3273" s="31" t="s">
        <v>8716</v>
      </c>
      <c r="G3273" s="205" t="s">
        <v>19325</v>
      </c>
      <c r="H3273" s="7"/>
      <c r="I3273" s="203" t="s">
        <v>19324</v>
      </c>
      <c r="O3273">
        <f t="shared" si="8"/>
        <v>1</v>
      </c>
      <c r="P3273" s="34" t="str">
        <f t="shared" si="3"/>
        <v/>
      </c>
    </row>
    <row r="3274" spans="1:16" ht="12" customHeight="1">
      <c r="A3274" s="4" t="s">
        <v>8711</v>
      </c>
      <c r="B3274" s="17">
        <v>142</v>
      </c>
      <c r="C3274" s="29"/>
      <c r="D3274" s="30" t="s">
        <v>9112</v>
      </c>
      <c r="E3274" s="29"/>
      <c r="F3274" s="31" t="s">
        <v>8716</v>
      </c>
      <c r="G3274" s="5" t="s">
        <v>9113</v>
      </c>
      <c r="H3274" s="7"/>
      <c r="I3274" s="7" t="s">
        <v>9114</v>
      </c>
      <c r="O3274">
        <f t="shared" si="8"/>
        <v>1</v>
      </c>
      <c r="P3274" s="34" t="str">
        <f t="shared" si="3"/>
        <v>HIGH</v>
      </c>
    </row>
    <row r="3275" spans="1:16" ht="12" customHeight="1">
      <c r="A3275" s="4" t="s">
        <v>8711</v>
      </c>
      <c r="B3275" s="17">
        <v>143</v>
      </c>
      <c r="C3275" s="29"/>
      <c r="D3275" s="30" t="s">
        <v>9115</v>
      </c>
      <c r="E3275" s="29"/>
      <c r="F3275" s="31" t="s">
        <v>8716</v>
      </c>
      <c r="G3275" s="5" t="s">
        <v>9116</v>
      </c>
      <c r="H3275" s="46" t="s">
        <v>9115</v>
      </c>
      <c r="I3275" s="7" t="s">
        <v>9117</v>
      </c>
      <c r="O3275">
        <f t="shared" si="8"/>
        <v>1</v>
      </c>
      <c r="P3275" s="34" t="str">
        <f t="shared" si="3"/>
        <v>HIGH</v>
      </c>
    </row>
    <row r="3276" spans="1:16" ht="12" customHeight="1">
      <c r="A3276" s="4" t="s">
        <v>8711</v>
      </c>
      <c r="B3276" s="17">
        <v>144</v>
      </c>
      <c r="C3276" s="29"/>
      <c r="D3276" s="30" t="s">
        <v>28</v>
      </c>
      <c r="E3276" s="29"/>
      <c r="F3276" s="31" t="s">
        <v>8716</v>
      </c>
      <c r="G3276" s="5" t="s">
        <v>9118</v>
      </c>
      <c r="H3276" s="7" t="s">
        <v>9119</v>
      </c>
      <c r="I3276" s="13" t="s">
        <v>9120</v>
      </c>
      <c r="O3276">
        <f t="shared" si="8"/>
        <v>1</v>
      </c>
      <c r="P3276" s="34" t="str">
        <f t="shared" si="3"/>
        <v>MEDIUM</v>
      </c>
    </row>
    <row r="3277" spans="1:16" ht="12" customHeight="1">
      <c r="A3277" s="4" t="s">
        <v>8711</v>
      </c>
      <c r="B3277" s="17">
        <v>145</v>
      </c>
      <c r="C3277" s="29"/>
      <c r="D3277" s="30" t="s">
        <v>9121</v>
      </c>
      <c r="E3277" s="29"/>
      <c r="F3277" s="31" t="s">
        <v>1395</v>
      </c>
      <c r="G3277" s="5" t="s">
        <v>9122</v>
      </c>
      <c r="H3277" s="7"/>
      <c r="I3277" s="35" t="s">
        <v>9123</v>
      </c>
      <c r="O3277">
        <f t="shared" si="8"/>
        <v>1</v>
      </c>
      <c r="P3277" s="34" t="str">
        <f t="shared" si="3"/>
        <v>HIGH</v>
      </c>
    </row>
    <row r="3278" spans="1:16" ht="12" customHeight="1">
      <c r="A3278" s="4" t="s">
        <v>8711</v>
      </c>
      <c r="B3278" s="17">
        <v>149</v>
      </c>
      <c r="C3278" s="29"/>
      <c r="D3278" s="30" t="s">
        <v>9124</v>
      </c>
      <c r="E3278" s="29"/>
      <c r="F3278" s="31" t="s">
        <v>8716</v>
      </c>
      <c r="G3278" s="5" t="s">
        <v>9125</v>
      </c>
      <c r="H3278" s="7"/>
      <c r="I3278" s="7" t="s">
        <v>9126</v>
      </c>
      <c r="O3278">
        <f t="shared" si="8"/>
        <v>1</v>
      </c>
      <c r="P3278" s="34" t="str">
        <f t="shared" si="3"/>
        <v>MEDIUM</v>
      </c>
    </row>
    <row r="3279" spans="1:16" ht="12" customHeight="1">
      <c r="A3279" s="4" t="s">
        <v>8711</v>
      </c>
      <c r="B3279" s="17">
        <v>150</v>
      </c>
      <c r="C3279" s="17">
        <v>2489</v>
      </c>
      <c r="D3279" s="30" t="s">
        <v>9127</v>
      </c>
      <c r="E3279" s="17" t="s">
        <v>9128</v>
      </c>
      <c r="F3279" s="31" t="s">
        <v>796</v>
      </c>
      <c r="G3279" s="18" t="s">
        <v>9129</v>
      </c>
      <c r="H3279" s="7"/>
      <c r="I3279" s="35" t="s">
        <v>9130</v>
      </c>
      <c r="O3279">
        <f t="shared" si="8"/>
        <v>2</v>
      </c>
      <c r="P3279" s="34" t="str">
        <f t="shared" si="3"/>
        <v>LOW</v>
      </c>
    </row>
    <row r="3280" spans="1:16" ht="12" customHeight="1">
      <c r="A3280" s="4" t="s">
        <v>8711</v>
      </c>
      <c r="B3280" s="17">
        <v>151</v>
      </c>
      <c r="C3280" s="29"/>
      <c r="D3280" s="30" t="s">
        <v>9131</v>
      </c>
      <c r="E3280" s="29"/>
      <c r="F3280" s="31" t="s">
        <v>1395</v>
      </c>
      <c r="G3280" s="5" t="s">
        <v>9132</v>
      </c>
      <c r="H3280" s="7"/>
      <c r="I3280" s="35" t="s">
        <v>424</v>
      </c>
      <c r="O3280">
        <f>IF(ISBLANK(E3280),0,1)+ IF(ISBLANK(G3281),0,1)</f>
        <v>1</v>
      </c>
      <c r="P3280" s="34" t="str">
        <f t="shared" si="3"/>
        <v>HIGH</v>
      </c>
    </row>
    <row r="3281" spans="1:16" ht="12" customHeight="1">
      <c r="A3281" s="4" t="s">
        <v>8711</v>
      </c>
      <c r="B3281" s="17">
        <v>152</v>
      </c>
      <c r="C3281" s="29"/>
      <c r="D3281" s="30" t="s">
        <v>9133</v>
      </c>
      <c r="E3281" s="29"/>
      <c r="F3281" s="31" t="s">
        <v>8716</v>
      </c>
      <c r="G3281" s="5" t="s">
        <v>9134</v>
      </c>
      <c r="H3281" s="7"/>
      <c r="I3281" s="7" t="s">
        <v>9114</v>
      </c>
      <c r="O3281">
        <f>IF(ISBLANK(E3281),0,1)+ IF(ISBLANK(#REF!),0,1)</f>
        <v>1</v>
      </c>
      <c r="P3281" s="34" t="str">
        <f t="shared" si="3"/>
        <v>HIGH</v>
      </c>
    </row>
    <row r="3282" spans="1:16" ht="12" customHeight="1">
      <c r="A3282" s="4" t="s">
        <v>8711</v>
      </c>
      <c r="B3282" s="17">
        <v>153</v>
      </c>
      <c r="C3282" s="29"/>
      <c r="D3282" s="30" t="s">
        <v>9135</v>
      </c>
      <c r="E3282" s="29"/>
      <c r="F3282" s="31" t="s">
        <v>1395</v>
      </c>
      <c r="G3282" s="5" t="s">
        <v>9136</v>
      </c>
      <c r="H3282" s="7"/>
      <c r="I3282" s="35" t="s">
        <v>424</v>
      </c>
      <c r="O3282">
        <f t="shared" ref="O3282:O3922" si="9">IF(ISBLANK(E3282),0,1)+ IF(ISBLANK(G3282),0,1)</f>
        <v>1</v>
      </c>
      <c r="P3282" s="34" t="str">
        <f t="shared" si="3"/>
        <v>HIGH</v>
      </c>
    </row>
    <row r="3283" spans="1:16" ht="12" customHeight="1">
      <c r="A3283" s="4" t="s">
        <v>8711</v>
      </c>
      <c r="B3283" s="17">
        <v>154</v>
      </c>
      <c r="C3283" s="17">
        <v>2478</v>
      </c>
      <c r="D3283" s="30" t="s">
        <v>9137</v>
      </c>
      <c r="E3283" s="17" t="s">
        <v>9138</v>
      </c>
      <c r="F3283" s="31" t="s">
        <v>796</v>
      </c>
      <c r="G3283" s="18" t="s">
        <v>9139</v>
      </c>
      <c r="H3283" s="7"/>
      <c r="I3283" s="35" t="s">
        <v>9140</v>
      </c>
      <c r="O3283">
        <f t="shared" si="9"/>
        <v>2</v>
      </c>
      <c r="P3283" s="34" t="str">
        <f t="shared" si="3"/>
        <v>LOW</v>
      </c>
    </row>
    <row r="3284" spans="1:16" ht="12" customHeight="1">
      <c r="A3284" s="4" t="s">
        <v>8711</v>
      </c>
      <c r="B3284" s="17">
        <v>155</v>
      </c>
      <c r="C3284" s="29"/>
      <c r="D3284" s="30" t="s">
        <v>9141</v>
      </c>
      <c r="E3284" s="29"/>
      <c r="F3284" s="31" t="s">
        <v>8716</v>
      </c>
      <c r="G3284" s="5" t="s">
        <v>9142</v>
      </c>
      <c r="H3284" s="7"/>
      <c r="I3284" s="7" t="s">
        <v>9028</v>
      </c>
      <c r="O3284">
        <f t="shared" si="9"/>
        <v>1</v>
      </c>
      <c r="P3284" s="34" t="str">
        <f t="shared" si="3"/>
        <v>HIGH</v>
      </c>
    </row>
    <row r="3285" spans="1:16" ht="12" customHeight="1">
      <c r="A3285" s="4" t="s">
        <v>8711</v>
      </c>
      <c r="B3285" s="17">
        <v>156</v>
      </c>
      <c r="C3285" s="17">
        <v>2484</v>
      </c>
      <c r="D3285" s="30" t="s">
        <v>9143</v>
      </c>
      <c r="E3285" s="17" t="s">
        <v>9144</v>
      </c>
      <c r="F3285" s="31" t="s">
        <v>796</v>
      </c>
      <c r="G3285" s="18" t="s">
        <v>9145</v>
      </c>
      <c r="H3285" s="7"/>
      <c r="I3285" s="35" t="s">
        <v>9146</v>
      </c>
      <c r="O3285">
        <f t="shared" si="9"/>
        <v>2</v>
      </c>
      <c r="P3285" s="34" t="str">
        <f t="shared" si="3"/>
        <v>MEDIUM</v>
      </c>
    </row>
    <row r="3286" spans="1:16" ht="12" customHeight="1">
      <c r="A3286" s="4" t="s">
        <v>8711</v>
      </c>
      <c r="B3286" s="17">
        <v>157</v>
      </c>
      <c r="C3286" s="29"/>
      <c r="D3286" s="30" t="s">
        <v>9147</v>
      </c>
      <c r="E3286" s="29"/>
      <c r="F3286" s="31" t="s">
        <v>8716</v>
      </c>
      <c r="G3286" s="5" t="s">
        <v>9148</v>
      </c>
      <c r="H3286" s="7"/>
      <c r="I3286" s="7" t="s">
        <v>9028</v>
      </c>
      <c r="O3286">
        <f t="shared" si="9"/>
        <v>1</v>
      </c>
      <c r="P3286" s="34" t="str">
        <f t="shared" si="3"/>
        <v>HIGH</v>
      </c>
    </row>
    <row r="3287" spans="1:16" ht="12" customHeight="1">
      <c r="A3287" s="4" t="s">
        <v>8711</v>
      </c>
      <c r="B3287" s="17">
        <v>158</v>
      </c>
      <c r="C3287" s="29"/>
      <c r="D3287" s="30" t="s">
        <v>9149</v>
      </c>
      <c r="E3287" s="29"/>
      <c r="F3287" s="31" t="s">
        <v>1430</v>
      </c>
      <c r="G3287" s="5" t="s">
        <v>9150</v>
      </c>
      <c r="H3287" s="7"/>
      <c r="I3287" s="35" t="s">
        <v>9151</v>
      </c>
      <c r="O3287">
        <f t="shared" si="9"/>
        <v>1</v>
      </c>
      <c r="P3287" s="34" t="str">
        <f t="shared" si="3"/>
        <v>MEDIUM</v>
      </c>
    </row>
    <row r="3288" spans="1:16" ht="12" customHeight="1">
      <c r="A3288" s="4" t="s">
        <v>8711</v>
      </c>
      <c r="B3288" s="17">
        <v>159</v>
      </c>
      <c r="C3288" s="29"/>
      <c r="D3288" s="30" t="s">
        <v>28</v>
      </c>
      <c r="E3288" s="29"/>
      <c r="F3288" s="31" t="s">
        <v>8716</v>
      </c>
      <c r="G3288" s="5" t="s">
        <v>9152</v>
      </c>
      <c r="H3288" s="7" t="s">
        <v>9153</v>
      </c>
      <c r="I3288" s="13" t="s">
        <v>9154</v>
      </c>
      <c r="O3288">
        <f t="shared" si="9"/>
        <v>1</v>
      </c>
      <c r="P3288" s="34" t="str">
        <f t="shared" si="3"/>
        <v>MEDIUM</v>
      </c>
    </row>
    <row r="3289" spans="1:16" ht="12" customHeight="1">
      <c r="A3289" s="4" t="s">
        <v>8711</v>
      </c>
      <c r="B3289" s="17">
        <v>160</v>
      </c>
      <c r="C3289" s="29"/>
      <c r="D3289" s="30" t="s">
        <v>28</v>
      </c>
      <c r="E3289" s="29"/>
      <c r="F3289" s="31" t="s">
        <v>8716</v>
      </c>
      <c r="G3289" s="5" t="s">
        <v>9152</v>
      </c>
      <c r="H3289" s="7" t="s">
        <v>9153</v>
      </c>
      <c r="I3289" s="13" t="s">
        <v>9154</v>
      </c>
      <c r="O3289">
        <f t="shared" si="9"/>
        <v>1</v>
      </c>
      <c r="P3289" s="34" t="str">
        <f t="shared" si="3"/>
        <v>MEDIUM</v>
      </c>
    </row>
    <row r="3290" spans="1:16" ht="12" customHeight="1">
      <c r="A3290" s="4" t="s">
        <v>8711</v>
      </c>
      <c r="B3290" s="17">
        <v>161</v>
      </c>
      <c r="C3290" s="29"/>
      <c r="D3290" s="30" t="s">
        <v>28</v>
      </c>
      <c r="E3290" s="29"/>
      <c r="F3290" s="31" t="s">
        <v>1430</v>
      </c>
      <c r="G3290" s="5" t="s">
        <v>9155</v>
      </c>
      <c r="H3290" s="35" t="s">
        <v>9156</v>
      </c>
      <c r="I3290" s="35" t="s">
        <v>9157</v>
      </c>
      <c r="O3290">
        <f t="shared" si="9"/>
        <v>1</v>
      </c>
      <c r="P3290" s="34" t="str">
        <f t="shared" si="3"/>
        <v>MEDIUM</v>
      </c>
    </row>
    <row r="3291" spans="1:16" ht="12" customHeight="1">
      <c r="A3291" s="4" t="s">
        <v>8711</v>
      </c>
      <c r="B3291" s="17">
        <v>162</v>
      </c>
      <c r="C3291" s="29"/>
      <c r="D3291" s="30" t="s">
        <v>9158</v>
      </c>
      <c r="E3291" s="29"/>
      <c r="F3291" s="31" t="s">
        <v>8716</v>
      </c>
      <c r="G3291" s="5" t="s">
        <v>9159</v>
      </c>
      <c r="H3291" s="7"/>
      <c r="I3291" s="7" t="s">
        <v>9160</v>
      </c>
      <c r="O3291">
        <f t="shared" si="9"/>
        <v>1</v>
      </c>
      <c r="P3291" s="34" t="str">
        <f t="shared" si="3"/>
        <v>MEDIUM</v>
      </c>
    </row>
    <row r="3292" spans="1:16" ht="12" customHeight="1">
      <c r="A3292" s="4" t="s">
        <v>8711</v>
      </c>
      <c r="B3292" s="17">
        <v>163</v>
      </c>
      <c r="C3292" s="29"/>
      <c r="D3292" s="30" t="s">
        <v>28</v>
      </c>
      <c r="E3292" s="29"/>
      <c r="F3292" s="31" t="s">
        <v>3672</v>
      </c>
      <c r="G3292" s="5" t="s">
        <v>9161</v>
      </c>
      <c r="H3292" s="7" t="s">
        <v>9162</v>
      </c>
      <c r="I3292" s="35" t="s">
        <v>9163</v>
      </c>
      <c r="O3292">
        <f t="shared" si="9"/>
        <v>1</v>
      </c>
      <c r="P3292" s="34" t="str">
        <f t="shared" si="3"/>
        <v>HIGH</v>
      </c>
    </row>
    <row r="3293" spans="1:16" ht="12" customHeight="1">
      <c r="A3293" s="4" t="s">
        <v>8711</v>
      </c>
      <c r="B3293" s="17">
        <v>164</v>
      </c>
      <c r="C3293" s="29"/>
      <c r="D3293" s="30" t="s">
        <v>9164</v>
      </c>
      <c r="E3293" s="29"/>
      <c r="F3293" s="31" t="s">
        <v>1430</v>
      </c>
      <c r="G3293" s="160" t="s">
        <v>9167</v>
      </c>
      <c r="H3293" s="7"/>
      <c r="I3293" s="103" t="s">
        <v>19326</v>
      </c>
      <c r="O3293">
        <f t="shared" si="9"/>
        <v>1</v>
      </c>
      <c r="P3293" s="34" t="str">
        <f t="shared" si="3"/>
        <v>MEDIUM</v>
      </c>
    </row>
    <row r="3294" spans="1:16" ht="12" customHeight="1">
      <c r="A3294" s="4" t="s">
        <v>8711</v>
      </c>
      <c r="B3294" s="17">
        <v>165</v>
      </c>
      <c r="C3294" s="17">
        <v>2477</v>
      </c>
      <c r="D3294" s="30" t="s">
        <v>9165</v>
      </c>
      <c r="E3294" s="17" t="s">
        <v>9166</v>
      </c>
      <c r="F3294" s="3"/>
      <c r="G3294" s="18" t="s">
        <v>9167</v>
      </c>
      <c r="H3294" s="7"/>
      <c r="I3294" s="35" t="s">
        <v>9168</v>
      </c>
      <c r="O3294">
        <f t="shared" si="9"/>
        <v>2</v>
      </c>
      <c r="P3294" s="34" t="str">
        <f t="shared" si="3"/>
        <v>LOW</v>
      </c>
    </row>
    <row r="3295" spans="1:16" ht="12" customHeight="1">
      <c r="A3295" s="4" t="s">
        <v>8711</v>
      </c>
      <c r="B3295" s="17">
        <v>166</v>
      </c>
      <c r="C3295" s="29"/>
      <c r="D3295" s="30" t="s">
        <v>9169</v>
      </c>
      <c r="E3295" s="29"/>
      <c r="F3295" s="31" t="s">
        <v>8716</v>
      </c>
      <c r="G3295" s="5" t="s">
        <v>9170</v>
      </c>
      <c r="H3295" s="7"/>
      <c r="I3295" s="7" t="s">
        <v>9028</v>
      </c>
      <c r="O3295">
        <f t="shared" si="9"/>
        <v>1</v>
      </c>
      <c r="P3295" s="34" t="str">
        <f t="shared" si="3"/>
        <v>HIGH</v>
      </c>
    </row>
    <row r="3296" spans="1:16" ht="12" customHeight="1">
      <c r="A3296" s="4" t="s">
        <v>8711</v>
      </c>
      <c r="B3296" s="17">
        <v>167</v>
      </c>
      <c r="C3296" s="29"/>
      <c r="D3296" s="30" t="s">
        <v>9171</v>
      </c>
      <c r="E3296" s="29"/>
      <c r="F3296" s="3"/>
      <c r="G3296" s="18" t="s">
        <v>9172</v>
      </c>
      <c r="H3296" s="7"/>
      <c r="I3296" s="35" t="s">
        <v>9173</v>
      </c>
      <c r="O3296">
        <f t="shared" si="9"/>
        <v>1</v>
      </c>
      <c r="P3296" s="34" t="str">
        <f t="shared" si="3"/>
        <v>MEDIUM</v>
      </c>
    </row>
    <row r="3297" spans="1:16" ht="12" customHeight="1">
      <c r="A3297" s="4" t="s">
        <v>8711</v>
      </c>
      <c r="B3297" s="17">
        <v>168</v>
      </c>
      <c r="C3297" s="29"/>
      <c r="D3297" s="30" t="s">
        <v>9174</v>
      </c>
      <c r="E3297" s="29"/>
      <c r="F3297" s="31" t="s">
        <v>796</v>
      </c>
      <c r="G3297" s="18" t="s">
        <v>9175</v>
      </c>
      <c r="H3297" s="7"/>
      <c r="I3297" s="35" t="s">
        <v>9176</v>
      </c>
      <c r="O3297">
        <f t="shared" si="9"/>
        <v>1</v>
      </c>
      <c r="P3297" s="34" t="str">
        <f t="shared" si="3"/>
        <v>HIGH</v>
      </c>
    </row>
    <row r="3298" spans="1:16" ht="12" customHeight="1">
      <c r="A3298" s="4" t="s">
        <v>8711</v>
      </c>
      <c r="B3298" s="17">
        <v>169</v>
      </c>
      <c r="C3298" s="29"/>
      <c r="D3298" s="30" t="s">
        <v>9177</v>
      </c>
      <c r="E3298" s="29"/>
      <c r="F3298" s="31" t="s">
        <v>8716</v>
      </c>
      <c r="G3298" s="5" t="s">
        <v>9178</v>
      </c>
      <c r="H3298" s="7"/>
      <c r="I3298" s="7" t="s">
        <v>9179</v>
      </c>
      <c r="O3298">
        <f t="shared" si="9"/>
        <v>1</v>
      </c>
      <c r="P3298" s="34" t="str">
        <f t="shared" si="3"/>
        <v>MEDIUM</v>
      </c>
    </row>
    <row r="3299" spans="1:16" ht="12" customHeight="1">
      <c r="A3299" s="4" t="s">
        <v>8711</v>
      </c>
      <c r="B3299" s="17">
        <v>170</v>
      </c>
      <c r="C3299" s="29"/>
      <c r="D3299" s="30" t="s">
        <v>9180</v>
      </c>
      <c r="E3299" s="29"/>
      <c r="F3299" s="31" t="s">
        <v>8716</v>
      </c>
      <c r="G3299" s="5" t="s">
        <v>9181</v>
      </c>
      <c r="H3299" s="7"/>
      <c r="I3299" s="7" t="s">
        <v>9028</v>
      </c>
      <c r="O3299">
        <f t="shared" si="9"/>
        <v>1</v>
      </c>
      <c r="P3299" s="34" t="str">
        <f t="shared" si="3"/>
        <v>HIGH</v>
      </c>
    </row>
    <row r="3300" spans="1:16" ht="12" customHeight="1">
      <c r="A3300" s="4" t="s">
        <v>8711</v>
      </c>
      <c r="B3300" s="17">
        <v>171</v>
      </c>
      <c r="C3300" s="29"/>
      <c r="D3300" s="30" t="s">
        <v>9182</v>
      </c>
      <c r="E3300" s="29"/>
      <c r="F3300" s="31" t="s">
        <v>1430</v>
      </c>
      <c r="G3300" s="5" t="s">
        <v>9183</v>
      </c>
      <c r="H3300" s="7"/>
      <c r="I3300" s="35" t="s">
        <v>9184</v>
      </c>
      <c r="O3300">
        <f t="shared" si="9"/>
        <v>1</v>
      </c>
      <c r="P3300" s="34" t="str">
        <f t="shared" si="3"/>
        <v>MEDIUM</v>
      </c>
    </row>
    <row r="3301" spans="1:16" ht="12" customHeight="1">
      <c r="A3301" s="4" t="s">
        <v>8711</v>
      </c>
      <c r="B3301" s="17">
        <v>172</v>
      </c>
      <c r="C3301" s="29"/>
      <c r="D3301" s="30" t="s">
        <v>9185</v>
      </c>
      <c r="E3301" s="29"/>
      <c r="F3301" s="31" t="s">
        <v>1430</v>
      </c>
      <c r="G3301" s="5" t="s">
        <v>9186</v>
      </c>
      <c r="H3301" s="7"/>
      <c r="I3301" s="35" t="s">
        <v>9187</v>
      </c>
      <c r="O3301">
        <f t="shared" si="9"/>
        <v>1</v>
      </c>
      <c r="P3301" s="34" t="str">
        <f t="shared" si="3"/>
        <v>LOW</v>
      </c>
    </row>
    <row r="3302" spans="1:16" ht="12" customHeight="1">
      <c r="A3302" s="4" t="s">
        <v>8711</v>
      </c>
      <c r="B3302" s="17">
        <v>173</v>
      </c>
      <c r="C3302" s="29"/>
      <c r="D3302" s="30" t="s">
        <v>28</v>
      </c>
      <c r="E3302" s="29"/>
      <c r="F3302" s="31" t="s">
        <v>3672</v>
      </c>
      <c r="G3302" s="5" t="s">
        <v>9188</v>
      </c>
      <c r="H3302" s="7" t="s">
        <v>9189</v>
      </c>
      <c r="I3302" s="35" t="s">
        <v>9190</v>
      </c>
      <c r="O3302">
        <f t="shared" si="9"/>
        <v>1</v>
      </c>
      <c r="P3302" s="34" t="str">
        <f t="shared" si="3"/>
        <v>MEDIUM</v>
      </c>
    </row>
    <row r="3303" spans="1:16" ht="12" customHeight="1">
      <c r="A3303" s="4" t="s">
        <v>8711</v>
      </c>
      <c r="B3303" s="17">
        <v>174</v>
      </c>
      <c r="C3303" s="29"/>
      <c r="D3303" s="30" t="s">
        <v>9191</v>
      </c>
      <c r="E3303" s="29"/>
      <c r="F3303" s="31" t="s">
        <v>1430</v>
      </c>
      <c r="G3303" s="5" t="s">
        <v>9192</v>
      </c>
      <c r="H3303" s="7"/>
      <c r="I3303" s="35" t="s">
        <v>9193</v>
      </c>
      <c r="O3303">
        <f t="shared" si="9"/>
        <v>1</v>
      </c>
      <c r="P3303" s="34" t="str">
        <f t="shared" si="3"/>
        <v>MEDIUM</v>
      </c>
    </row>
    <row r="3304" spans="1:16" ht="12" customHeight="1">
      <c r="A3304" s="4" t="s">
        <v>8711</v>
      </c>
      <c r="B3304" s="17">
        <v>175</v>
      </c>
      <c r="C3304" s="29"/>
      <c r="D3304" s="30" t="s">
        <v>9194</v>
      </c>
      <c r="E3304" s="29"/>
      <c r="F3304" s="31" t="s">
        <v>1430</v>
      </c>
      <c r="G3304" s="5" t="s">
        <v>9195</v>
      </c>
      <c r="H3304" s="7"/>
      <c r="I3304" s="35" t="s">
        <v>9196</v>
      </c>
      <c r="O3304">
        <f t="shared" si="9"/>
        <v>1</v>
      </c>
      <c r="P3304" s="34" t="str">
        <f t="shared" si="3"/>
        <v>HIGH</v>
      </c>
    </row>
    <row r="3305" spans="1:16" ht="12" customHeight="1">
      <c r="A3305" s="4" t="s">
        <v>8711</v>
      </c>
      <c r="B3305" s="17">
        <v>176</v>
      </c>
      <c r="C3305" s="29"/>
      <c r="D3305" s="30" t="s">
        <v>9197</v>
      </c>
      <c r="E3305" s="29"/>
      <c r="F3305" s="31" t="s">
        <v>1430</v>
      </c>
      <c r="G3305" s="5" t="s">
        <v>9198</v>
      </c>
      <c r="H3305" s="7"/>
      <c r="I3305" s="35" t="s">
        <v>9199</v>
      </c>
      <c r="O3305">
        <f t="shared" si="9"/>
        <v>1</v>
      </c>
      <c r="P3305" s="34" t="str">
        <f t="shared" si="3"/>
        <v>HIGH</v>
      </c>
    </row>
    <row r="3306" spans="1:16" ht="12" customHeight="1">
      <c r="A3306" s="4" t="s">
        <v>8711</v>
      </c>
      <c r="B3306" s="17">
        <v>177</v>
      </c>
      <c r="C3306" s="17" t="s">
        <v>67</v>
      </c>
      <c r="D3306" s="30" t="s">
        <v>9200</v>
      </c>
      <c r="E3306" s="29"/>
      <c r="F3306" s="31" t="s">
        <v>1430</v>
      </c>
      <c r="G3306" s="5" t="s">
        <v>9201</v>
      </c>
      <c r="H3306" s="7"/>
      <c r="I3306" s="35" t="s">
        <v>9202</v>
      </c>
      <c r="O3306">
        <f t="shared" si="9"/>
        <v>1</v>
      </c>
      <c r="P3306" s="34" t="str">
        <f t="shared" si="3"/>
        <v>HIGH</v>
      </c>
    </row>
    <row r="3307" spans="1:16" ht="12" customHeight="1">
      <c r="A3307" s="4" t="s">
        <v>8711</v>
      </c>
      <c r="B3307" s="17">
        <v>178</v>
      </c>
      <c r="C3307" s="29"/>
      <c r="D3307" s="30" t="s">
        <v>9203</v>
      </c>
      <c r="E3307" s="29"/>
      <c r="F3307" s="31" t="s">
        <v>3672</v>
      </c>
      <c r="G3307" s="5" t="s">
        <v>9204</v>
      </c>
      <c r="H3307" s="7"/>
      <c r="I3307" s="7" t="s">
        <v>9205</v>
      </c>
      <c r="O3307">
        <f t="shared" si="9"/>
        <v>1</v>
      </c>
      <c r="P3307" s="34" t="str">
        <f t="shared" si="3"/>
        <v>LOW</v>
      </c>
    </row>
    <row r="3308" spans="1:16" ht="12" customHeight="1">
      <c r="A3308" s="4" t="s">
        <v>8711</v>
      </c>
      <c r="B3308" s="17">
        <v>179</v>
      </c>
      <c r="C3308" s="29"/>
      <c r="D3308" s="30" t="s">
        <v>9206</v>
      </c>
      <c r="E3308" s="29"/>
      <c r="F3308" s="31" t="s">
        <v>3672</v>
      </c>
      <c r="G3308" s="5" t="s">
        <v>9207</v>
      </c>
      <c r="H3308" s="7"/>
      <c r="I3308" s="7" t="s">
        <v>9208</v>
      </c>
      <c r="O3308">
        <f t="shared" si="9"/>
        <v>1</v>
      </c>
      <c r="P3308" s="34" t="str">
        <f t="shared" si="3"/>
        <v>HIGH</v>
      </c>
    </row>
    <row r="3309" spans="1:16" ht="12" customHeight="1">
      <c r="A3309" s="4" t="s">
        <v>8711</v>
      </c>
      <c r="B3309" s="17">
        <v>180</v>
      </c>
      <c r="C3309" s="29"/>
      <c r="D3309" s="30" t="s">
        <v>9209</v>
      </c>
      <c r="E3309" s="29"/>
      <c r="F3309" s="31" t="s">
        <v>3672</v>
      </c>
      <c r="G3309" s="5" t="s">
        <v>9210</v>
      </c>
      <c r="H3309" s="7"/>
      <c r="I3309" s="35" t="s">
        <v>9211</v>
      </c>
      <c r="O3309">
        <f t="shared" si="9"/>
        <v>1</v>
      </c>
      <c r="P3309" s="34" t="str">
        <f t="shared" si="3"/>
        <v>MEDIUM</v>
      </c>
    </row>
    <row r="3310" spans="1:16" ht="12" customHeight="1">
      <c r="A3310" s="4" t="s">
        <v>8711</v>
      </c>
      <c r="B3310" s="17">
        <v>181</v>
      </c>
      <c r="C3310" s="29"/>
      <c r="D3310" s="30" t="s">
        <v>9212</v>
      </c>
      <c r="E3310" s="29"/>
      <c r="F3310" s="31" t="s">
        <v>8716</v>
      </c>
      <c r="G3310" s="18" t="s">
        <v>9213</v>
      </c>
      <c r="H3310" s="7"/>
      <c r="I3310" s="35" t="s">
        <v>8832</v>
      </c>
      <c r="O3310">
        <f t="shared" si="9"/>
        <v>1</v>
      </c>
      <c r="P3310" s="34" t="str">
        <f t="shared" si="3"/>
        <v>HIGH</v>
      </c>
    </row>
    <row r="3311" spans="1:16" ht="12" customHeight="1">
      <c r="A3311" s="4" t="s">
        <v>8711</v>
      </c>
      <c r="B3311" s="17">
        <v>182</v>
      </c>
      <c r="C3311" s="29"/>
      <c r="D3311" s="30" t="s">
        <v>9214</v>
      </c>
      <c r="E3311" s="29"/>
      <c r="F3311" s="31" t="s">
        <v>8716</v>
      </c>
      <c r="G3311" s="18" t="s">
        <v>9215</v>
      </c>
      <c r="H3311" s="7"/>
      <c r="I3311" s="35" t="s">
        <v>9216</v>
      </c>
      <c r="O3311">
        <f t="shared" si="9"/>
        <v>1</v>
      </c>
      <c r="P3311" s="34" t="str">
        <f t="shared" si="3"/>
        <v>MEDIUM</v>
      </c>
    </row>
    <row r="3312" spans="1:16" ht="12" customHeight="1">
      <c r="A3312" s="4" t="s">
        <v>8711</v>
      </c>
      <c r="B3312" s="17">
        <v>183</v>
      </c>
      <c r="C3312" s="29"/>
      <c r="D3312" s="30" t="s">
        <v>9217</v>
      </c>
      <c r="E3312" s="29"/>
      <c r="F3312" s="31" t="s">
        <v>3672</v>
      </c>
      <c r="G3312" s="5" t="s">
        <v>9218</v>
      </c>
      <c r="H3312" s="7"/>
      <c r="I3312" s="35" t="s">
        <v>9219</v>
      </c>
      <c r="O3312">
        <f t="shared" si="9"/>
        <v>1</v>
      </c>
      <c r="P3312" s="34" t="str">
        <f t="shared" si="3"/>
        <v>MEDIUM</v>
      </c>
    </row>
    <row r="3313" spans="1:16" ht="12" customHeight="1">
      <c r="A3313" s="4" t="s">
        <v>8711</v>
      </c>
      <c r="B3313" s="17">
        <v>184</v>
      </c>
      <c r="C3313" s="29"/>
      <c r="D3313" s="30" t="s">
        <v>9220</v>
      </c>
      <c r="E3313" s="29"/>
      <c r="F3313" s="31" t="s">
        <v>8716</v>
      </c>
      <c r="G3313" s="18" t="s">
        <v>9221</v>
      </c>
      <c r="H3313" s="7"/>
      <c r="I3313" s="35" t="s">
        <v>9222</v>
      </c>
      <c r="O3313">
        <f t="shared" si="9"/>
        <v>1</v>
      </c>
      <c r="P3313" s="34" t="str">
        <f t="shared" si="3"/>
        <v>HIGH</v>
      </c>
    </row>
    <row r="3314" spans="1:16" ht="12" customHeight="1">
      <c r="A3314" s="4" t="s">
        <v>8711</v>
      </c>
      <c r="B3314" s="17">
        <v>185</v>
      </c>
      <c r="C3314" s="29"/>
      <c r="D3314" s="30" t="s">
        <v>9223</v>
      </c>
      <c r="E3314" s="29"/>
      <c r="F3314" s="31" t="s">
        <v>8716</v>
      </c>
      <c r="G3314" s="18" t="s">
        <v>9224</v>
      </c>
      <c r="H3314" s="7"/>
      <c r="I3314" s="35" t="s">
        <v>9225</v>
      </c>
      <c r="O3314">
        <f t="shared" si="9"/>
        <v>1</v>
      </c>
      <c r="P3314" s="34" t="str">
        <f t="shared" si="3"/>
        <v>MEDIUM</v>
      </c>
    </row>
    <row r="3315" spans="1:16" ht="12" customHeight="1">
      <c r="A3315" s="4" t="s">
        <v>8711</v>
      </c>
      <c r="B3315" s="17">
        <v>186</v>
      </c>
      <c r="C3315" s="29"/>
      <c r="D3315" s="30" t="s">
        <v>28</v>
      </c>
      <c r="E3315" s="29"/>
      <c r="F3315" s="31" t="s">
        <v>9226</v>
      </c>
      <c r="G3315" s="18" t="s">
        <v>9227</v>
      </c>
      <c r="H3315" s="35" t="s">
        <v>9228</v>
      </c>
      <c r="I3315" s="35" t="s">
        <v>9229</v>
      </c>
      <c r="O3315">
        <f t="shared" si="9"/>
        <v>1</v>
      </c>
      <c r="P3315" s="34" t="str">
        <f t="shared" si="3"/>
        <v>HIGH</v>
      </c>
    </row>
    <row r="3316" spans="1:16" ht="12" customHeight="1">
      <c r="A3316" s="4" t="s">
        <v>8711</v>
      </c>
      <c r="B3316" s="17">
        <v>187</v>
      </c>
      <c r="C3316" s="29"/>
      <c r="D3316" s="30" t="s">
        <v>28</v>
      </c>
      <c r="E3316" s="29"/>
      <c r="F3316" s="31" t="s">
        <v>3672</v>
      </c>
      <c r="G3316" s="5" t="s">
        <v>9230</v>
      </c>
      <c r="H3316" s="7" t="s">
        <v>9231</v>
      </c>
      <c r="I3316" s="35" t="s">
        <v>9232</v>
      </c>
      <c r="O3316">
        <f t="shared" si="9"/>
        <v>1</v>
      </c>
      <c r="P3316" s="34" t="str">
        <f t="shared" si="3"/>
        <v>HIGH</v>
      </c>
    </row>
    <row r="3317" spans="1:16" ht="12" customHeight="1">
      <c r="A3317" s="4" t="s">
        <v>8711</v>
      </c>
      <c r="B3317" s="17">
        <v>188</v>
      </c>
      <c r="C3317" s="29"/>
      <c r="D3317" s="30" t="s">
        <v>9233</v>
      </c>
      <c r="E3317" s="29"/>
      <c r="F3317" s="31" t="s">
        <v>3672</v>
      </c>
      <c r="G3317" s="5" t="s">
        <v>9234</v>
      </c>
      <c r="H3317" s="7"/>
      <c r="I3317" s="35" t="s">
        <v>9235</v>
      </c>
      <c r="O3317">
        <f t="shared" si="9"/>
        <v>1</v>
      </c>
      <c r="P3317" s="34" t="str">
        <f t="shared" si="3"/>
        <v>MEDIUM</v>
      </c>
    </row>
    <row r="3318" spans="1:16" ht="12" customHeight="1">
      <c r="A3318" s="4" t="s">
        <v>8711</v>
      </c>
      <c r="B3318" s="17">
        <v>189</v>
      </c>
      <c r="C3318" s="17" t="s">
        <v>67</v>
      </c>
      <c r="D3318" s="30" t="s">
        <v>9236</v>
      </c>
      <c r="E3318" s="29"/>
      <c r="F3318" s="31" t="s">
        <v>3672</v>
      </c>
      <c r="G3318" s="5" t="s">
        <v>9237</v>
      </c>
      <c r="H3318" s="7"/>
      <c r="I3318" s="7" t="s">
        <v>9238</v>
      </c>
      <c r="O3318">
        <f t="shared" si="9"/>
        <v>1</v>
      </c>
      <c r="P3318" s="34" t="str">
        <f t="shared" si="3"/>
        <v>LOW</v>
      </c>
    </row>
    <row r="3319" spans="1:16" ht="12" customHeight="1">
      <c r="A3319" s="4" t="s">
        <v>8711</v>
      </c>
      <c r="B3319" s="17">
        <v>190</v>
      </c>
      <c r="C3319" s="29"/>
      <c r="D3319" s="30" t="s">
        <v>28</v>
      </c>
      <c r="E3319" s="29"/>
      <c r="F3319" s="31" t="s">
        <v>3672</v>
      </c>
      <c r="G3319" s="5" t="s">
        <v>9239</v>
      </c>
      <c r="H3319" s="7" t="s">
        <v>9240</v>
      </c>
      <c r="I3319" s="7"/>
      <c r="O3319">
        <f t="shared" si="9"/>
        <v>1</v>
      </c>
      <c r="P3319" s="34" t="str">
        <f t="shared" si="3"/>
        <v/>
      </c>
    </row>
    <row r="3320" spans="1:16" ht="12" customHeight="1">
      <c r="A3320" s="4" t="s">
        <v>8711</v>
      </c>
      <c r="B3320" s="17">
        <v>191</v>
      </c>
      <c r="C3320" s="29"/>
      <c r="D3320" s="30" t="s">
        <v>9241</v>
      </c>
      <c r="E3320" s="29"/>
      <c r="F3320" s="31" t="s">
        <v>3672</v>
      </c>
      <c r="G3320" s="5" t="s">
        <v>9242</v>
      </c>
      <c r="H3320" s="7"/>
      <c r="I3320" s="35" t="s">
        <v>2202</v>
      </c>
      <c r="O3320">
        <f t="shared" si="9"/>
        <v>1</v>
      </c>
      <c r="P3320" s="34" t="str">
        <f t="shared" si="3"/>
        <v>HIGH</v>
      </c>
    </row>
    <row r="3321" spans="1:16" ht="12" customHeight="1">
      <c r="A3321" s="4" t="s">
        <v>8711</v>
      </c>
      <c r="B3321" s="17">
        <v>192</v>
      </c>
      <c r="C3321" s="29"/>
      <c r="D3321" s="30" t="s">
        <v>28</v>
      </c>
      <c r="E3321" s="29"/>
      <c r="F3321" s="31" t="s">
        <v>3672</v>
      </c>
      <c r="G3321" s="5" t="s">
        <v>9243</v>
      </c>
      <c r="H3321" s="7" t="s">
        <v>9244</v>
      </c>
      <c r="I3321" s="7"/>
      <c r="O3321">
        <f t="shared" si="9"/>
        <v>1</v>
      </c>
      <c r="P3321" s="34" t="str">
        <f t="shared" si="3"/>
        <v/>
      </c>
    </row>
    <row r="3322" spans="1:16" ht="12" customHeight="1">
      <c r="A3322" s="4" t="s">
        <v>8711</v>
      </c>
      <c r="B3322" s="17">
        <v>193</v>
      </c>
      <c r="C3322" s="29"/>
      <c r="D3322" s="30" t="s">
        <v>9245</v>
      </c>
      <c r="E3322" s="29"/>
      <c r="F3322" s="31" t="s">
        <v>2291</v>
      </c>
      <c r="G3322" s="18" t="s">
        <v>9246</v>
      </c>
      <c r="H3322" s="7"/>
      <c r="I3322" s="35" t="s">
        <v>9247</v>
      </c>
      <c r="O3322">
        <f t="shared" si="9"/>
        <v>1</v>
      </c>
      <c r="P3322" s="34" t="str">
        <f t="shared" si="3"/>
        <v/>
      </c>
    </row>
    <row r="3323" spans="1:16" ht="12" customHeight="1">
      <c r="A3323" s="4" t="s">
        <v>8711</v>
      </c>
      <c r="B3323" s="17">
        <v>194</v>
      </c>
      <c r="C3323" s="29"/>
      <c r="D3323" s="30" t="s">
        <v>9248</v>
      </c>
      <c r="E3323" s="29"/>
      <c r="F3323" s="31" t="s">
        <v>3672</v>
      </c>
      <c r="G3323" s="18" t="s">
        <v>9249</v>
      </c>
      <c r="H3323" s="7"/>
      <c r="I3323" s="35" t="s">
        <v>9250</v>
      </c>
      <c r="O3323">
        <f t="shared" si="9"/>
        <v>1</v>
      </c>
      <c r="P3323" s="34" t="str">
        <f t="shared" si="3"/>
        <v>LOW</v>
      </c>
    </row>
    <row r="3324" spans="1:16" ht="12" customHeight="1">
      <c r="A3324" s="4" t="s">
        <v>8711</v>
      </c>
      <c r="B3324" s="17">
        <v>195</v>
      </c>
      <c r="C3324" s="29"/>
      <c r="D3324" s="30" t="s">
        <v>28</v>
      </c>
      <c r="E3324" s="29"/>
      <c r="F3324" s="31" t="s">
        <v>3672</v>
      </c>
      <c r="G3324" s="5" t="s">
        <v>9251</v>
      </c>
      <c r="H3324" s="7" t="s">
        <v>9252</v>
      </c>
      <c r="I3324" s="7" t="s">
        <v>9253</v>
      </c>
      <c r="O3324">
        <f t="shared" si="9"/>
        <v>1</v>
      </c>
      <c r="P3324" s="34" t="str">
        <f t="shared" si="3"/>
        <v>LOW</v>
      </c>
    </row>
    <row r="3325" spans="1:16" ht="12" customHeight="1">
      <c r="A3325" s="4" t="s">
        <v>8711</v>
      </c>
      <c r="B3325" s="17">
        <v>196</v>
      </c>
      <c r="C3325" s="29"/>
      <c r="D3325" s="30" t="s">
        <v>9254</v>
      </c>
      <c r="E3325" s="29"/>
      <c r="F3325" s="31" t="s">
        <v>3672</v>
      </c>
      <c r="G3325" s="5" t="s">
        <v>9255</v>
      </c>
      <c r="H3325" s="7"/>
      <c r="I3325" s="35" t="s">
        <v>2202</v>
      </c>
      <c r="O3325">
        <f t="shared" si="9"/>
        <v>1</v>
      </c>
      <c r="P3325" s="34" t="str">
        <f t="shared" si="3"/>
        <v>HIGH</v>
      </c>
    </row>
    <row r="3326" spans="1:16" ht="12" customHeight="1">
      <c r="A3326" s="4" t="s">
        <v>8711</v>
      </c>
      <c r="B3326" s="17">
        <v>197</v>
      </c>
      <c r="C3326" s="29"/>
      <c r="D3326" s="30" t="s">
        <v>9256</v>
      </c>
      <c r="E3326" s="29"/>
      <c r="F3326" s="31" t="s">
        <v>9257</v>
      </c>
      <c r="G3326" s="18" t="s">
        <v>9258</v>
      </c>
      <c r="H3326" s="7"/>
      <c r="I3326" s="35" t="s">
        <v>9259</v>
      </c>
      <c r="O3326">
        <f t="shared" si="9"/>
        <v>1</v>
      </c>
      <c r="P3326" s="34" t="str">
        <f t="shared" si="3"/>
        <v>HIGH</v>
      </c>
    </row>
    <row r="3327" spans="1:16" ht="12" customHeight="1">
      <c r="A3327" s="4" t="s">
        <v>8711</v>
      </c>
      <c r="B3327" s="17">
        <v>198</v>
      </c>
      <c r="C3327" s="29"/>
      <c r="D3327" s="30" t="s">
        <v>9260</v>
      </c>
      <c r="E3327" s="29"/>
      <c r="F3327" s="31" t="s">
        <v>3672</v>
      </c>
      <c r="G3327" s="5" t="s">
        <v>9261</v>
      </c>
      <c r="H3327" s="7"/>
      <c r="I3327" s="35" t="s">
        <v>9262</v>
      </c>
      <c r="O3327">
        <f t="shared" si="9"/>
        <v>1</v>
      </c>
      <c r="P3327" s="34" t="str">
        <f t="shared" si="3"/>
        <v>MEDIUM</v>
      </c>
    </row>
    <row r="3328" spans="1:16" ht="12" customHeight="1">
      <c r="A3328" s="4" t="s">
        <v>8711</v>
      </c>
      <c r="B3328" s="17">
        <v>199</v>
      </c>
      <c r="C3328" s="29"/>
      <c r="D3328" s="30" t="s">
        <v>9263</v>
      </c>
      <c r="E3328" s="29"/>
      <c r="F3328" s="31" t="s">
        <v>8716</v>
      </c>
      <c r="G3328" s="5" t="s">
        <v>9264</v>
      </c>
      <c r="H3328" s="7"/>
      <c r="I3328" s="7" t="s">
        <v>9265</v>
      </c>
      <c r="O3328">
        <f t="shared" si="9"/>
        <v>1</v>
      </c>
      <c r="P3328" s="34" t="str">
        <f t="shared" si="3"/>
        <v>MEDIUM</v>
      </c>
    </row>
    <row r="3329" spans="1:16" ht="12" customHeight="1">
      <c r="A3329" s="4" t="s">
        <v>8711</v>
      </c>
      <c r="B3329" s="17">
        <v>200</v>
      </c>
      <c r="C3329" s="29"/>
      <c r="D3329" s="30" t="s">
        <v>9266</v>
      </c>
      <c r="E3329" s="29"/>
      <c r="F3329" s="31" t="s">
        <v>8716</v>
      </c>
      <c r="G3329" s="5" t="s">
        <v>9267</v>
      </c>
      <c r="H3329" s="7"/>
      <c r="I3329" s="13" t="s">
        <v>9268</v>
      </c>
      <c r="O3329">
        <f t="shared" si="9"/>
        <v>1</v>
      </c>
      <c r="P3329" s="34" t="str">
        <f t="shared" si="3"/>
        <v>MEDIUM</v>
      </c>
    </row>
    <row r="3330" spans="1:16" ht="12" customHeight="1">
      <c r="A3330" s="4" t="s">
        <v>8711</v>
      </c>
      <c r="B3330" s="17">
        <v>201</v>
      </c>
      <c r="C3330" s="29"/>
      <c r="D3330" s="30" t="s">
        <v>9269</v>
      </c>
      <c r="E3330" s="29"/>
      <c r="F3330" s="31" t="s">
        <v>8716</v>
      </c>
      <c r="G3330" s="5" t="s">
        <v>9270</v>
      </c>
      <c r="H3330" s="7"/>
      <c r="I3330" s="13" t="s">
        <v>9271</v>
      </c>
      <c r="O3330">
        <f t="shared" si="9"/>
        <v>1</v>
      </c>
      <c r="P3330" s="34" t="str">
        <f t="shared" si="3"/>
        <v>MEDIUM</v>
      </c>
    </row>
    <row r="3331" spans="1:16" ht="12" customHeight="1">
      <c r="A3331" s="4" t="s">
        <v>8711</v>
      </c>
      <c r="B3331" s="17">
        <v>202</v>
      </c>
      <c r="C3331" s="29"/>
      <c r="D3331" s="30" t="s">
        <v>9272</v>
      </c>
      <c r="E3331" s="29"/>
      <c r="F3331" s="31" t="s">
        <v>8716</v>
      </c>
      <c r="G3331" s="5" t="s">
        <v>9273</v>
      </c>
      <c r="H3331" s="7"/>
      <c r="I3331" s="7" t="s">
        <v>9274</v>
      </c>
      <c r="O3331">
        <f t="shared" si="9"/>
        <v>1</v>
      </c>
      <c r="P3331" s="34" t="str">
        <f t="shared" si="3"/>
        <v>HIGH</v>
      </c>
    </row>
    <row r="3332" spans="1:16" ht="12" customHeight="1">
      <c r="A3332" s="4" t="s">
        <v>8711</v>
      </c>
      <c r="B3332" s="17">
        <v>203</v>
      </c>
      <c r="C3332" s="29"/>
      <c r="D3332" s="30" t="s">
        <v>28</v>
      </c>
      <c r="E3332" s="29"/>
      <c r="F3332" s="31" t="s">
        <v>3672</v>
      </c>
      <c r="G3332" s="5" t="s">
        <v>9275</v>
      </c>
      <c r="H3332" s="7" t="s">
        <v>9276</v>
      </c>
      <c r="I3332" s="7"/>
      <c r="O3332">
        <f t="shared" si="9"/>
        <v>1</v>
      </c>
      <c r="P3332" s="34" t="str">
        <f t="shared" si="3"/>
        <v/>
      </c>
    </row>
    <row r="3333" spans="1:16" ht="12" customHeight="1">
      <c r="A3333" s="4" t="s">
        <v>8711</v>
      </c>
      <c r="B3333" s="17">
        <v>204</v>
      </c>
      <c r="C3333" s="29"/>
      <c r="D3333" s="30" t="s">
        <v>9277</v>
      </c>
      <c r="E3333" s="29"/>
      <c r="F3333" s="31" t="s">
        <v>9278</v>
      </c>
      <c r="G3333" s="18" t="s">
        <v>9279</v>
      </c>
      <c r="H3333" s="7"/>
      <c r="I3333" s="35" t="s">
        <v>9280</v>
      </c>
      <c r="O3333">
        <f t="shared" si="9"/>
        <v>1</v>
      </c>
      <c r="P3333" s="34" t="str">
        <f t="shared" si="3"/>
        <v>MEDIUM</v>
      </c>
    </row>
    <row r="3334" spans="1:16" ht="12" customHeight="1">
      <c r="A3334" s="4" t="s">
        <v>8711</v>
      </c>
      <c r="B3334" s="17">
        <v>205</v>
      </c>
      <c r="C3334" s="29"/>
      <c r="D3334" s="30" t="s">
        <v>9281</v>
      </c>
      <c r="E3334" s="29"/>
      <c r="F3334" s="31" t="s">
        <v>1395</v>
      </c>
      <c r="G3334" s="5" t="s">
        <v>9282</v>
      </c>
      <c r="H3334" s="7"/>
      <c r="I3334" s="35" t="s">
        <v>424</v>
      </c>
      <c r="O3334">
        <f t="shared" si="9"/>
        <v>1</v>
      </c>
      <c r="P3334" s="34" t="str">
        <f t="shared" si="3"/>
        <v>HIGH</v>
      </c>
    </row>
    <row r="3335" spans="1:16" ht="12" customHeight="1">
      <c r="A3335" s="4" t="s">
        <v>8711</v>
      </c>
      <c r="B3335" s="17">
        <v>206</v>
      </c>
      <c r="C3335" s="29"/>
      <c r="D3335" s="30" t="s">
        <v>9283</v>
      </c>
      <c r="E3335" s="29"/>
      <c r="F3335" s="31" t="s">
        <v>3672</v>
      </c>
      <c r="G3335" s="5" t="s">
        <v>9284</v>
      </c>
      <c r="H3335" s="7"/>
      <c r="I3335" s="35" t="s">
        <v>2202</v>
      </c>
      <c r="O3335">
        <f t="shared" si="9"/>
        <v>1</v>
      </c>
      <c r="P3335" s="34" t="str">
        <f t="shared" si="3"/>
        <v>HIGH</v>
      </c>
    </row>
    <row r="3336" spans="1:16" ht="12" customHeight="1">
      <c r="A3336" s="4" t="s">
        <v>8711</v>
      </c>
      <c r="B3336" s="17">
        <v>207</v>
      </c>
      <c r="C3336" s="29"/>
      <c r="D3336" s="30" t="s">
        <v>9285</v>
      </c>
      <c r="E3336" s="29"/>
      <c r="F3336" s="31" t="s">
        <v>3672</v>
      </c>
      <c r="G3336" s="5" t="s">
        <v>9286</v>
      </c>
      <c r="H3336" s="7"/>
      <c r="I3336" s="35" t="s">
        <v>2202</v>
      </c>
      <c r="O3336">
        <f t="shared" si="9"/>
        <v>1</v>
      </c>
      <c r="P3336" s="34" t="str">
        <f t="shared" si="3"/>
        <v>HIGH</v>
      </c>
    </row>
    <row r="3337" spans="1:16" ht="12" customHeight="1">
      <c r="A3337" s="4" t="s">
        <v>8711</v>
      </c>
      <c r="B3337" s="17">
        <v>208</v>
      </c>
      <c r="C3337" s="29"/>
      <c r="D3337" s="30" t="s">
        <v>9287</v>
      </c>
      <c r="E3337" s="29"/>
      <c r="F3337" s="31" t="s">
        <v>8716</v>
      </c>
      <c r="G3337" s="160" t="s">
        <v>19327</v>
      </c>
      <c r="H3337" s="7" t="s">
        <v>9288</v>
      </c>
      <c r="I3337" s="203" t="s">
        <v>19328</v>
      </c>
      <c r="O3337">
        <f t="shared" si="9"/>
        <v>1</v>
      </c>
      <c r="P3337" s="34" t="str">
        <f t="shared" si="3"/>
        <v>MEDIUM</v>
      </c>
    </row>
    <row r="3338" spans="1:16" ht="12" customHeight="1">
      <c r="A3338" s="4" t="s">
        <v>8711</v>
      </c>
      <c r="B3338" s="17">
        <v>209</v>
      </c>
      <c r="C3338" s="17">
        <v>2441</v>
      </c>
      <c r="D3338" s="30" t="s">
        <v>9289</v>
      </c>
      <c r="E3338" s="17" t="s">
        <v>9290</v>
      </c>
      <c r="F3338" s="31" t="s">
        <v>2064</v>
      </c>
      <c r="G3338" s="18" t="s">
        <v>9291</v>
      </c>
      <c r="H3338" s="7"/>
      <c r="I3338" s="35" t="s">
        <v>9292</v>
      </c>
      <c r="O3338">
        <f t="shared" si="9"/>
        <v>2</v>
      </c>
      <c r="P3338" s="34" t="str">
        <f t="shared" si="3"/>
        <v>HIGH</v>
      </c>
    </row>
    <row r="3339" spans="1:16" ht="12" customHeight="1">
      <c r="A3339" s="4" t="s">
        <v>8711</v>
      </c>
      <c r="B3339" s="17">
        <v>210</v>
      </c>
      <c r="C3339" s="29"/>
      <c r="D3339" s="30" t="s">
        <v>9293</v>
      </c>
      <c r="E3339" s="29"/>
      <c r="F3339" s="31" t="s">
        <v>8716</v>
      </c>
      <c r="G3339" s="5" t="s">
        <v>9294</v>
      </c>
      <c r="H3339" s="7"/>
      <c r="I3339" s="7" t="s">
        <v>9295</v>
      </c>
      <c r="O3339">
        <f t="shared" si="9"/>
        <v>1</v>
      </c>
      <c r="P3339" s="34" t="str">
        <f t="shared" si="3"/>
        <v>MEDIUM</v>
      </c>
    </row>
    <row r="3340" spans="1:16" ht="12" customHeight="1">
      <c r="A3340" s="4" t="s">
        <v>8711</v>
      </c>
      <c r="B3340" s="17">
        <v>211</v>
      </c>
      <c r="C3340" s="29"/>
      <c r="D3340" s="30" t="s">
        <v>9296</v>
      </c>
      <c r="E3340" s="29"/>
      <c r="F3340" s="31" t="s">
        <v>8716</v>
      </c>
      <c r="G3340" s="5" t="s">
        <v>9297</v>
      </c>
      <c r="H3340" s="7"/>
      <c r="I3340" s="7" t="s">
        <v>9298</v>
      </c>
      <c r="O3340">
        <f t="shared" si="9"/>
        <v>1</v>
      </c>
      <c r="P3340" s="34" t="str">
        <f t="shared" si="3"/>
        <v>HIGH</v>
      </c>
    </row>
    <row r="3341" spans="1:16" ht="12" customHeight="1">
      <c r="A3341" s="4" t="s">
        <v>8711</v>
      </c>
      <c r="B3341" s="17">
        <v>212</v>
      </c>
      <c r="C3341" s="29"/>
      <c r="D3341" s="30" t="s">
        <v>9299</v>
      </c>
      <c r="E3341" s="29"/>
      <c r="F3341" s="31" t="s">
        <v>8716</v>
      </c>
      <c r="G3341" s="5" t="s">
        <v>9300</v>
      </c>
      <c r="H3341" s="7"/>
      <c r="I3341" s="7" t="s">
        <v>9301</v>
      </c>
      <c r="O3341">
        <f t="shared" si="9"/>
        <v>1</v>
      </c>
      <c r="P3341" s="34" t="str">
        <f t="shared" si="3"/>
        <v>HIGH</v>
      </c>
    </row>
    <row r="3342" spans="1:16" ht="12" customHeight="1">
      <c r="A3342" s="4" t="s">
        <v>8711</v>
      </c>
      <c r="B3342" s="17">
        <v>213</v>
      </c>
      <c r="C3342" s="85">
        <v>198449</v>
      </c>
      <c r="D3342" s="30" t="s">
        <v>9302</v>
      </c>
      <c r="E3342" s="17" t="s">
        <v>9303</v>
      </c>
      <c r="F3342" s="31" t="s">
        <v>796</v>
      </c>
      <c r="G3342" s="18" t="s">
        <v>9304</v>
      </c>
      <c r="H3342" s="7"/>
      <c r="I3342" s="35" t="s">
        <v>9305</v>
      </c>
      <c r="O3342">
        <f t="shared" si="9"/>
        <v>2</v>
      </c>
      <c r="P3342" s="34" t="str">
        <f t="shared" si="3"/>
        <v>HIGH</v>
      </c>
    </row>
    <row r="3343" spans="1:16" ht="12" customHeight="1">
      <c r="A3343" s="4" t="s">
        <v>8711</v>
      </c>
      <c r="B3343" s="17">
        <v>214</v>
      </c>
      <c r="C3343" s="29"/>
      <c r="D3343" s="30" t="s">
        <v>28</v>
      </c>
      <c r="E3343" s="29"/>
      <c r="F3343" s="31" t="s">
        <v>3672</v>
      </c>
      <c r="G3343" s="5" t="s">
        <v>9306</v>
      </c>
      <c r="H3343" s="35" t="s">
        <v>9307</v>
      </c>
      <c r="I3343" s="103" t="s">
        <v>9308</v>
      </c>
      <c r="O3343">
        <f t="shared" si="9"/>
        <v>1</v>
      </c>
      <c r="P3343" s="34" t="str">
        <f t="shared" si="3"/>
        <v/>
      </c>
    </row>
    <row r="3344" spans="1:16" ht="12" customHeight="1">
      <c r="A3344" s="4" t="s">
        <v>8711</v>
      </c>
      <c r="B3344" s="17">
        <v>215</v>
      </c>
      <c r="C3344" s="29"/>
      <c r="D3344" s="30" t="s">
        <v>9309</v>
      </c>
      <c r="E3344" s="29"/>
      <c r="F3344" s="31" t="s">
        <v>8716</v>
      </c>
      <c r="G3344" s="5" t="s">
        <v>9310</v>
      </c>
      <c r="H3344" s="7"/>
      <c r="I3344" s="13" t="s">
        <v>9311</v>
      </c>
      <c r="O3344">
        <f t="shared" si="9"/>
        <v>1</v>
      </c>
      <c r="P3344" s="34" t="str">
        <f t="shared" si="3"/>
        <v>MEDIUM</v>
      </c>
    </row>
    <row r="3345" spans="1:16" ht="12" customHeight="1">
      <c r="A3345" s="4" t="s">
        <v>8711</v>
      </c>
      <c r="B3345" s="17">
        <v>217</v>
      </c>
      <c r="C3345" s="17">
        <v>2437</v>
      </c>
      <c r="D3345" s="30" t="s">
        <v>9312</v>
      </c>
      <c r="E3345" s="17" t="s">
        <v>9313</v>
      </c>
      <c r="F3345" s="3"/>
      <c r="G3345" s="18" t="s">
        <v>9313</v>
      </c>
      <c r="H3345" s="7"/>
      <c r="I3345" s="35" t="s">
        <v>9314</v>
      </c>
      <c r="O3345">
        <f t="shared" si="9"/>
        <v>2</v>
      </c>
      <c r="P3345" s="34" t="str">
        <f t="shared" si="3"/>
        <v>MEDIUM</v>
      </c>
    </row>
    <row r="3346" spans="1:16" ht="12" customHeight="1">
      <c r="A3346" s="4" t="s">
        <v>8711</v>
      </c>
      <c r="B3346" s="17">
        <v>218</v>
      </c>
      <c r="C3346" s="29"/>
      <c r="D3346" s="30" t="s">
        <v>9315</v>
      </c>
      <c r="E3346" s="29"/>
      <c r="F3346" s="31" t="s">
        <v>8716</v>
      </c>
      <c r="G3346" s="5" t="s">
        <v>9316</v>
      </c>
      <c r="H3346" s="7"/>
      <c r="I3346" s="7" t="s">
        <v>9317</v>
      </c>
      <c r="O3346">
        <f t="shared" si="9"/>
        <v>1</v>
      </c>
      <c r="P3346" s="34" t="str">
        <f t="shared" si="3"/>
        <v>MEDIUM</v>
      </c>
    </row>
    <row r="3347" spans="1:16" ht="12" customHeight="1">
      <c r="A3347" s="4" t="s">
        <v>8711</v>
      </c>
      <c r="B3347" s="17">
        <v>219</v>
      </c>
      <c r="C3347" s="17">
        <v>2425</v>
      </c>
      <c r="D3347" s="30" t="s">
        <v>9318</v>
      </c>
      <c r="E3347" s="17" t="s">
        <v>9319</v>
      </c>
      <c r="F3347" s="31" t="s">
        <v>796</v>
      </c>
      <c r="G3347" s="18" t="s">
        <v>9320</v>
      </c>
      <c r="H3347" s="7"/>
      <c r="I3347" s="35" t="s">
        <v>9321</v>
      </c>
      <c r="O3347">
        <f t="shared" si="9"/>
        <v>2</v>
      </c>
      <c r="P3347" s="34" t="str">
        <f t="shared" si="3"/>
        <v>MEDIUM</v>
      </c>
    </row>
    <row r="3348" spans="1:16" ht="12" customHeight="1">
      <c r="A3348" s="4" t="s">
        <v>8711</v>
      </c>
      <c r="B3348" s="17">
        <v>220</v>
      </c>
      <c r="C3348" s="29"/>
      <c r="D3348" s="30" t="s">
        <v>9322</v>
      </c>
      <c r="E3348" s="29"/>
      <c r="F3348" s="31" t="s">
        <v>8716</v>
      </c>
      <c r="G3348" s="5" t="s">
        <v>9323</v>
      </c>
      <c r="H3348" s="7"/>
      <c r="I3348" s="7" t="s">
        <v>9324</v>
      </c>
      <c r="O3348">
        <f t="shared" si="9"/>
        <v>1</v>
      </c>
      <c r="P3348" s="34" t="str">
        <f t="shared" si="3"/>
        <v>MEDIUM</v>
      </c>
    </row>
    <row r="3349" spans="1:16" ht="12" customHeight="1">
      <c r="A3349" s="4" t="s">
        <v>8711</v>
      </c>
      <c r="B3349" s="17">
        <v>221</v>
      </c>
      <c r="C3349" s="29"/>
      <c r="D3349" s="30" t="s">
        <v>9325</v>
      </c>
      <c r="E3349" s="29"/>
      <c r="F3349" s="31" t="s">
        <v>8716</v>
      </c>
      <c r="G3349" s="5" t="s">
        <v>9326</v>
      </c>
      <c r="H3349" s="7"/>
      <c r="I3349" s="7" t="s">
        <v>9327</v>
      </c>
      <c r="O3349">
        <f t="shared" si="9"/>
        <v>1</v>
      </c>
      <c r="P3349" s="34" t="str">
        <f t="shared" si="3"/>
        <v>MEDIUM</v>
      </c>
    </row>
    <row r="3350" spans="1:16" ht="12" customHeight="1">
      <c r="A3350" s="4" t="s">
        <v>8711</v>
      </c>
      <c r="B3350" s="17">
        <v>222</v>
      </c>
      <c r="C3350" s="29"/>
      <c r="D3350" s="30" t="s">
        <v>9328</v>
      </c>
      <c r="E3350" s="29"/>
      <c r="F3350" s="31" t="s">
        <v>8716</v>
      </c>
      <c r="G3350" s="5" t="s">
        <v>9329</v>
      </c>
      <c r="H3350" s="7"/>
      <c r="I3350" s="7" t="s">
        <v>9330</v>
      </c>
      <c r="O3350">
        <f t="shared" si="9"/>
        <v>1</v>
      </c>
      <c r="P3350" s="34" t="str">
        <f t="shared" si="3"/>
        <v>MEDIUM</v>
      </c>
    </row>
    <row r="3351" spans="1:16" ht="12" customHeight="1">
      <c r="A3351" s="4" t="s">
        <v>8711</v>
      </c>
      <c r="B3351" s="17">
        <v>223</v>
      </c>
      <c r="C3351" s="29"/>
      <c r="D3351" s="30" t="s">
        <v>9331</v>
      </c>
      <c r="E3351" s="29"/>
      <c r="F3351" s="31" t="s">
        <v>3672</v>
      </c>
      <c r="G3351" s="18" t="s">
        <v>9332</v>
      </c>
      <c r="H3351" s="7"/>
      <c r="I3351" s="35" t="s">
        <v>9333</v>
      </c>
      <c r="O3351">
        <f t="shared" si="9"/>
        <v>1</v>
      </c>
      <c r="P3351" s="34" t="str">
        <f t="shared" si="3"/>
        <v>LOW</v>
      </c>
    </row>
    <row r="3352" spans="1:16" ht="12" customHeight="1">
      <c r="A3352" s="4" t="s">
        <v>8711</v>
      </c>
      <c r="B3352" s="17">
        <v>224</v>
      </c>
      <c r="C3352" s="29"/>
      <c r="D3352" s="30" t="s">
        <v>9334</v>
      </c>
      <c r="E3352" s="29"/>
      <c r="F3352" s="31" t="s">
        <v>3672</v>
      </c>
      <c r="G3352" s="18" t="s">
        <v>9332</v>
      </c>
      <c r="H3352" s="7"/>
      <c r="I3352" s="35" t="s">
        <v>1497</v>
      </c>
      <c r="O3352">
        <f t="shared" si="9"/>
        <v>1</v>
      </c>
      <c r="P3352" s="34" t="str">
        <f t="shared" si="3"/>
        <v>MEDIUM</v>
      </c>
    </row>
    <row r="3353" spans="1:16" ht="12" customHeight="1">
      <c r="A3353" s="4" t="s">
        <v>8711</v>
      </c>
      <c r="B3353" s="17">
        <v>225</v>
      </c>
      <c r="C3353" s="29"/>
      <c r="D3353" s="30" t="s">
        <v>9335</v>
      </c>
      <c r="E3353" s="29"/>
      <c r="F3353" s="31" t="s">
        <v>3672</v>
      </c>
      <c r="G3353" s="18" t="s">
        <v>9336</v>
      </c>
      <c r="H3353" s="7"/>
      <c r="I3353" s="35" t="s">
        <v>9205</v>
      </c>
      <c r="O3353">
        <f t="shared" si="9"/>
        <v>1</v>
      </c>
      <c r="P3353" s="34" t="str">
        <f t="shared" si="3"/>
        <v>LOW</v>
      </c>
    </row>
    <row r="3354" spans="1:16" ht="12" customHeight="1">
      <c r="A3354" s="4" t="s">
        <v>8711</v>
      </c>
      <c r="B3354" s="17">
        <v>226</v>
      </c>
      <c r="C3354" s="17">
        <v>2426</v>
      </c>
      <c r="D3354" s="30" t="s">
        <v>9337</v>
      </c>
      <c r="E3354" s="17" t="s">
        <v>9338</v>
      </c>
      <c r="F3354" s="31" t="s">
        <v>796</v>
      </c>
      <c r="G3354" s="18" t="s">
        <v>9339</v>
      </c>
      <c r="H3354" s="7"/>
      <c r="I3354" s="35" t="s">
        <v>9340</v>
      </c>
      <c r="O3354">
        <f t="shared" si="9"/>
        <v>2</v>
      </c>
      <c r="P3354" s="34" t="str">
        <f t="shared" si="3"/>
        <v>HIGH</v>
      </c>
    </row>
    <row r="3355" spans="1:16" ht="12" customHeight="1">
      <c r="A3355" s="4" t="s">
        <v>8711</v>
      </c>
      <c r="B3355" s="17">
        <v>227</v>
      </c>
      <c r="C3355" s="29"/>
      <c r="D3355" s="30" t="s">
        <v>28</v>
      </c>
      <c r="E3355" s="29"/>
      <c r="F3355" s="31" t="s">
        <v>3672</v>
      </c>
      <c r="G3355" s="5" t="s">
        <v>9341</v>
      </c>
      <c r="H3355" s="7" t="s">
        <v>9342</v>
      </c>
      <c r="I3355" s="35" t="s">
        <v>9343</v>
      </c>
      <c r="O3355">
        <f t="shared" si="9"/>
        <v>1</v>
      </c>
      <c r="P3355" s="34" t="str">
        <f t="shared" si="3"/>
        <v/>
      </c>
    </row>
    <row r="3356" spans="1:16" ht="12" customHeight="1">
      <c r="A3356" s="4" t="s">
        <v>8711</v>
      </c>
      <c r="B3356" s="17">
        <v>228</v>
      </c>
      <c r="C3356" s="29"/>
      <c r="D3356" s="30" t="s">
        <v>9344</v>
      </c>
      <c r="E3356" s="29"/>
      <c r="F3356" s="31" t="s">
        <v>3672</v>
      </c>
      <c r="G3356" s="5" t="s">
        <v>9345</v>
      </c>
      <c r="H3356" s="7"/>
      <c r="I3356" s="7" t="s">
        <v>9346</v>
      </c>
      <c r="O3356">
        <f t="shared" si="9"/>
        <v>1</v>
      </c>
      <c r="P3356" s="34" t="str">
        <f t="shared" si="3"/>
        <v>HIGH</v>
      </c>
    </row>
    <row r="3357" spans="1:16" ht="12" customHeight="1">
      <c r="A3357" s="4" t="s">
        <v>8711</v>
      </c>
      <c r="B3357" s="17">
        <v>229</v>
      </c>
      <c r="C3357" s="29"/>
      <c r="D3357" s="30" t="s">
        <v>9347</v>
      </c>
      <c r="E3357" s="29"/>
      <c r="F3357" s="31" t="s">
        <v>3672</v>
      </c>
      <c r="G3357" s="5" t="s">
        <v>9348</v>
      </c>
      <c r="H3357" s="7"/>
      <c r="I3357" s="7" t="s">
        <v>9349</v>
      </c>
      <c r="O3357">
        <f t="shared" si="9"/>
        <v>1</v>
      </c>
      <c r="P3357" s="34" t="str">
        <f t="shared" si="3"/>
        <v>HIGH</v>
      </c>
    </row>
    <row r="3358" spans="1:16" ht="12" customHeight="1">
      <c r="A3358" s="4" t="s">
        <v>8711</v>
      </c>
      <c r="B3358" s="17">
        <v>230</v>
      </c>
      <c r="C3358" s="29"/>
      <c r="D3358" s="30" t="s">
        <v>9350</v>
      </c>
      <c r="E3358" s="29"/>
      <c r="F3358" s="31" t="s">
        <v>3672</v>
      </c>
      <c r="G3358" s="5" t="s">
        <v>9351</v>
      </c>
      <c r="H3358" s="7"/>
      <c r="I3358" s="7" t="s">
        <v>9352</v>
      </c>
      <c r="O3358">
        <f t="shared" si="9"/>
        <v>1</v>
      </c>
      <c r="P3358" s="34" t="str">
        <f t="shared" si="3"/>
        <v>MEDIUM</v>
      </c>
    </row>
    <row r="3359" spans="1:16" ht="12" customHeight="1">
      <c r="A3359" s="4" t="s">
        <v>8711</v>
      </c>
      <c r="B3359" s="17">
        <v>231</v>
      </c>
      <c r="C3359" s="29"/>
      <c r="D3359" s="30" t="s">
        <v>9353</v>
      </c>
      <c r="E3359" s="29"/>
      <c r="F3359" s="31" t="s">
        <v>2350</v>
      </c>
      <c r="G3359" s="5" t="s">
        <v>9354</v>
      </c>
      <c r="H3359" s="7"/>
      <c r="I3359" s="35" t="s">
        <v>9355</v>
      </c>
      <c r="O3359">
        <f t="shared" si="9"/>
        <v>1</v>
      </c>
      <c r="P3359" s="34" t="str">
        <f t="shared" si="3"/>
        <v>HIGH</v>
      </c>
    </row>
    <row r="3360" spans="1:16" ht="12" customHeight="1">
      <c r="A3360" s="4" t="s">
        <v>8711</v>
      </c>
      <c r="B3360" s="17">
        <v>232</v>
      </c>
      <c r="C3360" s="29"/>
      <c r="D3360" s="30" t="s">
        <v>9356</v>
      </c>
      <c r="E3360" s="29"/>
      <c r="F3360" s="31" t="s">
        <v>3672</v>
      </c>
      <c r="G3360" s="5" t="s">
        <v>9357</v>
      </c>
      <c r="H3360" s="7"/>
      <c r="I3360" s="7"/>
      <c r="O3360">
        <f t="shared" si="9"/>
        <v>1</v>
      </c>
      <c r="P3360" s="34" t="str">
        <f t="shared" si="3"/>
        <v/>
      </c>
    </row>
    <row r="3361" spans="1:16" ht="12" customHeight="1">
      <c r="A3361" s="4" t="s">
        <v>8711</v>
      </c>
      <c r="B3361" s="17">
        <v>233</v>
      </c>
      <c r="C3361" s="29"/>
      <c r="D3361" s="30" t="s">
        <v>9358</v>
      </c>
      <c r="E3361" s="29"/>
      <c r="F3361" s="31" t="s">
        <v>3672</v>
      </c>
      <c r="G3361" s="5" t="s">
        <v>9359</v>
      </c>
      <c r="H3361" s="7"/>
      <c r="I3361" s="7"/>
      <c r="O3361">
        <f t="shared" si="9"/>
        <v>1</v>
      </c>
      <c r="P3361" s="34" t="str">
        <f t="shared" si="3"/>
        <v/>
      </c>
    </row>
    <row r="3362" spans="1:16" ht="12" customHeight="1">
      <c r="A3362" s="4" t="s">
        <v>8711</v>
      </c>
      <c r="B3362" s="17">
        <v>234</v>
      </c>
      <c r="C3362" s="17" t="s">
        <v>67</v>
      </c>
      <c r="D3362" s="30" t="s">
        <v>9360</v>
      </c>
      <c r="E3362" s="29"/>
      <c r="F3362" s="31" t="s">
        <v>8780</v>
      </c>
      <c r="G3362" s="101" t="s">
        <v>9361</v>
      </c>
      <c r="H3362" s="7"/>
      <c r="I3362" s="7"/>
      <c r="O3362">
        <f t="shared" si="9"/>
        <v>1</v>
      </c>
      <c r="P3362" s="34" t="str">
        <f t="shared" si="3"/>
        <v/>
      </c>
    </row>
    <row r="3363" spans="1:16" ht="12" customHeight="1">
      <c r="A3363" s="4" t="s">
        <v>8711</v>
      </c>
      <c r="B3363" s="17">
        <v>235</v>
      </c>
      <c r="C3363" s="17" t="s">
        <v>67</v>
      </c>
      <c r="D3363" s="30" t="s">
        <v>9362</v>
      </c>
      <c r="E3363" s="29"/>
      <c r="F3363" s="31" t="s">
        <v>2350</v>
      </c>
      <c r="G3363" s="102" t="s">
        <v>9363</v>
      </c>
      <c r="H3363" s="7"/>
      <c r="I3363" s="35" t="s">
        <v>9355</v>
      </c>
      <c r="O3363">
        <f t="shared" si="9"/>
        <v>1</v>
      </c>
      <c r="P3363" s="34" t="str">
        <f t="shared" si="3"/>
        <v>HIGH</v>
      </c>
    </row>
    <row r="3364" spans="1:16" ht="12" customHeight="1">
      <c r="A3364" s="4" t="s">
        <v>8711</v>
      </c>
      <c r="B3364" s="17">
        <v>236</v>
      </c>
      <c r="C3364" s="29" t="s">
        <v>19465</v>
      </c>
      <c r="D3364" s="30" t="s">
        <v>9364</v>
      </c>
      <c r="E3364" s="29"/>
      <c r="F3364" s="31" t="s">
        <v>9365</v>
      </c>
      <c r="G3364" s="101" t="s">
        <v>9366</v>
      </c>
      <c r="H3364" s="7"/>
      <c r="I3364" s="7" t="s">
        <v>9367</v>
      </c>
      <c r="O3364">
        <f t="shared" si="9"/>
        <v>1</v>
      </c>
      <c r="P3364" s="34" t="str">
        <f t="shared" si="3"/>
        <v/>
      </c>
    </row>
    <row r="3365" spans="1:16" ht="12" customHeight="1">
      <c r="A3365" s="4" t="s">
        <v>8711</v>
      </c>
      <c r="B3365" s="17">
        <v>237</v>
      </c>
      <c r="C3365" s="29">
        <v>2420</v>
      </c>
      <c r="D3365" s="30" t="s">
        <v>28</v>
      </c>
      <c r="E3365" s="29"/>
      <c r="F3365" s="31" t="s">
        <v>3672</v>
      </c>
      <c r="G3365" s="5" t="s">
        <v>9368</v>
      </c>
      <c r="H3365" s="7" t="s">
        <v>9369</v>
      </c>
      <c r="I3365" s="7" t="s">
        <v>9370</v>
      </c>
      <c r="O3365">
        <f t="shared" si="9"/>
        <v>1</v>
      </c>
      <c r="P3365" s="34" t="str">
        <f t="shared" si="3"/>
        <v/>
      </c>
    </row>
    <row r="3366" spans="1:16" ht="12" customHeight="1">
      <c r="A3366" s="4" t="s">
        <v>8711</v>
      </c>
      <c r="B3366" s="17">
        <v>238</v>
      </c>
      <c r="C3366" s="29"/>
      <c r="D3366" s="30" t="s">
        <v>9371</v>
      </c>
      <c r="E3366" s="29"/>
      <c r="F3366" s="31" t="s">
        <v>3672</v>
      </c>
      <c r="G3366" s="5" t="s">
        <v>9372</v>
      </c>
      <c r="H3366" s="7"/>
      <c r="I3366" s="7" t="s">
        <v>9373</v>
      </c>
      <c r="O3366">
        <f t="shared" si="9"/>
        <v>1</v>
      </c>
      <c r="P3366" s="34" t="str">
        <f t="shared" si="3"/>
        <v>MEDIUM</v>
      </c>
    </row>
    <row r="3367" spans="1:16" ht="12" customHeight="1">
      <c r="A3367" s="4" t="s">
        <v>8711</v>
      </c>
      <c r="B3367" s="17">
        <v>239</v>
      </c>
      <c r="C3367" s="29"/>
      <c r="D3367" s="30" t="s">
        <v>9374</v>
      </c>
      <c r="E3367" s="29"/>
      <c r="F3367" s="31" t="s">
        <v>2350</v>
      </c>
      <c r="G3367" s="5" t="s">
        <v>9375</v>
      </c>
      <c r="H3367" s="7"/>
      <c r="I3367" s="35" t="s">
        <v>9355</v>
      </c>
      <c r="O3367">
        <f t="shared" si="9"/>
        <v>1</v>
      </c>
      <c r="P3367" s="34" t="str">
        <f t="shared" si="3"/>
        <v>HIGH</v>
      </c>
    </row>
    <row r="3368" spans="1:16" ht="12" customHeight="1">
      <c r="A3368" s="4" t="s">
        <v>8711</v>
      </c>
      <c r="B3368" s="17">
        <v>240</v>
      </c>
      <c r="C3368" s="29">
        <v>2181</v>
      </c>
      <c r="D3368" s="30" t="s">
        <v>9376</v>
      </c>
      <c r="E3368" s="29"/>
      <c r="F3368" s="31" t="s">
        <v>3672</v>
      </c>
      <c r="G3368" s="5" t="s">
        <v>9377</v>
      </c>
      <c r="H3368" s="7"/>
      <c r="I3368" s="7" t="s">
        <v>9378</v>
      </c>
      <c r="O3368">
        <f t="shared" si="9"/>
        <v>1</v>
      </c>
      <c r="P3368" s="34" t="str">
        <f t="shared" si="3"/>
        <v>LOW</v>
      </c>
    </row>
    <row r="3369" spans="1:16" ht="12" customHeight="1">
      <c r="A3369" s="4" t="s">
        <v>8711</v>
      </c>
      <c r="B3369" s="17">
        <v>241</v>
      </c>
      <c r="C3369" s="29"/>
      <c r="D3369" s="30" t="s">
        <v>9379</v>
      </c>
      <c r="E3369" s="29"/>
      <c r="F3369" s="31" t="s">
        <v>2350</v>
      </c>
      <c r="G3369" s="5" t="s">
        <v>9380</v>
      </c>
      <c r="H3369" s="7"/>
      <c r="I3369" s="35" t="s">
        <v>9355</v>
      </c>
      <c r="O3369">
        <f t="shared" si="9"/>
        <v>1</v>
      </c>
      <c r="P3369" s="34" t="str">
        <f t="shared" si="3"/>
        <v>HIGH</v>
      </c>
    </row>
    <row r="3370" spans="1:16" ht="12" customHeight="1">
      <c r="A3370" s="4" t="s">
        <v>8711</v>
      </c>
      <c r="B3370" s="17">
        <v>242</v>
      </c>
      <c r="C3370" s="29"/>
      <c r="D3370" s="30" t="s">
        <v>28</v>
      </c>
      <c r="E3370" s="29"/>
      <c r="F3370" s="31" t="s">
        <v>3672</v>
      </c>
      <c r="G3370" s="5" t="s">
        <v>9381</v>
      </c>
      <c r="H3370" s="7" t="s">
        <v>9382</v>
      </c>
      <c r="I3370" s="7"/>
      <c r="O3370">
        <f t="shared" si="9"/>
        <v>1</v>
      </c>
      <c r="P3370" s="34" t="str">
        <f t="shared" si="3"/>
        <v/>
      </c>
    </row>
    <row r="3371" spans="1:16" ht="12" customHeight="1">
      <c r="A3371" s="4" t="s">
        <v>8711</v>
      </c>
      <c r="B3371" s="17">
        <v>243</v>
      </c>
      <c r="C3371" s="17">
        <v>2413</v>
      </c>
      <c r="D3371" s="30" t="s">
        <v>9383</v>
      </c>
      <c r="E3371" s="17" t="s">
        <v>9384</v>
      </c>
      <c r="F3371" s="31" t="s">
        <v>796</v>
      </c>
      <c r="G3371" s="32" t="s">
        <v>9384</v>
      </c>
      <c r="H3371" s="7"/>
      <c r="I3371" s="35" t="s">
        <v>9385</v>
      </c>
      <c r="O3371">
        <f t="shared" si="9"/>
        <v>2</v>
      </c>
      <c r="P3371" s="34" t="str">
        <f t="shared" si="3"/>
        <v>MEDIUM</v>
      </c>
    </row>
    <row r="3372" spans="1:16" ht="12" customHeight="1">
      <c r="A3372" s="4" t="s">
        <v>8711</v>
      </c>
      <c r="B3372" s="17">
        <v>244</v>
      </c>
      <c r="C3372" s="29"/>
      <c r="D3372" s="30" t="s">
        <v>9386</v>
      </c>
      <c r="E3372" s="29"/>
      <c r="F3372" s="31" t="s">
        <v>2350</v>
      </c>
      <c r="G3372" s="5" t="s">
        <v>9387</v>
      </c>
      <c r="H3372" s="7"/>
      <c r="I3372" s="35" t="s">
        <v>9355</v>
      </c>
      <c r="O3372">
        <f t="shared" si="9"/>
        <v>1</v>
      </c>
      <c r="P3372" s="34" t="str">
        <f t="shared" si="3"/>
        <v>HIGH</v>
      </c>
    </row>
    <row r="3373" spans="1:16" ht="12" customHeight="1">
      <c r="A3373" s="4" t="s">
        <v>8711</v>
      </c>
      <c r="B3373" s="17">
        <v>245</v>
      </c>
      <c r="C3373" s="29"/>
      <c r="D3373" s="30" t="s">
        <v>9388</v>
      </c>
      <c r="E3373" s="29"/>
      <c r="F3373" s="31" t="s">
        <v>3672</v>
      </c>
      <c r="G3373" s="5" t="s">
        <v>9389</v>
      </c>
      <c r="H3373" s="7"/>
      <c r="I3373" s="7" t="s">
        <v>1497</v>
      </c>
      <c r="O3373">
        <f t="shared" si="9"/>
        <v>1</v>
      </c>
      <c r="P3373" s="34" t="str">
        <f t="shared" si="3"/>
        <v>MEDIUM</v>
      </c>
    </row>
    <row r="3374" spans="1:16" ht="12" customHeight="1">
      <c r="A3374" s="4" t="s">
        <v>8711</v>
      </c>
      <c r="B3374" s="17">
        <v>246</v>
      </c>
      <c r="C3374" s="29"/>
      <c r="D3374" s="30" t="s">
        <v>9390</v>
      </c>
      <c r="E3374" s="29"/>
      <c r="F3374" s="31" t="s">
        <v>2350</v>
      </c>
      <c r="G3374" s="18" t="s">
        <v>9391</v>
      </c>
      <c r="H3374" s="7"/>
      <c r="I3374" s="35" t="s">
        <v>9392</v>
      </c>
      <c r="O3374">
        <f t="shared" si="9"/>
        <v>1</v>
      </c>
      <c r="P3374" s="34" t="str">
        <f t="shared" si="3"/>
        <v>HIGH</v>
      </c>
    </row>
    <row r="3375" spans="1:16" ht="12" customHeight="1">
      <c r="A3375" s="4" t="s">
        <v>8711</v>
      </c>
      <c r="B3375" s="17">
        <v>247</v>
      </c>
      <c r="C3375" s="29"/>
      <c r="D3375" s="30" t="s">
        <v>9393</v>
      </c>
      <c r="E3375" s="29"/>
      <c r="F3375" s="31" t="s">
        <v>2350</v>
      </c>
      <c r="G3375" s="5" t="s">
        <v>9394</v>
      </c>
      <c r="H3375" s="7"/>
      <c r="I3375" s="35" t="s">
        <v>9355</v>
      </c>
      <c r="O3375">
        <f t="shared" si="9"/>
        <v>1</v>
      </c>
      <c r="P3375" s="34" t="str">
        <f t="shared" si="3"/>
        <v>HIGH</v>
      </c>
    </row>
    <row r="3376" spans="1:16" ht="12" customHeight="1">
      <c r="A3376" s="4" t="s">
        <v>8711</v>
      </c>
      <c r="B3376" s="17">
        <v>248</v>
      </c>
      <c r="C3376" s="17">
        <v>2409</v>
      </c>
      <c r="D3376" s="30" t="s">
        <v>9395</v>
      </c>
      <c r="E3376" s="17" t="s">
        <v>9396</v>
      </c>
      <c r="F3376" s="31" t="s">
        <v>796</v>
      </c>
      <c r="G3376" s="32" t="s">
        <v>9397</v>
      </c>
      <c r="H3376" s="7"/>
      <c r="I3376" s="35" t="s">
        <v>9398</v>
      </c>
      <c r="O3376">
        <f t="shared" si="9"/>
        <v>2</v>
      </c>
      <c r="P3376" s="34" t="str">
        <f t="shared" si="3"/>
        <v>HIGH</v>
      </c>
    </row>
    <row r="3377" spans="1:16" ht="12" customHeight="1">
      <c r="A3377" s="4" t="s">
        <v>8711</v>
      </c>
      <c r="B3377" s="17">
        <v>249</v>
      </c>
      <c r="C3377" s="29"/>
      <c r="D3377" s="30" t="s">
        <v>9399</v>
      </c>
      <c r="E3377" s="29"/>
      <c r="F3377" s="31" t="s">
        <v>8780</v>
      </c>
      <c r="G3377" s="5" t="s">
        <v>9400</v>
      </c>
      <c r="H3377" s="7"/>
      <c r="I3377" s="7"/>
      <c r="O3377">
        <f t="shared" si="9"/>
        <v>1</v>
      </c>
      <c r="P3377" s="34" t="str">
        <f t="shared" si="3"/>
        <v/>
      </c>
    </row>
    <row r="3378" spans="1:16" ht="12" customHeight="1">
      <c r="A3378" s="4" t="s">
        <v>8711</v>
      </c>
      <c r="B3378" s="17">
        <v>250</v>
      </c>
      <c r="C3378" s="29"/>
      <c r="D3378" s="30" t="s">
        <v>9401</v>
      </c>
      <c r="E3378" s="29"/>
      <c r="F3378" s="31" t="s">
        <v>1430</v>
      </c>
      <c r="G3378" s="18" t="s">
        <v>9402</v>
      </c>
      <c r="H3378" s="7"/>
      <c r="I3378" s="35" t="s">
        <v>9403</v>
      </c>
      <c r="O3378">
        <f t="shared" si="9"/>
        <v>1</v>
      </c>
      <c r="P3378" s="34" t="str">
        <f t="shared" si="3"/>
        <v>HIGH</v>
      </c>
    </row>
    <row r="3379" spans="1:16" ht="12" customHeight="1">
      <c r="A3379" s="4" t="s">
        <v>8711</v>
      </c>
      <c r="B3379" s="17">
        <v>251</v>
      </c>
      <c r="C3379" s="29"/>
      <c r="D3379" s="30" t="s">
        <v>9404</v>
      </c>
      <c r="E3379" s="29"/>
      <c r="F3379" s="31" t="s">
        <v>1430</v>
      </c>
      <c r="G3379" s="5" t="s">
        <v>9405</v>
      </c>
      <c r="H3379" s="7"/>
      <c r="I3379" s="35" t="s">
        <v>9406</v>
      </c>
      <c r="O3379">
        <f t="shared" si="9"/>
        <v>1</v>
      </c>
      <c r="P3379" s="34" t="str">
        <f t="shared" si="3"/>
        <v>HIGH</v>
      </c>
    </row>
    <row r="3380" spans="1:16" ht="12" customHeight="1">
      <c r="A3380" s="4" t="s">
        <v>8711</v>
      </c>
      <c r="B3380" s="17">
        <v>252</v>
      </c>
      <c r="C3380" s="29"/>
      <c r="D3380" s="30" t="s">
        <v>9407</v>
      </c>
      <c r="E3380" s="29"/>
      <c r="F3380" s="31" t="s">
        <v>229</v>
      </c>
      <c r="G3380" s="5" t="s">
        <v>9408</v>
      </c>
      <c r="H3380" s="7"/>
      <c r="I3380" s="35" t="s">
        <v>9409</v>
      </c>
      <c r="O3380">
        <f t="shared" si="9"/>
        <v>1</v>
      </c>
      <c r="P3380" s="34" t="str">
        <f t="shared" si="3"/>
        <v>HIGH</v>
      </c>
    </row>
    <row r="3381" spans="1:16" ht="12" customHeight="1">
      <c r="A3381" s="4" t="s">
        <v>8711</v>
      </c>
      <c r="B3381" s="17">
        <v>253</v>
      </c>
      <c r="C3381" s="29"/>
      <c r="D3381" s="30" t="s">
        <v>9410</v>
      </c>
      <c r="E3381" s="29"/>
      <c r="F3381" s="31" t="s">
        <v>3672</v>
      </c>
      <c r="G3381" s="5" t="s">
        <v>9411</v>
      </c>
      <c r="H3381" s="7"/>
      <c r="I3381" s="7" t="s">
        <v>9412</v>
      </c>
      <c r="O3381">
        <f t="shared" si="9"/>
        <v>1</v>
      </c>
      <c r="P3381" s="34" t="str">
        <f t="shared" si="3"/>
        <v>LOW</v>
      </c>
    </row>
    <row r="3382" spans="1:16" ht="12" customHeight="1">
      <c r="A3382" s="4" t="s">
        <v>8711</v>
      </c>
      <c r="B3382" s="17">
        <v>254</v>
      </c>
      <c r="C3382" s="17">
        <v>2404</v>
      </c>
      <c r="D3382" s="30" t="s">
        <v>9413</v>
      </c>
      <c r="E3382" s="17" t="s">
        <v>9414</v>
      </c>
      <c r="F3382" s="31" t="s">
        <v>796</v>
      </c>
      <c r="G3382" s="18" t="s">
        <v>9415</v>
      </c>
      <c r="H3382" s="7"/>
      <c r="I3382" s="35" t="s">
        <v>9416</v>
      </c>
      <c r="O3382">
        <f t="shared" si="9"/>
        <v>2</v>
      </c>
      <c r="P3382" s="34" t="str">
        <f t="shared" si="3"/>
        <v>HIGH</v>
      </c>
    </row>
    <row r="3383" spans="1:16" ht="12" customHeight="1">
      <c r="A3383" s="4" t="s">
        <v>8711</v>
      </c>
      <c r="B3383" s="17">
        <v>255</v>
      </c>
      <c r="C3383" s="29"/>
      <c r="D3383" s="30" t="s">
        <v>9417</v>
      </c>
      <c r="E3383" s="29"/>
      <c r="F3383" s="31" t="s">
        <v>3672</v>
      </c>
      <c r="G3383" s="5" t="s">
        <v>9418</v>
      </c>
      <c r="H3383" s="7"/>
      <c r="I3383" s="7" t="s">
        <v>9419</v>
      </c>
      <c r="O3383">
        <f t="shared" si="9"/>
        <v>1</v>
      </c>
      <c r="P3383" s="34" t="str">
        <f t="shared" si="3"/>
        <v>MEDIUM</v>
      </c>
    </row>
    <row r="3384" spans="1:16" ht="12" customHeight="1">
      <c r="A3384" s="4" t="s">
        <v>8711</v>
      </c>
      <c r="B3384" s="17">
        <v>256</v>
      </c>
      <c r="C3384" s="17" t="s">
        <v>67</v>
      </c>
      <c r="D3384" s="30" t="s">
        <v>9420</v>
      </c>
      <c r="E3384" s="29"/>
      <c r="F3384" s="31" t="s">
        <v>3672</v>
      </c>
      <c r="G3384" s="5" t="s">
        <v>9421</v>
      </c>
      <c r="H3384" s="7"/>
      <c r="I3384" s="7" t="s">
        <v>424</v>
      </c>
      <c r="O3384">
        <f t="shared" si="9"/>
        <v>1</v>
      </c>
      <c r="P3384" s="34" t="str">
        <f t="shared" si="3"/>
        <v>HIGH</v>
      </c>
    </row>
    <row r="3385" spans="1:16" ht="12" customHeight="1">
      <c r="A3385" s="4" t="s">
        <v>8711</v>
      </c>
      <c r="B3385" s="17">
        <v>257</v>
      </c>
      <c r="C3385" s="29"/>
      <c r="D3385" s="30" t="s">
        <v>9422</v>
      </c>
      <c r="E3385" s="29"/>
      <c r="F3385" s="31" t="s">
        <v>3672</v>
      </c>
      <c r="G3385" s="5" t="s">
        <v>9423</v>
      </c>
      <c r="H3385" s="7"/>
      <c r="I3385" s="7" t="s">
        <v>9424</v>
      </c>
      <c r="O3385">
        <f t="shared" si="9"/>
        <v>1</v>
      </c>
      <c r="P3385" s="34" t="str">
        <f t="shared" si="3"/>
        <v>HIGH</v>
      </c>
    </row>
    <row r="3386" spans="1:16" ht="12" customHeight="1">
      <c r="A3386" s="4" t="s">
        <v>8711</v>
      </c>
      <c r="B3386" s="17">
        <v>258</v>
      </c>
      <c r="C3386" s="29"/>
      <c r="D3386" s="30" t="s">
        <v>9425</v>
      </c>
      <c r="E3386" s="29"/>
      <c r="F3386" s="31" t="s">
        <v>3672</v>
      </c>
      <c r="G3386" s="5" t="s">
        <v>9426</v>
      </c>
      <c r="H3386" s="7"/>
      <c r="I3386" s="7" t="s">
        <v>9427</v>
      </c>
      <c r="O3386">
        <f t="shared" si="9"/>
        <v>1</v>
      </c>
      <c r="P3386" s="34" t="str">
        <f t="shared" si="3"/>
        <v>HIGH</v>
      </c>
    </row>
    <row r="3387" spans="1:16" ht="12" customHeight="1">
      <c r="A3387" s="4" t="s">
        <v>8711</v>
      </c>
      <c r="B3387" s="17">
        <v>259</v>
      </c>
      <c r="C3387" s="29"/>
      <c r="D3387" s="30" t="s">
        <v>9428</v>
      </c>
      <c r="E3387" s="29"/>
      <c r="F3387" s="31" t="s">
        <v>8716</v>
      </c>
      <c r="G3387" s="18" t="s">
        <v>9429</v>
      </c>
      <c r="H3387" s="7"/>
      <c r="I3387" s="35" t="s">
        <v>9430</v>
      </c>
      <c r="O3387">
        <f t="shared" si="9"/>
        <v>1</v>
      </c>
      <c r="P3387" s="34" t="str">
        <f t="shared" si="3"/>
        <v>HIGH</v>
      </c>
    </row>
    <row r="3388" spans="1:16" ht="12" customHeight="1">
      <c r="A3388" s="4" t="s">
        <v>8711</v>
      </c>
      <c r="B3388" s="17">
        <v>260</v>
      </c>
      <c r="C3388" s="29"/>
      <c r="D3388" s="30" t="s">
        <v>9428</v>
      </c>
      <c r="E3388" s="29"/>
      <c r="F3388" s="31" t="s">
        <v>8716</v>
      </c>
      <c r="G3388" s="18" t="s">
        <v>9429</v>
      </c>
      <c r="H3388" s="7"/>
      <c r="I3388" s="35" t="s">
        <v>9431</v>
      </c>
      <c r="O3388">
        <f t="shared" si="9"/>
        <v>1</v>
      </c>
      <c r="P3388" s="34" t="str">
        <f t="shared" si="3"/>
        <v>HIGH</v>
      </c>
    </row>
    <row r="3389" spans="1:16" ht="12" customHeight="1">
      <c r="A3389" s="4" t="s">
        <v>8711</v>
      </c>
      <c r="B3389" s="17">
        <v>261</v>
      </c>
      <c r="C3389" s="29"/>
      <c r="D3389" s="30" t="s">
        <v>9432</v>
      </c>
      <c r="E3389" s="29"/>
      <c r="F3389" s="31" t="s">
        <v>182</v>
      </c>
      <c r="G3389" s="5" t="s">
        <v>9433</v>
      </c>
      <c r="H3389" s="7"/>
      <c r="I3389" s="35" t="s">
        <v>424</v>
      </c>
      <c r="O3389">
        <f t="shared" si="9"/>
        <v>1</v>
      </c>
      <c r="P3389" s="34" t="str">
        <f t="shared" si="3"/>
        <v>HIGH</v>
      </c>
    </row>
    <row r="3390" spans="1:16" ht="12" customHeight="1">
      <c r="A3390" s="4" t="s">
        <v>8711</v>
      </c>
      <c r="B3390" s="17">
        <v>262</v>
      </c>
      <c r="C3390" s="29"/>
      <c r="D3390" s="30" t="s">
        <v>28</v>
      </c>
      <c r="E3390" s="29"/>
      <c r="F3390" s="31" t="s">
        <v>8644</v>
      </c>
      <c r="G3390" s="5" t="s">
        <v>9434</v>
      </c>
      <c r="H3390" s="7" t="s">
        <v>9435</v>
      </c>
      <c r="I3390" s="7" t="s">
        <v>9436</v>
      </c>
      <c r="O3390">
        <f t="shared" si="9"/>
        <v>1</v>
      </c>
      <c r="P3390" s="34" t="str">
        <f t="shared" si="3"/>
        <v>MEDIUM</v>
      </c>
    </row>
    <row r="3391" spans="1:16" ht="12" customHeight="1">
      <c r="A3391" s="4" t="s">
        <v>8711</v>
      </c>
      <c r="B3391" s="17">
        <v>263</v>
      </c>
      <c r="C3391" s="29"/>
      <c r="D3391" s="30" t="s">
        <v>9437</v>
      </c>
      <c r="E3391" s="29"/>
      <c r="F3391" s="31" t="s">
        <v>3672</v>
      </c>
      <c r="G3391" s="18" t="s">
        <v>9438</v>
      </c>
      <c r="H3391" s="7"/>
      <c r="I3391" s="103" t="s">
        <v>9439</v>
      </c>
      <c r="O3391">
        <f t="shared" si="9"/>
        <v>1</v>
      </c>
      <c r="P3391" s="34" t="str">
        <f t="shared" si="3"/>
        <v>MEDIUM</v>
      </c>
    </row>
    <row r="3392" spans="1:16" ht="12" customHeight="1">
      <c r="A3392" s="4" t="s">
        <v>8711</v>
      </c>
      <c r="B3392" s="17">
        <v>264</v>
      </c>
      <c r="C3392" s="29"/>
      <c r="D3392" s="30" t="s">
        <v>9440</v>
      </c>
      <c r="E3392" s="29"/>
      <c r="F3392" s="31" t="s">
        <v>3672</v>
      </c>
      <c r="G3392" s="5" t="s">
        <v>9441</v>
      </c>
      <c r="H3392" s="7"/>
      <c r="I3392" s="7" t="s">
        <v>9442</v>
      </c>
      <c r="O3392">
        <f t="shared" si="9"/>
        <v>1</v>
      </c>
      <c r="P3392" s="34" t="str">
        <f t="shared" si="3"/>
        <v>HIGH</v>
      </c>
    </row>
    <row r="3393" spans="1:16" ht="12" customHeight="1">
      <c r="A3393" s="4" t="s">
        <v>8711</v>
      </c>
      <c r="B3393" s="17">
        <v>265</v>
      </c>
      <c r="C3393" s="29"/>
      <c r="D3393" s="30" t="s">
        <v>9443</v>
      </c>
      <c r="E3393" s="29"/>
      <c r="F3393" s="31" t="s">
        <v>182</v>
      </c>
      <c r="G3393" s="5" t="s">
        <v>9444</v>
      </c>
      <c r="H3393" s="7"/>
      <c r="I3393" s="13" t="s">
        <v>9445</v>
      </c>
      <c r="O3393">
        <f t="shared" si="9"/>
        <v>1</v>
      </c>
      <c r="P3393" s="34" t="str">
        <f t="shared" si="3"/>
        <v>HIGH</v>
      </c>
    </row>
    <row r="3394" spans="1:16" ht="12" customHeight="1">
      <c r="A3394" s="4" t="s">
        <v>8711</v>
      </c>
      <c r="B3394" s="17">
        <v>266</v>
      </c>
      <c r="C3394" s="29"/>
      <c r="D3394" s="30" t="s">
        <v>9446</v>
      </c>
      <c r="E3394" s="29"/>
      <c r="F3394" s="31" t="s">
        <v>3672</v>
      </c>
      <c r="G3394" s="5" t="s">
        <v>9447</v>
      </c>
      <c r="H3394" s="7"/>
      <c r="I3394" s="7" t="s">
        <v>9448</v>
      </c>
      <c r="O3394">
        <f t="shared" si="9"/>
        <v>1</v>
      </c>
      <c r="P3394" s="34" t="str">
        <f t="shared" si="3"/>
        <v>LOW</v>
      </c>
    </row>
    <row r="3395" spans="1:16" ht="12" customHeight="1">
      <c r="A3395" s="4" t="s">
        <v>8711</v>
      </c>
      <c r="B3395" s="17">
        <v>267</v>
      </c>
      <c r="C3395" s="29"/>
      <c r="D3395" s="30" t="s">
        <v>28</v>
      </c>
      <c r="E3395" s="29"/>
      <c r="F3395" s="31" t="s">
        <v>3672</v>
      </c>
      <c r="G3395" s="5" t="s">
        <v>9449</v>
      </c>
      <c r="H3395" s="7" t="s">
        <v>9450</v>
      </c>
      <c r="I3395" s="7"/>
      <c r="O3395">
        <f t="shared" si="9"/>
        <v>1</v>
      </c>
      <c r="P3395" s="34" t="str">
        <f t="shared" si="3"/>
        <v/>
      </c>
    </row>
    <row r="3396" spans="1:16" ht="12" customHeight="1">
      <c r="A3396" s="4" t="s">
        <v>8711</v>
      </c>
      <c r="B3396" s="17">
        <v>268</v>
      </c>
      <c r="C3396" s="29"/>
      <c r="D3396" s="30" t="s">
        <v>9451</v>
      </c>
      <c r="E3396" s="29"/>
      <c r="F3396" s="31" t="s">
        <v>8716</v>
      </c>
      <c r="G3396" s="18" t="s">
        <v>9429</v>
      </c>
      <c r="H3396" s="7"/>
      <c r="I3396" s="35" t="s">
        <v>9452</v>
      </c>
      <c r="O3396">
        <f t="shared" si="9"/>
        <v>1</v>
      </c>
      <c r="P3396" s="34" t="str">
        <f t="shared" si="3"/>
        <v>MEDIUM</v>
      </c>
    </row>
    <row r="3397" spans="1:16" ht="12" customHeight="1">
      <c r="A3397" s="4" t="s">
        <v>8711</v>
      </c>
      <c r="B3397" s="17">
        <v>269</v>
      </c>
      <c r="C3397" s="29"/>
      <c r="D3397" s="30" t="s">
        <v>9453</v>
      </c>
      <c r="E3397" s="29"/>
      <c r="F3397" s="31" t="s">
        <v>182</v>
      </c>
      <c r="G3397" s="104" t="s">
        <v>9454</v>
      </c>
      <c r="H3397" s="7"/>
      <c r="I3397" s="7" t="s">
        <v>9455</v>
      </c>
      <c r="O3397">
        <f t="shared" si="9"/>
        <v>1</v>
      </c>
      <c r="P3397" s="34" t="str">
        <f t="shared" si="3"/>
        <v>HIGH</v>
      </c>
    </row>
    <row r="3398" spans="1:16" ht="12" customHeight="1">
      <c r="A3398" s="4" t="s">
        <v>8711</v>
      </c>
      <c r="B3398" s="17">
        <v>270</v>
      </c>
      <c r="C3398" s="17"/>
      <c r="D3398" s="30" t="s">
        <v>9456</v>
      </c>
      <c r="E3398" s="17" t="s">
        <v>9457</v>
      </c>
      <c r="F3398" s="31" t="s">
        <v>8644</v>
      </c>
      <c r="G3398" s="5" t="s">
        <v>9458</v>
      </c>
      <c r="H3398" s="7" t="s">
        <v>9459</v>
      </c>
      <c r="I3398" s="7" t="s">
        <v>9460</v>
      </c>
      <c r="O3398">
        <f t="shared" si="9"/>
        <v>2</v>
      </c>
      <c r="P3398" s="34" t="str">
        <f t="shared" si="3"/>
        <v>HIGH</v>
      </c>
    </row>
    <row r="3399" spans="1:16" ht="12" customHeight="1">
      <c r="A3399" s="4" t="s">
        <v>8711</v>
      </c>
      <c r="B3399" s="17">
        <v>271</v>
      </c>
      <c r="C3399" s="17">
        <v>2390</v>
      </c>
      <c r="D3399" s="30" t="s">
        <v>9461</v>
      </c>
      <c r="E3399" s="17" t="s">
        <v>9457</v>
      </c>
      <c r="F3399" s="31" t="s">
        <v>8644</v>
      </c>
      <c r="G3399" s="32" t="s">
        <v>9457</v>
      </c>
      <c r="H3399" s="7" t="s">
        <v>9462</v>
      </c>
      <c r="I3399" s="7" t="s">
        <v>9463</v>
      </c>
      <c r="O3399">
        <f t="shared" si="9"/>
        <v>2</v>
      </c>
      <c r="P3399" s="34" t="str">
        <f t="shared" si="3"/>
        <v>HIGH</v>
      </c>
    </row>
    <row r="3400" spans="1:16" ht="12" customHeight="1">
      <c r="A3400" s="4" t="s">
        <v>8711</v>
      </c>
      <c r="B3400" s="17">
        <v>272</v>
      </c>
      <c r="C3400" s="29"/>
      <c r="D3400" s="30" t="s">
        <v>9464</v>
      </c>
      <c r="E3400" s="29"/>
      <c r="F3400" s="31" t="s">
        <v>1430</v>
      </c>
      <c r="G3400" s="5" t="s">
        <v>9465</v>
      </c>
      <c r="H3400" s="7"/>
      <c r="I3400" s="35" t="s">
        <v>130</v>
      </c>
      <c r="O3400">
        <f t="shared" si="9"/>
        <v>1</v>
      </c>
      <c r="P3400" s="34" t="str">
        <f t="shared" si="3"/>
        <v>MEDIUM</v>
      </c>
    </row>
    <row r="3401" spans="1:16" ht="12" customHeight="1">
      <c r="A3401" s="4" t="s">
        <v>8711</v>
      </c>
      <c r="B3401" s="17">
        <v>273</v>
      </c>
      <c r="C3401" s="29"/>
      <c r="D3401" s="30" t="s">
        <v>9466</v>
      </c>
      <c r="E3401" s="29"/>
      <c r="F3401" s="31" t="s">
        <v>1430</v>
      </c>
      <c r="G3401" s="5" t="s">
        <v>9467</v>
      </c>
      <c r="H3401" s="7"/>
      <c r="I3401" s="35" t="s">
        <v>9468</v>
      </c>
      <c r="O3401">
        <f t="shared" si="9"/>
        <v>1</v>
      </c>
      <c r="P3401" s="34" t="str">
        <f t="shared" si="3"/>
        <v>HIGH</v>
      </c>
    </row>
    <row r="3402" spans="1:16" ht="12" customHeight="1">
      <c r="A3402" s="4" t="s">
        <v>8711</v>
      </c>
      <c r="B3402" s="17">
        <v>274</v>
      </c>
      <c r="C3402" s="29"/>
      <c r="D3402" s="30" t="s">
        <v>28</v>
      </c>
      <c r="E3402" s="29"/>
      <c r="F3402" s="31" t="s">
        <v>8644</v>
      </c>
      <c r="G3402" s="5" t="s">
        <v>9469</v>
      </c>
      <c r="H3402" s="7" t="s">
        <v>9470</v>
      </c>
      <c r="I3402" s="7" t="s">
        <v>9471</v>
      </c>
      <c r="O3402">
        <f t="shared" si="9"/>
        <v>1</v>
      </c>
      <c r="P3402" s="34" t="str">
        <f t="shared" si="3"/>
        <v/>
      </c>
    </row>
    <row r="3403" spans="1:16" ht="12" customHeight="1">
      <c r="A3403" s="4" t="s">
        <v>8711</v>
      </c>
      <c r="B3403" s="17">
        <v>275</v>
      </c>
      <c r="C3403" s="29"/>
      <c r="D3403" s="30" t="s">
        <v>9472</v>
      </c>
      <c r="E3403" s="29"/>
      <c r="F3403" s="31" t="s">
        <v>1430</v>
      </c>
      <c r="G3403" s="5" t="s">
        <v>9473</v>
      </c>
      <c r="H3403" s="7"/>
      <c r="I3403" s="35" t="s">
        <v>9474</v>
      </c>
      <c r="O3403">
        <f t="shared" si="9"/>
        <v>1</v>
      </c>
      <c r="P3403" s="34" t="str">
        <f t="shared" si="3"/>
        <v>HIGH</v>
      </c>
    </row>
    <row r="3404" spans="1:16" ht="12" customHeight="1">
      <c r="A3404" s="4" t="s">
        <v>8711</v>
      </c>
      <c r="B3404" s="17">
        <v>276</v>
      </c>
      <c r="C3404" s="17">
        <v>2388</v>
      </c>
      <c r="D3404" s="30" t="s">
        <v>9475</v>
      </c>
      <c r="E3404" s="17" t="s">
        <v>9476</v>
      </c>
      <c r="F3404" s="31" t="s">
        <v>796</v>
      </c>
      <c r="G3404" s="32" t="s">
        <v>9476</v>
      </c>
      <c r="H3404" s="7"/>
      <c r="I3404" s="35" t="s">
        <v>9477</v>
      </c>
      <c r="O3404">
        <f t="shared" si="9"/>
        <v>2</v>
      </c>
      <c r="P3404" s="34" t="str">
        <f t="shared" si="3"/>
        <v>HIGH</v>
      </c>
    </row>
    <row r="3405" spans="1:16" ht="12" customHeight="1">
      <c r="A3405" s="4" t="s">
        <v>8711</v>
      </c>
      <c r="B3405" s="17">
        <v>277</v>
      </c>
      <c r="C3405" s="29"/>
      <c r="D3405" s="30" t="s">
        <v>9478</v>
      </c>
      <c r="E3405" s="29"/>
      <c r="F3405" s="31" t="s">
        <v>1430</v>
      </c>
      <c r="G3405" s="5" t="s">
        <v>9479</v>
      </c>
      <c r="H3405" s="7"/>
      <c r="I3405" s="35" t="s">
        <v>9480</v>
      </c>
      <c r="O3405">
        <f t="shared" si="9"/>
        <v>1</v>
      </c>
      <c r="P3405" s="34" t="str">
        <f t="shared" si="3"/>
        <v>HIGH</v>
      </c>
    </row>
    <row r="3406" spans="1:16" ht="12" customHeight="1">
      <c r="A3406" s="4" t="s">
        <v>8711</v>
      </c>
      <c r="B3406" s="17">
        <v>278</v>
      </c>
      <c r="C3406" s="29"/>
      <c r="D3406" s="30" t="s">
        <v>9481</v>
      </c>
      <c r="E3406" s="29"/>
      <c r="F3406" s="3"/>
      <c r="G3406" s="5" t="s">
        <v>9482</v>
      </c>
      <c r="H3406" s="7"/>
      <c r="I3406" s="7" t="s">
        <v>9483</v>
      </c>
      <c r="O3406">
        <f t="shared" si="9"/>
        <v>1</v>
      </c>
      <c r="P3406" s="34" t="str">
        <f t="shared" si="3"/>
        <v>LOW</v>
      </c>
    </row>
    <row r="3407" spans="1:16" ht="12" customHeight="1">
      <c r="A3407" s="4" t="s">
        <v>8711</v>
      </c>
      <c r="B3407" s="17">
        <v>279</v>
      </c>
      <c r="C3407" s="29"/>
      <c r="D3407" s="30" t="s">
        <v>9484</v>
      </c>
      <c r="E3407" s="29"/>
      <c r="F3407" s="3"/>
      <c r="G3407" s="5" t="s">
        <v>9485</v>
      </c>
      <c r="H3407" s="7"/>
      <c r="I3407" s="35" t="s">
        <v>9486</v>
      </c>
      <c r="O3407">
        <f t="shared" si="9"/>
        <v>1</v>
      </c>
      <c r="P3407" s="34" t="str">
        <f t="shared" si="3"/>
        <v>LOW</v>
      </c>
    </row>
    <row r="3408" spans="1:16" ht="12" customHeight="1">
      <c r="A3408" s="4" t="s">
        <v>8711</v>
      </c>
      <c r="B3408" s="17">
        <v>280</v>
      </c>
      <c r="C3408" s="29"/>
      <c r="D3408" s="30" t="s">
        <v>9487</v>
      </c>
      <c r="E3408" s="29"/>
      <c r="F3408" s="31" t="s">
        <v>796</v>
      </c>
      <c r="G3408" s="18" t="s">
        <v>9488</v>
      </c>
      <c r="H3408" s="7"/>
      <c r="I3408" s="35" t="s">
        <v>9489</v>
      </c>
      <c r="O3408">
        <f t="shared" si="9"/>
        <v>1</v>
      </c>
      <c r="P3408" s="34" t="str">
        <f t="shared" si="3"/>
        <v>HIGH</v>
      </c>
    </row>
    <row r="3409" spans="1:16" ht="12" customHeight="1">
      <c r="A3409" s="4" t="s">
        <v>8711</v>
      </c>
      <c r="B3409" s="17">
        <v>281</v>
      </c>
      <c r="C3409" s="29"/>
      <c r="D3409" s="30" t="s">
        <v>9490</v>
      </c>
      <c r="E3409" s="29"/>
      <c r="F3409" s="3"/>
      <c r="G3409" s="5" t="s">
        <v>9491</v>
      </c>
      <c r="H3409" s="7"/>
      <c r="I3409" s="35" t="s">
        <v>9492</v>
      </c>
      <c r="O3409">
        <f t="shared" si="9"/>
        <v>1</v>
      </c>
      <c r="P3409" s="34" t="str">
        <f t="shared" si="3"/>
        <v>MEDIUM</v>
      </c>
    </row>
    <row r="3410" spans="1:16" ht="12" customHeight="1">
      <c r="A3410" s="4" t="s">
        <v>8711</v>
      </c>
      <c r="B3410" s="17">
        <v>282</v>
      </c>
      <c r="C3410" s="29"/>
      <c r="D3410" s="30" t="s">
        <v>9493</v>
      </c>
      <c r="E3410" s="29"/>
      <c r="F3410" s="31" t="s">
        <v>1430</v>
      </c>
      <c r="G3410" s="5" t="s">
        <v>9494</v>
      </c>
      <c r="H3410" s="7"/>
      <c r="I3410" s="35" t="s">
        <v>9495</v>
      </c>
      <c r="O3410">
        <f t="shared" si="9"/>
        <v>1</v>
      </c>
      <c r="P3410" s="34" t="str">
        <f t="shared" si="3"/>
        <v>HIGH</v>
      </c>
    </row>
    <row r="3411" spans="1:16" ht="12" customHeight="1">
      <c r="A3411" s="4" t="s">
        <v>8711</v>
      </c>
      <c r="B3411" s="17">
        <v>283</v>
      </c>
      <c r="C3411" s="17" t="s">
        <v>67</v>
      </c>
      <c r="D3411" s="30" t="s">
        <v>28</v>
      </c>
      <c r="E3411" s="29"/>
      <c r="F3411" s="31" t="s">
        <v>8644</v>
      </c>
      <c r="G3411" s="5" t="s">
        <v>9496</v>
      </c>
      <c r="H3411" s="105" t="s">
        <v>9497</v>
      </c>
      <c r="I3411" s="7" t="s">
        <v>9498</v>
      </c>
      <c r="O3411">
        <f t="shared" si="9"/>
        <v>1</v>
      </c>
      <c r="P3411" s="34" t="str">
        <f t="shared" si="3"/>
        <v>HIGH</v>
      </c>
    </row>
    <row r="3412" spans="1:16" ht="12" customHeight="1">
      <c r="A3412" s="4" t="s">
        <v>8711</v>
      </c>
      <c r="B3412" s="17">
        <v>284</v>
      </c>
      <c r="C3412" s="29"/>
      <c r="D3412" s="30" t="s">
        <v>9499</v>
      </c>
      <c r="E3412" s="29"/>
      <c r="F3412" s="31" t="s">
        <v>8644</v>
      </c>
      <c r="G3412" s="5" t="s">
        <v>9500</v>
      </c>
      <c r="H3412" s="105" t="s">
        <v>9501</v>
      </c>
      <c r="I3412" s="7" t="s">
        <v>9498</v>
      </c>
      <c r="O3412">
        <f t="shared" si="9"/>
        <v>1</v>
      </c>
      <c r="P3412" s="34" t="str">
        <f t="shared" si="3"/>
        <v>HIGH</v>
      </c>
    </row>
    <row r="3413" spans="1:16" ht="12" customHeight="1">
      <c r="A3413" s="4" t="s">
        <v>8711</v>
      </c>
      <c r="B3413" s="17">
        <v>285</v>
      </c>
      <c r="C3413" s="29"/>
      <c r="D3413" s="30" t="s">
        <v>9502</v>
      </c>
      <c r="E3413" s="29"/>
      <c r="F3413" s="31" t="s">
        <v>8644</v>
      </c>
      <c r="G3413" s="5" t="s">
        <v>9503</v>
      </c>
      <c r="H3413" s="7"/>
      <c r="I3413" s="7" t="s">
        <v>9504</v>
      </c>
      <c r="O3413">
        <f t="shared" si="9"/>
        <v>1</v>
      </c>
      <c r="P3413" s="34" t="str">
        <f t="shared" si="3"/>
        <v>MEDIUM</v>
      </c>
    </row>
    <row r="3414" spans="1:16" ht="12" customHeight="1">
      <c r="A3414" s="4" t="s">
        <v>8711</v>
      </c>
      <c r="B3414" s="17">
        <v>286</v>
      </c>
      <c r="C3414" s="17" t="s">
        <v>67</v>
      </c>
      <c r="D3414" s="30" t="s">
        <v>9505</v>
      </c>
      <c r="E3414" s="29"/>
      <c r="F3414" s="31" t="s">
        <v>8644</v>
      </c>
      <c r="G3414" s="5" t="s">
        <v>9506</v>
      </c>
      <c r="H3414" s="7"/>
      <c r="I3414" s="42" t="s">
        <v>9507</v>
      </c>
      <c r="O3414">
        <f t="shared" si="9"/>
        <v>1</v>
      </c>
      <c r="P3414" s="34" t="str">
        <f t="shared" si="3"/>
        <v>HIGH</v>
      </c>
    </row>
    <row r="3415" spans="1:16" ht="12" customHeight="1">
      <c r="A3415" s="4" t="s">
        <v>8711</v>
      </c>
      <c r="B3415" s="17">
        <v>287</v>
      </c>
      <c r="C3415" s="17">
        <v>2378</v>
      </c>
      <c r="D3415" s="30" t="s">
        <v>9508</v>
      </c>
      <c r="E3415" s="29"/>
      <c r="F3415" s="31" t="s">
        <v>1430</v>
      </c>
      <c r="G3415" s="5" t="s">
        <v>9509</v>
      </c>
      <c r="H3415" s="7"/>
      <c r="I3415" s="35" t="s">
        <v>9495</v>
      </c>
      <c r="O3415">
        <f t="shared" si="9"/>
        <v>1</v>
      </c>
      <c r="P3415" s="34" t="str">
        <f t="shared" si="3"/>
        <v>HIGH</v>
      </c>
    </row>
    <row r="3416" spans="1:16" ht="12" customHeight="1">
      <c r="A3416" s="4" t="s">
        <v>9510</v>
      </c>
      <c r="B3416" s="17">
        <v>2</v>
      </c>
      <c r="C3416" s="29"/>
      <c r="D3416" s="30" t="s">
        <v>9511</v>
      </c>
      <c r="E3416" s="29"/>
      <c r="F3416" s="31" t="s">
        <v>2350</v>
      </c>
      <c r="G3416" s="5" t="s">
        <v>9512</v>
      </c>
      <c r="H3416" s="7" t="s">
        <v>9513</v>
      </c>
      <c r="I3416" s="35" t="s">
        <v>9514</v>
      </c>
      <c r="O3416">
        <f t="shared" si="9"/>
        <v>1</v>
      </c>
      <c r="P3416" s="34" t="str">
        <f t="shared" si="3"/>
        <v>HIGH</v>
      </c>
    </row>
    <row r="3417" spans="1:16" ht="12" customHeight="1">
      <c r="A3417" s="4" t="s">
        <v>9510</v>
      </c>
      <c r="B3417" s="17">
        <v>3</v>
      </c>
      <c r="C3417" s="29"/>
      <c r="D3417" s="30" t="s">
        <v>9515</v>
      </c>
      <c r="E3417" s="29"/>
      <c r="F3417" s="31" t="s">
        <v>2350</v>
      </c>
      <c r="G3417" s="5" t="s">
        <v>9516</v>
      </c>
      <c r="H3417" s="7"/>
      <c r="I3417" s="7" t="s">
        <v>9517</v>
      </c>
      <c r="O3417">
        <f t="shared" si="9"/>
        <v>1</v>
      </c>
      <c r="P3417" s="34" t="str">
        <f t="shared" si="3"/>
        <v>HIGH</v>
      </c>
    </row>
    <row r="3418" spans="1:16" ht="12" customHeight="1">
      <c r="A3418" s="4" t="s">
        <v>9510</v>
      </c>
      <c r="B3418" s="17">
        <v>4</v>
      </c>
      <c r="C3418" s="17">
        <v>2493</v>
      </c>
      <c r="D3418" s="30" t="s">
        <v>28</v>
      </c>
      <c r="E3418" s="29"/>
      <c r="F3418" s="31" t="s">
        <v>2350</v>
      </c>
      <c r="G3418" s="18" t="s">
        <v>9518</v>
      </c>
      <c r="H3418" s="7" t="s">
        <v>9519</v>
      </c>
      <c r="I3418" s="35" t="s">
        <v>9520</v>
      </c>
      <c r="O3418">
        <f t="shared" si="9"/>
        <v>1</v>
      </c>
      <c r="P3418" s="34" t="str">
        <f t="shared" si="3"/>
        <v>HIGH</v>
      </c>
    </row>
    <row r="3419" spans="1:16" ht="12" customHeight="1">
      <c r="A3419" s="4" t="s">
        <v>9510</v>
      </c>
      <c r="B3419" s="17">
        <v>5</v>
      </c>
      <c r="C3419" s="29"/>
      <c r="D3419" s="30" t="s">
        <v>28</v>
      </c>
      <c r="E3419" s="29"/>
      <c r="F3419" s="31" t="s">
        <v>2350</v>
      </c>
      <c r="G3419" s="5" t="s">
        <v>9521</v>
      </c>
      <c r="H3419" s="7" t="s">
        <v>9522</v>
      </c>
      <c r="I3419" s="7" t="s">
        <v>2202</v>
      </c>
      <c r="O3419">
        <f t="shared" si="9"/>
        <v>1</v>
      </c>
      <c r="P3419" s="34" t="str">
        <f t="shared" si="3"/>
        <v>HIGH</v>
      </c>
    </row>
    <row r="3420" spans="1:16" ht="12" customHeight="1">
      <c r="A3420" s="4" t="s">
        <v>9510</v>
      </c>
      <c r="B3420" s="17">
        <v>6</v>
      </c>
      <c r="C3420" s="29"/>
      <c r="D3420" s="30" t="s">
        <v>9523</v>
      </c>
      <c r="E3420" s="29"/>
      <c r="F3420" s="31" t="s">
        <v>2350</v>
      </c>
      <c r="G3420" s="5" t="s">
        <v>9524</v>
      </c>
      <c r="H3420" s="7"/>
      <c r="I3420" s="7" t="s">
        <v>2202</v>
      </c>
      <c r="O3420">
        <f t="shared" si="9"/>
        <v>1</v>
      </c>
      <c r="P3420" s="34" t="str">
        <f t="shared" si="3"/>
        <v>HIGH</v>
      </c>
    </row>
    <row r="3421" spans="1:16" ht="12" customHeight="1">
      <c r="A3421" s="4" t="s">
        <v>9510</v>
      </c>
      <c r="B3421" s="17">
        <v>7</v>
      </c>
      <c r="C3421" s="29"/>
      <c r="D3421" s="30" t="s">
        <v>28</v>
      </c>
      <c r="E3421" s="29"/>
      <c r="F3421" s="31" t="s">
        <v>2350</v>
      </c>
      <c r="G3421" s="18" t="s">
        <v>9525</v>
      </c>
      <c r="H3421" s="7" t="s">
        <v>9526</v>
      </c>
      <c r="I3421" s="35" t="s">
        <v>9527</v>
      </c>
      <c r="O3421">
        <f t="shared" si="9"/>
        <v>1</v>
      </c>
      <c r="P3421" s="34" t="str">
        <f t="shared" si="3"/>
        <v>HIGH</v>
      </c>
    </row>
    <row r="3422" spans="1:16" ht="12" customHeight="1">
      <c r="A3422" s="4" t="s">
        <v>9510</v>
      </c>
      <c r="B3422" s="17">
        <v>8</v>
      </c>
      <c r="C3422" s="29"/>
      <c r="D3422" s="30" t="s">
        <v>9528</v>
      </c>
      <c r="E3422" s="17" t="s">
        <v>9529</v>
      </c>
      <c r="F3422" s="31" t="s">
        <v>2350</v>
      </c>
      <c r="G3422" s="18" t="s">
        <v>9529</v>
      </c>
      <c r="H3422" s="7"/>
      <c r="I3422" s="103" t="s">
        <v>9530</v>
      </c>
      <c r="O3422">
        <f t="shared" si="9"/>
        <v>2</v>
      </c>
      <c r="P3422" s="34" t="str">
        <f t="shared" si="3"/>
        <v>HIGH</v>
      </c>
    </row>
    <row r="3423" spans="1:16" ht="12" customHeight="1">
      <c r="A3423" s="4" t="s">
        <v>9510</v>
      </c>
      <c r="B3423" s="17">
        <v>9</v>
      </c>
      <c r="C3423" s="29"/>
      <c r="D3423" s="30" t="s">
        <v>28</v>
      </c>
      <c r="E3423" s="29"/>
      <c r="F3423" s="31" t="s">
        <v>2350</v>
      </c>
      <c r="G3423" s="5" t="s">
        <v>9531</v>
      </c>
      <c r="H3423" s="7" t="s">
        <v>9532</v>
      </c>
      <c r="I3423" s="7" t="s">
        <v>2202</v>
      </c>
      <c r="O3423">
        <f t="shared" si="9"/>
        <v>1</v>
      </c>
      <c r="P3423" s="34" t="str">
        <f t="shared" si="3"/>
        <v>HIGH</v>
      </c>
    </row>
    <row r="3424" spans="1:16" ht="12" customHeight="1">
      <c r="A3424" s="4" t="s">
        <v>9510</v>
      </c>
      <c r="B3424" s="17">
        <v>10</v>
      </c>
      <c r="C3424" s="29"/>
      <c r="D3424" s="30" t="s">
        <v>9533</v>
      </c>
      <c r="E3424" s="29"/>
      <c r="F3424" s="31" t="s">
        <v>2350</v>
      </c>
      <c r="G3424" s="5" t="s">
        <v>9534</v>
      </c>
      <c r="H3424" s="7"/>
      <c r="I3424" s="7" t="s">
        <v>2202</v>
      </c>
      <c r="O3424">
        <f t="shared" si="9"/>
        <v>1</v>
      </c>
      <c r="P3424" s="34" t="str">
        <f t="shared" si="3"/>
        <v>HIGH</v>
      </c>
    </row>
    <row r="3425" spans="1:16" ht="12" customHeight="1">
      <c r="A3425" s="4" t="s">
        <v>9510</v>
      </c>
      <c r="B3425" s="17">
        <v>11</v>
      </c>
      <c r="C3425" s="29"/>
      <c r="D3425" s="30" t="s">
        <v>9535</v>
      </c>
      <c r="E3425" s="29"/>
      <c r="F3425" s="31" t="s">
        <v>2350</v>
      </c>
      <c r="G3425" s="5" t="s">
        <v>9534</v>
      </c>
      <c r="H3425" s="7"/>
      <c r="I3425" s="7" t="s">
        <v>2202</v>
      </c>
      <c r="O3425">
        <f t="shared" si="9"/>
        <v>1</v>
      </c>
      <c r="P3425" s="34" t="str">
        <f t="shared" si="3"/>
        <v>HIGH</v>
      </c>
    </row>
    <row r="3426" spans="1:16" ht="12" customHeight="1">
      <c r="A3426" s="4" t="s">
        <v>9510</v>
      </c>
      <c r="B3426" s="17">
        <v>12</v>
      </c>
      <c r="C3426" s="29"/>
      <c r="D3426" s="30" t="s">
        <v>9536</v>
      </c>
      <c r="E3426" s="29"/>
      <c r="F3426" s="31" t="s">
        <v>2350</v>
      </c>
      <c r="G3426" s="5" t="s">
        <v>9537</v>
      </c>
      <c r="H3426" s="7"/>
      <c r="I3426" s="7" t="s">
        <v>2202</v>
      </c>
      <c r="O3426">
        <f t="shared" si="9"/>
        <v>1</v>
      </c>
      <c r="P3426" s="34" t="str">
        <f t="shared" si="3"/>
        <v>HIGH</v>
      </c>
    </row>
    <row r="3427" spans="1:16" ht="12" customHeight="1">
      <c r="A3427" s="4" t="s">
        <v>9510</v>
      </c>
      <c r="B3427" s="17">
        <v>13</v>
      </c>
      <c r="C3427" s="29"/>
      <c r="D3427" s="30" t="s">
        <v>9538</v>
      </c>
      <c r="E3427" s="29"/>
      <c r="F3427" s="31" t="s">
        <v>2350</v>
      </c>
      <c r="G3427" s="5" t="s">
        <v>9539</v>
      </c>
      <c r="H3427" s="7"/>
      <c r="I3427" s="35" t="s">
        <v>9540</v>
      </c>
      <c r="O3427">
        <f t="shared" si="9"/>
        <v>1</v>
      </c>
      <c r="P3427" s="34" t="str">
        <f t="shared" si="3"/>
        <v>LOW</v>
      </c>
    </row>
    <row r="3428" spans="1:16" ht="12" customHeight="1">
      <c r="A3428" s="4" t="s">
        <v>9510</v>
      </c>
      <c r="B3428" s="17">
        <v>14</v>
      </c>
      <c r="C3428" s="17">
        <v>2499</v>
      </c>
      <c r="D3428" s="30" t="s">
        <v>9541</v>
      </c>
      <c r="E3428" s="17" t="s">
        <v>9542</v>
      </c>
      <c r="F3428" s="31" t="s">
        <v>2350</v>
      </c>
      <c r="G3428" s="18" t="s">
        <v>9542</v>
      </c>
      <c r="H3428" s="7"/>
      <c r="I3428" s="103" t="s">
        <v>9530</v>
      </c>
      <c r="O3428">
        <f t="shared" si="9"/>
        <v>2</v>
      </c>
      <c r="P3428" s="34" t="str">
        <f t="shared" si="3"/>
        <v>HIGH</v>
      </c>
    </row>
    <row r="3429" spans="1:16" ht="12" customHeight="1">
      <c r="A3429" s="4" t="s">
        <v>9510</v>
      </c>
      <c r="B3429" s="17">
        <v>15</v>
      </c>
      <c r="C3429" s="29"/>
      <c r="D3429" s="30" t="s">
        <v>9543</v>
      </c>
      <c r="E3429" s="29"/>
      <c r="F3429" s="31" t="s">
        <v>2350</v>
      </c>
      <c r="G3429" s="5" t="s">
        <v>9544</v>
      </c>
      <c r="H3429" s="7"/>
      <c r="I3429" s="7" t="s">
        <v>2202</v>
      </c>
      <c r="O3429">
        <f t="shared" si="9"/>
        <v>1</v>
      </c>
      <c r="P3429" s="34" t="str">
        <f t="shared" si="3"/>
        <v>HIGH</v>
      </c>
    </row>
    <row r="3430" spans="1:16" ht="12" customHeight="1">
      <c r="A3430" s="4" t="s">
        <v>9510</v>
      </c>
      <c r="B3430" s="17">
        <v>16</v>
      </c>
      <c r="C3430" s="29"/>
      <c r="D3430" s="30" t="s">
        <v>28</v>
      </c>
      <c r="E3430" s="29"/>
      <c r="F3430" s="31" t="s">
        <v>2350</v>
      </c>
      <c r="G3430" s="5" t="s">
        <v>9545</v>
      </c>
      <c r="H3430" s="7" t="s">
        <v>9546</v>
      </c>
      <c r="I3430" s="35" t="s">
        <v>9547</v>
      </c>
      <c r="O3430">
        <f t="shared" si="9"/>
        <v>1</v>
      </c>
      <c r="P3430" s="34" t="str">
        <f t="shared" si="3"/>
        <v>MEDIUM</v>
      </c>
    </row>
    <row r="3431" spans="1:16" ht="12" customHeight="1">
      <c r="A3431" s="4" t="s">
        <v>9510</v>
      </c>
      <c r="B3431" s="17">
        <v>17</v>
      </c>
      <c r="C3431" s="29"/>
      <c r="D3431" s="30" t="s">
        <v>9548</v>
      </c>
      <c r="E3431" s="29"/>
      <c r="F3431" s="31" t="s">
        <v>2350</v>
      </c>
      <c r="G3431" s="5" t="s">
        <v>9549</v>
      </c>
      <c r="H3431" s="7"/>
      <c r="I3431" s="35" t="s">
        <v>9550</v>
      </c>
      <c r="O3431">
        <f t="shared" si="9"/>
        <v>1</v>
      </c>
      <c r="P3431" s="34" t="str">
        <f t="shared" si="3"/>
        <v>HIGH</v>
      </c>
    </row>
    <row r="3432" spans="1:16" ht="12" customHeight="1">
      <c r="A3432" s="4" t="s">
        <v>9510</v>
      </c>
      <c r="B3432" s="17">
        <v>18</v>
      </c>
      <c r="C3432" s="29"/>
      <c r="D3432" s="30" t="s">
        <v>9551</v>
      </c>
      <c r="E3432" s="29"/>
      <c r="F3432" s="31" t="s">
        <v>2350</v>
      </c>
      <c r="G3432" s="5" t="s">
        <v>9552</v>
      </c>
      <c r="H3432" s="7"/>
      <c r="I3432" s="35" t="s">
        <v>9553</v>
      </c>
      <c r="O3432">
        <f t="shared" si="9"/>
        <v>1</v>
      </c>
      <c r="P3432" s="34" t="str">
        <f t="shared" si="3"/>
        <v>HIGH</v>
      </c>
    </row>
    <row r="3433" spans="1:16" ht="12" customHeight="1">
      <c r="A3433" s="4" t="s">
        <v>9510</v>
      </c>
      <c r="B3433" s="17">
        <v>19</v>
      </c>
      <c r="C3433" s="29"/>
      <c r="D3433" s="30" t="s">
        <v>28</v>
      </c>
      <c r="E3433" s="29"/>
      <c r="F3433" s="31" t="s">
        <v>2350</v>
      </c>
      <c r="G3433" s="18" t="s">
        <v>9554</v>
      </c>
      <c r="H3433" s="7" t="s">
        <v>9555</v>
      </c>
      <c r="I3433" s="35" t="s">
        <v>9556</v>
      </c>
      <c r="O3433">
        <f t="shared" si="9"/>
        <v>1</v>
      </c>
      <c r="P3433" s="34" t="str">
        <f t="shared" si="3"/>
        <v>MEDIUM</v>
      </c>
    </row>
    <row r="3434" spans="1:16" ht="12" customHeight="1">
      <c r="A3434" s="4" t="s">
        <v>9510</v>
      </c>
      <c r="B3434" s="17">
        <v>20</v>
      </c>
      <c r="C3434" s="29"/>
      <c r="D3434" s="30" t="s">
        <v>9557</v>
      </c>
      <c r="E3434" s="29"/>
      <c r="F3434" s="31" t="s">
        <v>2350</v>
      </c>
      <c r="G3434" s="5" t="s">
        <v>9558</v>
      </c>
      <c r="H3434" s="7"/>
      <c r="I3434" s="7" t="s">
        <v>2202</v>
      </c>
      <c r="O3434">
        <f t="shared" si="9"/>
        <v>1</v>
      </c>
      <c r="P3434" s="34" t="str">
        <f t="shared" si="3"/>
        <v>HIGH</v>
      </c>
    </row>
    <row r="3435" spans="1:16" ht="12" customHeight="1">
      <c r="A3435" s="4" t="s">
        <v>9510</v>
      </c>
      <c r="B3435" s="17">
        <v>21</v>
      </c>
      <c r="C3435" s="29"/>
      <c r="D3435" s="30" t="s">
        <v>9559</v>
      </c>
      <c r="E3435" s="29"/>
      <c r="F3435" s="31" t="s">
        <v>2350</v>
      </c>
      <c r="G3435" s="5" t="s">
        <v>9560</v>
      </c>
      <c r="H3435" s="7"/>
      <c r="I3435" s="7" t="s">
        <v>2202</v>
      </c>
      <c r="O3435">
        <f t="shared" si="9"/>
        <v>1</v>
      </c>
      <c r="P3435" s="34" t="str">
        <f t="shared" si="3"/>
        <v>HIGH</v>
      </c>
    </row>
    <row r="3436" spans="1:16" ht="12" customHeight="1">
      <c r="A3436" s="4" t="s">
        <v>9510</v>
      </c>
      <c r="B3436" s="17">
        <v>22</v>
      </c>
      <c r="C3436" s="29"/>
      <c r="D3436" s="30" t="s">
        <v>9561</v>
      </c>
      <c r="E3436" s="29"/>
      <c r="F3436" s="31" t="s">
        <v>2350</v>
      </c>
      <c r="G3436" s="5" t="s">
        <v>9562</v>
      </c>
      <c r="H3436" s="7"/>
      <c r="I3436" s="7" t="s">
        <v>2202</v>
      </c>
      <c r="O3436">
        <f t="shared" si="9"/>
        <v>1</v>
      </c>
      <c r="P3436" s="34" t="str">
        <f t="shared" si="3"/>
        <v>HIGH</v>
      </c>
    </row>
    <row r="3437" spans="1:16" ht="12" customHeight="1">
      <c r="A3437" s="4" t="s">
        <v>9510</v>
      </c>
      <c r="B3437" s="17">
        <v>23</v>
      </c>
      <c r="C3437" s="85">
        <v>221064</v>
      </c>
      <c r="D3437" s="30" t="s">
        <v>9563</v>
      </c>
      <c r="E3437" s="17" t="s">
        <v>9564</v>
      </c>
      <c r="F3437" s="31" t="s">
        <v>2350</v>
      </c>
      <c r="G3437" s="18" t="s">
        <v>9564</v>
      </c>
      <c r="H3437" s="7"/>
      <c r="I3437" s="35" t="s">
        <v>9530</v>
      </c>
      <c r="O3437">
        <f t="shared" si="9"/>
        <v>2</v>
      </c>
      <c r="P3437" s="34" t="str">
        <f t="shared" si="3"/>
        <v>HIGH</v>
      </c>
    </row>
    <row r="3438" spans="1:16" ht="12" customHeight="1">
      <c r="A3438" s="4" t="s">
        <v>9510</v>
      </c>
      <c r="B3438" s="17">
        <v>24</v>
      </c>
      <c r="C3438" s="29"/>
      <c r="D3438" s="30" t="s">
        <v>9565</v>
      </c>
      <c r="E3438" s="29"/>
      <c r="F3438" s="31" t="s">
        <v>2350</v>
      </c>
      <c r="G3438" s="5" t="s">
        <v>9566</v>
      </c>
      <c r="H3438" s="7"/>
      <c r="I3438" s="7" t="s">
        <v>2202</v>
      </c>
      <c r="O3438">
        <f t="shared" si="9"/>
        <v>1</v>
      </c>
      <c r="P3438" s="34" t="str">
        <f t="shared" si="3"/>
        <v>HIGH</v>
      </c>
    </row>
    <row r="3439" spans="1:16" ht="12" customHeight="1">
      <c r="A3439" s="4" t="s">
        <v>9510</v>
      </c>
      <c r="B3439" s="17">
        <v>25</v>
      </c>
      <c r="C3439" s="29"/>
      <c r="D3439" s="30" t="s">
        <v>9567</v>
      </c>
      <c r="E3439" s="29"/>
      <c r="F3439" s="31" t="s">
        <v>2350</v>
      </c>
      <c r="G3439" s="5" t="s">
        <v>9568</v>
      </c>
      <c r="H3439" s="7"/>
      <c r="I3439" s="35" t="s">
        <v>9569</v>
      </c>
      <c r="O3439">
        <f t="shared" si="9"/>
        <v>1</v>
      </c>
      <c r="P3439" s="34" t="str">
        <f t="shared" si="3"/>
        <v>LOW</v>
      </c>
    </row>
    <row r="3440" spans="1:16" ht="12" customHeight="1">
      <c r="A3440" s="4" t="s">
        <v>9510</v>
      </c>
      <c r="B3440" s="17">
        <v>26</v>
      </c>
      <c r="C3440" s="29"/>
      <c r="D3440" s="30" t="s">
        <v>9570</v>
      </c>
      <c r="E3440" s="29"/>
      <c r="F3440" s="31" t="s">
        <v>2350</v>
      </c>
      <c r="G3440" s="5" t="s">
        <v>9571</v>
      </c>
      <c r="H3440" s="7"/>
      <c r="I3440" s="7" t="s">
        <v>2202</v>
      </c>
      <c r="O3440">
        <f t="shared" si="9"/>
        <v>1</v>
      </c>
      <c r="P3440" s="34" t="str">
        <f t="shared" si="3"/>
        <v>HIGH</v>
      </c>
    </row>
    <row r="3441" spans="1:16" ht="12" customHeight="1">
      <c r="A3441" s="4" t="s">
        <v>9510</v>
      </c>
      <c r="B3441" s="17">
        <v>27</v>
      </c>
      <c r="C3441" s="29"/>
      <c r="D3441" s="30" t="s">
        <v>9572</v>
      </c>
      <c r="E3441" s="17" t="s">
        <v>9573</v>
      </c>
      <c r="F3441" s="31" t="s">
        <v>2350</v>
      </c>
      <c r="G3441" s="18" t="s">
        <v>9573</v>
      </c>
      <c r="H3441" s="7"/>
      <c r="I3441" s="103" t="s">
        <v>9530</v>
      </c>
      <c r="O3441">
        <f t="shared" si="9"/>
        <v>2</v>
      </c>
      <c r="P3441" s="34" t="str">
        <f t="shared" si="3"/>
        <v>HIGH</v>
      </c>
    </row>
    <row r="3442" spans="1:16" ht="12" customHeight="1">
      <c r="A3442" s="4" t="s">
        <v>9510</v>
      </c>
      <c r="B3442" s="17">
        <v>28</v>
      </c>
      <c r="C3442" s="29"/>
      <c r="D3442" s="30" t="s">
        <v>9574</v>
      </c>
      <c r="E3442" s="29"/>
      <c r="F3442" s="31" t="s">
        <v>2350</v>
      </c>
      <c r="G3442" s="5" t="s">
        <v>9575</v>
      </c>
      <c r="H3442" s="7"/>
      <c r="I3442" s="35" t="s">
        <v>2202</v>
      </c>
      <c r="O3442">
        <f t="shared" si="9"/>
        <v>1</v>
      </c>
      <c r="P3442" s="34" t="str">
        <f t="shared" si="3"/>
        <v>HIGH</v>
      </c>
    </row>
    <row r="3443" spans="1:16" ht="12" customHeight="1">
      <c r="A3443" s="4" t="s">
        <v>9510</v>
      </c>
      <c r="B3443" s="17">
        <v>29</v>
      </c>
      <c r="C3443" s="29"/>
      <c r="D3443" s="30" t="s">
        <v>9576</v>
      </c>
      <c r="E3443" s="29"/>
      <c r="F3443" s="31" t="s">
        <v>2350</v>
      </c>
      <c r="G3443" s="5" t="s">
        <v>9577</v>
      </c>
      <c r="H3443" s="7"/>
      <c r="I3443" s="35" t="s">
        <v>9578</v>
      </c>
      <c r="O3443">
        <f t="shared" si="9"/>
        <v>1</v>
      </c>
      <c r="P3443" s="34" t="str">
        <f t="shared" si="3"/>
        <v>MEDIUM</v>
      </c>
    </row>
    <row r="3444" spans="1:16" ht="12" customHeight="1">
      <c r="A3444" s="4" t="s">
        <v>9510</v>
      </c>
      <c r="B3444" s="17">
        <v>30</v>
      </c>
      <c r="C3444" s="17">
        <v>2507</v>
      </c>
      <c r="D3444" s="30" t="s">
        <v>9579</v>
      </c>
      <c r="E3444" s="17" t="s">
        <v>9580</v>
      </c>
      <c r="F3444" s="31" t="s">
        <v>2350</v>
      </c>
      <c r="G3444" s="18" t="s">
        <v>9580</v>
      </c>
      <c r="H3444" s="7"/>
      <c r="I3444" s="103" t="s">
        <v>9530</v>
      </c>
      <c r="O3444">
        <f t="shared" si="9"/>
        <v>2</v>
      </c>
      <c r="P3444" s="34" t="str">
        <f t="shared" si="3"/>
        <v>HIGH</v>
      </c>
    </row>
    <row r="3445" spans="1:16" ht="12" customHeight="1">
      <c r="A3445" s="4" t="s">
        <v>9510</v>
      </c>
      <c r="B3445" s="17">
        <v>31</v>
      </c>
      <c r="C3445" s="29"/>
      <c r="D3445" s="30" t="s">
        <v>9581</v>
      </c>
      <c r="E3445" s="17" t="s">
        <v>9582</v>
      </c>
      <c r="F3445" s="31" t="s">
        <v>2350</v>
      </c>
      <c r="G3445" s="18" t="s">
        <v>9582</v>
      </c>
      <c r="H3445" s="7"/>
      <c r="I3445" s="103" t="s">
        <v>9530</v>
      </c>
      <c r="O3445">
        <f t="shared" si="9"/>
        <v>2</v>
      </c>
      <c r="P3445" s="34" t="str">
        <f t="shared" si="3"/>
        <v>HIGH</v>
      </c>
    </row>
    <row r="3446" spans="1:16" ht="12" customHeight="1">
      <c r="A3446" s="4" t="s">
        <v>9510</v>
      </c>
      <c r="B3446" s="17">
        <v>32</v>
      </c>
      <c r="C3446" s="29"/>
      <c r="D3446" s="30" t="s">
        <v>9583</v>
      </c>
      <c r="E3446" s="29"/>
      <c r="F3446" s="31" t="s">
        <v>2350</v>
      </c>
      <c r="G3446" s="5" t="s">
        <v>9584</v>
      </c>
      <c r="H3446" s="7"/>
      <c r="I3446" s="7" t="s">
        <v>2202</v>
      </c>
      <c r="O3446">
        <f t="shared" si="9"/>
        <v>1</v>
      </c>
      <c r="P3446" s="34" t="str">
        <f t="shared" si="3"/>
        <v>HIGH</v>
      </c>
    </row>
    <row r="3447" spans="1:16" ht="12" customHeight="1">
      <c r="A3447" s="4" t="s">
        <v>9510</v>
      </c>
      <c r="B3447" s="17">
        <v>33</v>
      </c>
      <c r="C3447" s="29"/>
      <c r="D3447" s="30" t="s">
        <v>9585</v>
      </c>
      <c r="E3447" s="29"/>
      <c r="F3447" s="31" t="s">
        <v>2350</v>
      </c>
      <c r="G3447" s="5" t="s">
        <v>9586</v>
      </c>
      <c r="H3447" s="7"/>
      <c r="I3447" s="7" t="s">
        <v>2202</v>
      </c>
      <c r="O3447">
        <f t="shared" si="9"/>
        <v>1</v>
      </c>
      <c r="P3447" s="34" t="str">
        <f t="shared" si="3"/>
        <v>HIGH</v>
      </c>
    </row>
    <row r="3448" spans="1:16" ht="12" customHeight="1">
      <c r="A3448" s="4" t="s">
        <v>9510</v>
      </c>
      <c r="B3448" s="17">
        <v>34</v>
      </c>
      <c r="C3448" s="29"/>
      <c r="D3448" s="30" t="s">
        <v>9587</v>
      </c>
      <c r="E3448" s="29"/>
      <c r="F3448" s="31" t="s">
        <v>2350</v>
      </c>
      <c r="G3448" s="5" t="s">
        <v>9588</v>
      </c>
      <c r="H3448" s="7"/>
      <c r="I3448" s="7" t="s">
        <v>2202</v>
      </c>
      <c r="O3448">
        <f t="shared" si="9"/>
        <v>1</v>
      </c>
      <c r="P3448" s="34" t="str">
        <f t="shared" si="3"/>
        <v>HIGH</v>
      </c>
    </row>
    <row r="3449" spans="1:16" ht="12" customHeight="1">
      <c r="A3449" s="4" t="s">
        <v>9510</v>
      </c>
      <c r="B3449" s="17">
        <v>35</v>
      </c>
      <c r="C3449" s="29"/>
      <c r="D3449" s="30" t="s">
        <v>9589</v>
      </c>
      <c r="E3449" s="29"/>
      <c r="F3449" s="31" t="s">
        <v>2350</v>
      </c>
      <c r="G3449" s="5" t="s">
        <v>9590</v>
      </c>
      <c r="H3449" s="7"/>
      <c r="I3449" s="7" t="s">
        <v>2202</v>
      </c>
      <c r="O3449">
        <f t="shared" si="9"/>
        <v>1</v>
      </c>
      <c r="P3449" s="34" t="str">
        <f t="shared" si="3"/>
        <v>HIGH</v>
      </c>
    </row>
    <row r="3450" spans="1:16" ht="12" customHeight="1">
      <c r="A3450" s="4" t="s">
        <v>9510</v>
      </c>
      <c r="B3450" s="17">
        <v>36</v>
      </c>
      <c r="C3450" s="29"/>
      <c r="D3450" s="30" t="s">
        <v>28</v>
      </c>
      <c r="E3450" s="29"/>
      <c r="F3450" s="31" t="s">
        <v>2350</v>
      </c>
      <c r="G3450" s="18" t="s">
        <v>9591</v>
      </c>
      <c r="H3450" s="7" t="s">
        <v>9592</v>
      </c>
      <c r="I3450" s="35" t="s">
        <v>9593</v>
      </c>
      <c r="O3450">
        <f t="shared" si="9"/>
        <v>1</v>
      </c>
      <c r="P3450" s="34" t="str">
        <f t="shared" si="3"/>
        <v>HIGH</v>
      </c>
    </row>
    <row r="3451" spans="1:16" ht="12" customHeight="1">
      <c r="A3451" s="4" t="s">
        <v>9510</v>
      </c>
      <c r="B3451" s="17">
        <v>37</v>
      </c>
      <c r="C3451" s="29"/>
      <c r="D3451" s="30" t="s">
        <v>9594</v>
      </c>
      <c r="E3451" s="29"/>
      <c r="F3451" s="31" t="s">
        <v>2350</v>
      </c>
      <c r="G3451" s="5" t="s">
        <v>9595</v>
      </c>
      <c r="H3451" s="7"/>
      <c r="I3451" s="7" t="s">
        <v>2202</v>
      </c>
      <c r="O3451">
        <f t="shared" si="9"/>
        <v>1</v>
      </c>
      <c r="P3451" s="34" t="str">
        <f t="shared" si="3"/>
        <v>HIGH</v>
      </c>
    </row>
    <row r="3452" spans="1:16" ht="12" customHeight="1">
      <c r="A3452" s="4" t="s">
        <v>9510</v>
      </c>
      <c r="B3452" s="17">
        <v>38</v>
      </c>
      <c r="C3452" s="29"/>
      <c r="D3452" s="30" t="s">
        <v>9596</v>
      </c>
      <c r="E3452" s="29"/>
      <c r="F3452" s="31" t="s">
        <v>2350</v>
      </c>
      <c r="G3452" s="5" t="s">
        <v>9595</v>
      </c>
      <c r="H3452" s="7"/>
      <c r="I3452" s="35" t="s">
        <v>9597</v>
      </c>
      <c r="O3452">
        <f t="shared" si="9"/>
        <v>1</v>
      </c>
      <c r="P3452" s="34" t="str">
        <f t="shared" si="3"/>
        <v>LOW</v>
      </c>
    </row>
    <row r="3453" spans="1:16" ht="12" customHeight="1">
      <c r="A3453" s="4" t="s">
        <v>9510</v>
      </c>
      <c r="B3453" s="17">
        <v>39</v>
      </c>
      <c r="C3453" s="17">
        <v>2516</v>
      </c>
      <c r="D3453" s="30" t="s">
        <v>9598</v>
      </c>
      <c r="E3453" s="17" t="s">
        <v>9599</v>
      </c>
      <c r="F3453" s="31" t="s">
        <v>2350</v>
      </c>
      <c r="G3453" s="18" t="s">
        <v>9599</v>
      </c>
      <c r="H3453" s="7"/>
      <c r="I3453" s="103" t="s">
        <v>9530</v>
      </c>
      <c r="O3453">
        <f t="shared" si="9"/>
        <v>2</v>
      </c>
      <c r="P3453" s="34" t="str">
        <f t="shared" si="3"/>
        <v>HIGH</v>
      </c>
    </row>
    <row r="3454" spans="1:16" ht="12" customHeight="1">
      <c r="A3454" s="4" t="s">
        <v>9510</v>
      </c>
      <c r="B3454" s="17">
        <v>40</v>
      </c>
      <c r="C3454" s="17">
        <v>2518</v>
      </c>
      <c r="D3454" s="30" t="s">
        <v>9600</v>
      </c>
      <c r="E3454" s="17" t="s">
        <v>9601</v>
      </c>
      <c r="F3454" s="31" t="s">
        <v>2350</v>
      </c>
      <c r="G3454" s="18" t="s">
        <v>9601</v>
      </c>
      <c r="H3454" s="7"/>
      <c r="I3454" s="103" t="s">
        <v>9530</v>
      </c>
      <c r="O3454">
        <f t="shared" si="9"/>
        <v>2</v>
      </c>
      <c r="P3454" s="34" t="str">
        <f t="shared" si="3"/>
        <v>HIGH</v>
      </c>
    </row>
    <row r="3455" spans="1:16" ht="12" customHeight="1">
      <c r="A3455" s="4" t="s">
        <v>9510</v>
      </c>
      <c r="B3455" s="17">
        <v>41</v>
      </c>
      <c r="C3455" s="29"/>
      <c r="D3455" s="30" t="s">
        <v>9602</v>
      </c>
      <c r="E3455" s="29"/>
      <c r="F3455" s="31" t="s">
        <v>2350</v>
      </c>
      <c r="G3455" s="5" t="s">
        <v>9603</v>
      </c>
      <c r="H3455" s="7"/>
      <c r="I3455" s="7" t="s">
        <v>2202</v>
      </c>
      <c r="O3455">
        <f t="shared" si="9"/>
        <v>1</v>
      </c>
      <c r="P3455" s="34" t="str">
        <f t="shared" si="3"/>
        <v>HIGH</v>
      </c>
    </row>
    <row r="3456" spans="1:16" ht="12" customHeight="1">
      <c r="A3456" s="4" t="s">
        <v>9510</v>
      </c>
      <c r="B3456" s="17">
        <v>42</v>
      </c>
      <c r="C3456" s="29"/>
      <c r="D3456" s="30" t="s">
        <v>9604</v>
      </c>
      <c r="E3456" s="29"/>
      <c r="F3456" s="31" t="s">
        <v>2350</v>
      </c>
      <c r="G3456" s="18" t="s">
        <v>9605</v>
      </c>
      <c r="H3456" s="7"/>
      <c r="I3456" s="35" t="s">
        <v>9606</v>
      </c>
      <c r="O3456">
        <f t="shared" si="9"/>
        <v>1</v>
      </c>
      <c r="P3456" s="34" t="str">
        <f t="shared" si="3"/>
        <v>HIGH</v>
      </c>
    </row>
    <row r="3457" spans="1:16" ht="12" customHeight="1">
      <c r="A3457" s="4" t="s">
        <v>9510</v>
      </c>
      <c r="B3457" s="17">
        <v>43</v>
      </c>
      <c r="C3457" s="29"/>
      <c r="D3457" s="30" t="s">
        <v>28</v>
      </c>
      <c r="E3457" s="29"/>
      <c r="F3457" s="31" t="s">
        <v>2350</v>
      </c>
      <c r="G3457" s="5" t="s">
        <v>9607</v>
      </c>
      <c r="H3457" s="7" t="s">
        <v>9608</v>
      </c>
      <c r="I3457" s="35" t="s">
        <v>9606</v>
      </c>
      <c r="O3457">
        <f t="shared" si="9"/>
        <v>1</v>
      </c>
      <c r="P3457" s="34" t="str">
        <f t="shared" si="3"/>
        <v>HIGH</v>
      </c>
    </row>
    <row r="3458" spans="1:16" ht="12" customHeight="1">
      <c r="A3458" s="4" t="s">
        <v>9510</v>
      </c>
      <c r="B3458" s="17">
        <v>44</v>
      </c>
      <c r="C3458" s="29"/>
      <c r="D3458" s="30" t="s">
        <v>9609</v>
      </c>
      <c r="E3458" s="29"/>
      <c r="F3458" s="31" t="s">
        <v>2350</v>
      </c>
      <c r="G3458" s="5" t="s">
        <v>9610</v>
      </c>
      <c r="H3458" s="7"/>
      <c r="I3458" s="7" t="s">
        <v>2202</v>
      </c>
      <c r="O3458">
        <f t="shared" si="9"/>
        <v>1</v>
      </c>
      <c r="P3458" s="34" t="str">
        <f t="shared" si="3"/>
        <v>HIGH</v>
      </c>
    </row>
    <row r="3459" spans="1:16" ht="12" customHeight="1">
      <c r="A3459" s="4" t="s">
        <v>9510</v>
      </c>
      <c r="B3459" s="17">
        <v>45</v>
      </c>
      <c r="C3459" s="29"/>
      <c r="D3459" s="30" t="s">
        <v>28</v>
      </c>
      <c r="E3459" s="29"/>
      <c r="F3459" s="31" t="s">
        <v>2350</v>
      </c>
      <c r="G3459" s="5" t="s">
        <v>9611</v>
      </c>
      <c r="H3459" s="7" t="s">
        <v>9612</v>
      </c>
      <c r="I3459" s="7" t="s">
        <v>2202</v>
      </c>
      <c r="O3459">
        <f t="shared" si="9"/>
        <v>1</v>
      </c>
      <c r="P3459" s="34" t="str">
        <f t="shared" si="3"/>
        <v>HIGH</v>
      </c>
    </row>
    <row r="3460" spans="1:16" ht="12" customHeight="1">
      <c r="A3460" s="4" t="s">
        <v>9510</v>
      </c>
      <c r="B3460" s="17">
        <v>46</v>
      </c>
      <c r="C3460" s="29"/>
      <c r="D3460" s="30" t="s">
        <v>9613</v>
      </c>
      <c r="E3460" s="29"/>
      <c r="F3460" s="31" t="s">
        <v>2350</v>
      </c>
      <c r="G3460" s="5" t="s">
        <v>9614</v>
      </c>
      <c r="H3460" s="7"/>
      <c r="I3460" s="7" t="s">
        <v>2202</v>
      </c>
      <c r="O3460">
        <f t="shared" si="9"/>
        <v>1</v>
      </c>
      <c r="P3460" s="34" t="str">
        <f t="shared" si="3"/>
        <v>HIGH</v>
      </c>
    </row>
    <row r="3461" spans="1:16" ht="12" customHeight="1">
      <c r="A3461" s="4" t="s">
        <v>9510</v>
      </c>
      <c r="B3461" s="17">
        <v>47</v>
      </c>
      <c r="C3461" s="85">
        <v>227030</v>
      </c>
      <c r="D3461" s="30" t="s">
        <v>9615</v>
      </c>
      <c r="E3461" s="17" t="s">
        <v>9616</v>
      </c>
      <c r="F3461" s="31" t="s">
        <v>2350</v>
      </c>
      <c r="G3461" s="28" t="s">
        <v>9617</v>
      </c>
      <c r="H3461" s="7"/>
      <c r="I3461" s="35" t="s">
        <v>9618</v>
      </c>
      <c r="O3461">
        <f t="shared" si="9"/>
        <v>2</v>
      </c>
      <c r="P3461" s="34" t="str">
        <f t="shared" si="3"/>
        <v>MEDIUM</v>
      </c>
    </row>
    <row r="3462" spans="1:16" ht="12" customHeight="1">
      <c r="A3462" s="4" t="s">
        <v>9510</v>
      </c>
      <c r="B3462" s="17">
        <v>48</v>
      </c>
      <c r="C3462" s="29"/>
      <c r="D3462" s="30" t="s">
        <v>9619</v>
      </c>
      <c r="E3462" s="29"/>
      <c r="F3462" s="31" t="s">
        <v>2350</v>
      </c>
      <c r="G3462" s="5" t="s">
        <v>9620</v>
      </c>
      <c r="H3462" s="7"/>
      <c r="I3462" s="7" t="s">
        <v>2202</v>
      </c>
      <c r="O3462">
        <f t="shared" si="9"/>
        <v>1</v>
      </c>
      <c r="P3462" s="34" t="str">
        <f t="shared" si="3"/>
        <v>HIGH</v>
      </c>
    </row>
    <row r="3463" spans="1:16" ht="12" customHeight="1">
      <c r="A3463" s="4" t="s">
        <v>9510</v>
      </c>
      <c r="B3463" s="17">
        <v>49</v>
      </c>
      <c r="C3463" s="29"/>
      <c r="D3463" s="30" t="s">
        <v>9621</v>
      </c>
      <c r="E3463" s="29"/>
      <c r="F3463" s="31" t="s">
        <v>2350</v>
      </c>
      <c r="G3463" s="5" t="s">
        <v>9622</v>
      </c>
      <c r="H3463" s="7"/>
      <c r="I3463" s="7" t="s">
        <v>2202</v>
      </c>
      <c r="O3463">
        <f t="shared" si="9"/>
        <v>1</v>
      </c>
      <c r="P3463" s="34" t="str">
        <f t="shared" si="3"/>
        <v>HIGH</v>
      </c>
    </row>
    <row r="3464" spans="1:16" ht="12" customHeight="1">
      <c r="A3464" s="4" t="s">
        <v>9510</v>
      </c>
      <c r="B3464" s="17">
        <v>50</v>
      </c>
      <c r="C3464" s="29"/>
      <c r="D3464" s="30" t="s">
        <v>9621</v>
      </c>
      <c r="E3464" s="29"/>
      <c r="F3464" s="31" t="s">
        <v>2350</v>
      </c>
      <c r="G3464" s="5" t="s">
        <v>9622</v>
      </c>
      <c r="H3464" s="7"/>
      <c r="I3464" s="7" t="s">
        <v>2202</v>
      </c>
      <c r="O3464">
        <f t="shared" si="9"/>
        <v>1</v>
      </c>
      <c r="P3464" s="34" t="str">
        <f t="shared" si="3"/>
        <v>HIGH</v>
      </c>
    </row>
    <row r="3465" spans="1:16" ht="12" customHeight="1">
      <c r="A3465" s="4" t="s">
        <v>9510</v>
      </c>
      <c r="B3465" s="17">
        <v>52</v>
      </c>
      <c r="C3465" s="29"/>
      <c r="D3465" s="30" t="s">
        <v>9623</v>
      </c>
      <c r="E3465" s="29"/>
      <c r="F3465" s="31" t="s">
        <v>2350</v>
      </c>
      <c r="G3465" s="5" t="s">
        <v>9624</v>
      </c>
      <c r="H3465" s="7"/>
      <c r="I3465" s="7" t="s">
        <v>9625</v>
      </c>
      <c r="O3465">
        <f t="shared" si="9"/>
        <v>1</v>
      </c>
      <c r="P3465" s="34" t="str">
        <f t="shared" si="3"/>
        <v>LOW</v>
      </c>
    </row>
    <row r="3466" spans="1:16" ht="12" customHeight="1">
      <c r="A3466" s="4" t="s">
        <v>9510</v>
      </c>
      <c r="B3466" s="17">
        <v>53</v>
      </c>
      <c r="C3466" s="29"/>
      <c r="D3466" s="30" t="s">
        <v>9626</v>
      </c>
      <c r="E3466" s="29"/>
      <c r="F3466" s="31" t="s">
        <v>2350</v>
      </c>
      <c r="G3466" s="5" t="s">
        <v>9627</v>
      </c>
      <c r="H3466" s="7"/>
      <c r="I3466" s="7" t="s">
        <v>2202</v>
      </c>
      <c r="O3466">
        <f t="shared" si="9"/>
        <v>1</v>
      </c>
      <c r="P3466" s="34" t="str">
        <f t="shared" si="3"/>
        <v>HIGH</v>
      </c>
    </row>
    <row r="3467" spans="1:16" ht="12" customHeight="1">
      <c r="A3467" s="4" t="s">
        <v>9510</v>
      </c>
      <c r="B3467" s="17">
        <v>54</v>
      </c>
      <c r="C3467" s="29"/>
      <c r="D3467" s="30" t="s">
        <v>9628</v>
      </c>
      <c r="E3467" s="29"/>
      <c r="F3467" s="31" t="s">
        <v>2350</v>
      </c>
      <c r="G3467" s="5" t="s">
        <v>9629</v>
      </c>
      <c r="H3467" s="7"/>
      <c r="I3467" s="35" t="s">
        <v>9630</v>
      </c>
      <c r="O3467">
        <f t="shared" si="9"/>
        <v>1</v>
      </c>
      <c r="P3467" s="34" t="str">
        <f t="shared" si="3"/>
        <v>HIGH</v>
      </c>
    </row>
    <row r="3468" spans="1:16" ht="12" customHeight="1">
      <c r="A3468" s="4" t="s">
        <v>9510</v>
      </c>
      <c r="B3468" s="17">
        <v>55</v>
      </c>
      <c r="C3468" s="29"/>
      <c r="D3468" s="30" t="s">
        <v>9631</v>
      </c>
      <c r="E3468" s="29"/>
      <c r="F3468" s="31" t="s">
        <v>2350</v>
      </c>
      <c r="G3468" s="5" t="s">
        <v>9632</v>
      </c>
      <c r="H3468" s="7"/>
      <c r="I3468" s="7" t="s">
        <v>2202</v>
      </c>
      <c r="O3468">
        <f t="shared" si="9"/>
        <v>1</v>
      </c>
      <c r="P3468" s="34" t="str">
        <f t="shared" si="3"/>
        <v>HIGH</v>
      </c>
    </row>
    <row r="3469" spans="1:16" ht="12" customHeight="1">
      <c r="A3469" s="4" t="s">
        <v>9510</v>
      </c>
      <c r="B3469" s="17">
        <v>56</v>
      </c>
      <c r="C3469" s="29"/>
      <c r="D3469" s="30" t="s">
        <v>9633</v>
      </c>
      <c r="E3469" s="29"/>
      <c r="F3469" s="31" t="s">
        <v>2350</v>
      </c>
      <c r="G3469" s="5" t="s">
        <v>9634</v>
      </c>
      <c r="H3469" s="7"/>
      <c r="I3469" s="7" t="s">
        <v>2202</v>
      </c>
      <c r="O3469">
        <f t="shared" si="9"/>
        <v>1</v>
      </c>
      <c r="P3469" s="34" t="str">
        <f t="shared" si="3"/>
        <v>HIGH</v>
      </c>
    </row>
    <row r="3470" spans="1:16" ht="12" customHeight="1">
      <c r="A3470" s="4" t="s">
        <v>9510</v>
      </c>
      <c r="B3470" s="17">
        <v>57</v>
      </c>
      <c r="C3470" s="29"/>
      <c r="D3470" s="30" t="s">
        <v>9635</v>
      </c>
      <c r="E3470" s="29"/>
      <c r="F3470" s="31" t="s">
        <v>2350</v>
      </c>
      <c r="G3470" s="5" t="s">
        <v>9636</v>
      </c>
      <c r="H3470" s="7"/>
      <c r="I3470" s="7" t="s">
        <v>2202</v>
      </c>
      <c r="O3470">
        <f t="shared" si="9"/>
        <v>1</v>
      </c>
      <c r="P3470" s="34" t="str">
        <f t="shared" si="3"/>
        <v>HIGH</v>
      </c>
    </row>
    <row r="3471" spans="1:16" ht="12" customHeight="1">
      <c r="A3471" s="4" t="s">
        <v>9510</v>
      </c>
      <c r="B3471" s="17">
        <v>58</v>
      </c>
      <c r="C3471" s="29"/>
      <c r="D3471" s="30" t="s">
        <v>9637</v>
      </c>
      <c r="E3471" s="29"/>
      <c r="F3471" s="31" t="s">
        <v>2350</v>
      </c>
      <c r="G3471" s="5" t="s">
        <v>9638</v>
      </c>
      <c r="H3471" s="7"/>
      <c r="I3471" s="7" t="s">
        <v>2202</v>
      </c>
      <c r="O3471">
        <f t="shared" si="9"/>
        <v>1</v>
      </c>
      <c r="P3471" s="34" t="str">
        <f t="shared" si="3"/>
        <v>HIGH</v>
      </c>
    </row>
    <row r="3472" spans="1:16" ht="12" customHeight="1">
      <c r="A3472" s="4" t="s">
        <v>9510</v>
      </c>
      <c r="B3472" s="17">
        <v>59</v>
      </c>
      <c r="C3472" s="29"/>
      <c r="D3472" s="30" t="s">
        <v>9639</v>
      </c>
      <c r="E3472" s="29"/>
      <c r="F3472" s="31" t="s">
        <v>2350</v>
      </c>
      <c r="G3472" s="18" t="s">
        <v>9640</v>
      </c>
      <c r="H3472" s="7"/>
      <c r="I3472" s="7" t="s">
        <v>2202</v>
      </c>
      <c r="O3472">
        <f t="shared" si="9"/>
        <v>1</v>
      </c>
      <c r="P3472" s="34" t="str">
        <f t="shared" si="3"/>
        <v>HIGH</v>
      </c>
    </row>
    <row r="3473" spans="1:16" ht="12" customHeight="1">
      <c r="A3473" s="4" t="s">
        <v>9510</v>
      </c>
      <c r="B3473" s="17">
        <v>60</v>
      </c>
      <c r="C3473" s="29"/>
      <c r="D3473" s="30" t="s">
        <v>9641</v>
      </c>
      <c r="E3473" s="29"/>
      <c r="F3473" s="31" t="s">
        <v>2350</v>
      </c>
      <c r="G3473" s="5" t="s">
        <v>9642</v>
      </c>
      <c r="H3473" s="7"/>
      <c r="I3473" s="7" t="s">
        <v>2202</v>
      </c>
      <c r="O3473">
        <f t="shared" si="9"/>
        <v>1</v>
      </c>
      <c r="P3473" s="34" t="str">
        <f t="shared" si="3"/>
        <v>HIGH</v>
      </c>
    </row>
    <row r="3474" spans="1:16" ht="12" customHeight="1">
      <c r="A3474" s="4" t="s">
        <v>9510</v>
      </c>
      <c r="B3474" s="17">
        <v>61</v>
      </c>
      <c r="C3474" s="29"/>
      <c r="D3474" s="30" t="s">
        <v>9643</v>
      </c>
      <c r="E3474" s="29"/>
      <c r="F3474" s="31" t="s">
        <v>2350</v>
      </c>
      <c r="G3474" s="5" t="s">
        <v>9644</v>
      </c>
      <c r="H3474" s="7"/>
      <c r="I3474" s="7" t="s">
        <v>2202</v>
      </c>
      <c r="O3474">
        <f t="shared" si="9"/>
        <v>1</v>
      </c>
      <c r="P3474" s="34" t="str">
        <f t="shared" si="3"/>
        <v>HIGH</v>
      </c>
    </row>
    <row r="3475" spans="1:16" ht="12" customHeight="1">
      <c r="A3475" s="4" t="s">
        <v>9510</v>
      </c>
      <c r="B3475" s="17">
        <v>62</v>
      </c>
      <c r="C3475" s="29"/>
      <c r="D3475" s="30" t="s">
        <v>9645</v>
      </c>
      <c r="E3475" s="29"/>
      <c r="F3475" s="31" t="s">
        <v>2350</v>
      </c>
      <c r="G3475" s="5" t="s">
        <v>9646</v>
      </c>
      <c r="H3475" s="7"/>
      <c r="I3475" s="35" t="s">
        <v>9647</v>
      </c>
      <c r="O3475">
        <f t="shared" si="9"/>
        <v>1</v>
      </c>
      <c r="P3475" s="34" t="str">
        <f t="shared" si="3"/>
        <v>HIGH</v>
      </c>
    </row>
    <row r="3476" spans="1:16" ht="12" customHeight="1">
      <c r="A3476" s="4" t="s">
        <v>9510</v>
      </c>
      <c r="B3476" s="17">
        <v>64</v>
      </c>
      <c r="C3476" s="29"/>
      <c r="D3476" s="30" t="s">
        <v>28</v>
      </c>
      <c r="E3476" s="29"/>
      <c r="F3476" s="31" t="s">
        <v>2350</v>
      </c>
      <c r="G3476" s="5" t="s">
        <v>9648</v>
      </c>
      <c r="H3476" s="7" t="s">
        <v>9649</v>
      </c>
      <c r="I3476" s="35" t="s">
        <v>9650</v>
      </c>
      <c r="O3476">
        <f t="shared" si="9"/>
        <v>1</v>
      </c>
      <c r="P3476" s="34" t="str">
        <f t="shared" si="3"/>
        <v>HIGH</v>
      </c>
    </row>
    <row r="3477" spans="1:16" ht="12" customHeight="1">
      <c r="A3477" s="4" t="s">
        <v>9510</v>
      </c>
      <c r="B3477" s="17">
        <v>65</v>
      </c>
      <c r="C3477" s="29"/>
      <c r="D3477" s="30" t="s">
        <v>9651</v>
      </c>
      <c r="E3477" s="29"/>
      <c r="F3477" s="31" t="s">
        <v>2350</v>
      </c>
      <c r="G3477" s="5" t="s">
        <v>9652</v>
      </c>
      <c r="H3477" s="7"/>
      <c r="I3477" s="7" t="s">
        <v>2202</v>
      </c>
      <c r="O3477">
        <f t="shared" si="9"/>
        <v>1</v>
      </c>
      <c r="P3477" s="34" t="str">
        <f t="shared" si="3"/>
        <v>HIGH</v>
      </c>
    </row>
    <row r="3478" spans="1:16" ht="12" customHeight="1">
      <c r="A3478" s="4" t="s">
        <v>9510</v>
      </c>
      <c r="B3478" s="17">
        <v>66</v>
      </c>
      <c r="C3478" s="29"/>
      <c r="D3478" s="30" t="s">
        <v>9653</v>
      </c>
      <c r="E3478" s="29"/>
      <c r="F3478" s="31" t="s">
        <v>2350</v>
      </c>
      <c r="G3478" s="5" t="s">
        <v>9654</v>
      </c>
      <c r="H3478" s="7"/>
      <c r="I3478" s="35" t="s">
        <v>9655</v>
      </c>
      <c r="O3478">
        <f t="shared" si="9"/>
        <v>1</v>
      </c>
      <c r="P3478" s="34" t="str">
        <f t="shared" si="3"/>
        <v>MEDIUM</v>
      </c>
    </row>
    <row r="3479" spans="1:16" ht="12" customHeight="1">
      <c r="A3479" s="4" t="s">
        <v>9510</v>
      </c>
      <c r="B3479" s="17">
        <v>67</v>
      </c>
      <c r="C3479" s="29"/>
      <c r="D3479" s="30" t="s">
        <v>28</v>
      </c>
      <c r="E3479" s="29"/>
      <c r="F3479" s="31" t="s">
        <v>2350</v>
      </c>
      <c r="G3479" s="18" t="s">
        <v>9656</v>
      </c>
      <c r="H3479" s="7" t="s">
        <v>9657</v>
      </c>
      <c r="I3479" s="35" t="s">
        <v>9658</v>
      </c>
      <c r="O3479">
        <f t="shared" si="9"/>
        <v>1</v>
      </c>
      <c r="P3479" s="34" t="str">
        <f t="shared" si="3"/>
        <v>HIGH</v>
      </c>
    </row>
    <row r="3480" spans="1:16" ht="12" customHeight="1">
      <c r="A3480" s="4" t="s">
        <v>9510</v>
      </c>
      <c r="B3480" s="17">
        <v>68</v>
      </c>
      <c r="C3480" s="29"/>
      <c r="D3480" s="30" t="s">
        <v>9659</v>
      </c>
      <c r="E3480" s="29"/>
      <c r="F3480" s="31" t="s">
        <v>2350</v>
      </c>
      <c r="G3480" s="5" t="s">
        <v>9660</v>
      </c>
      <c r="H3480" s="7"/>
      <c r="I3480" s="7" t="s">
        <v>2202</v>
      </c>
      <c r="O3480">
        <f t="shared" si="9"/>
        <v>1</v>
      </c>
      <c r="P3480" s="34" t="str">
        <f t="shared" si="3"/>
        <v>HIGH</v>
      </c>
    </row>
    <row r="3481" spans="1:16" ht="12" customHeight="1">
      <c r="A3481" s="4" t="s">
        <v>9510</v>
      </c>
      <c r="B3481" s="17">
        <v>69</v>
      </c>
      <c r="C3481" s="29"/>
      <c r="D3481" s="30" t="s">
        <v>9661</v>
      </c>
      <c r="E3481" s="29"/>
      <c r="F3481" s="31" t="s">
        <v>2350</v>
      </c>
      <c r="G3481" s="5" t="s">
        <v>9662</v>
      </c>
      <c r="H3481" s="7"/>
      <c r="I3481" s="35" t="s">
        <v>9663</v>
      </c>
      <c r="O3481">
        <f t="shared" si="9"/>
        <v>1</v>
      </c>
      <c r="P3481" s="34" t="str">
        <f t="shared" si="3"/>
        <v>LOW</v>
      </c>
    </row>
    <row r="3482" spans="1:16" ht="12" customHeight="1">
      <c r="A3482" s="4" t="s">
        <v>9510</v>
      </c>
      <c r="B3482" s="17">
        <v>70</v>
      </c>
      <c r="C3482" s="29"/>
      <c r="D3482" s="30" t="s">
        <v>9664</v>
      </c>
      <c r="E3482" s="29"/>
      <c r="F3482" s="31" t="s">
        <v>2350</v>
      </c>
      <c r="G3482" s="18" t="s">
        <v>9665</v>
      </c>
      <c r="H3482" s="7"/>
      <c r="I3482" s="35" t="s">
        <v>9666</v>
      </c>
      <c r="O3482">
        <f t="shared" si="9"/>
        <v>1</v>
      </c>
      <c r="P3482" s="34" t="str">
        <f t="shared" si="3"/>
        <v>HIGH</v>
      </c>
    </row>
    <row r="3483" spans="1:16" ht="12" customHeight="1">
      <c r="A3483" s="4" t="s">
        <v>9510</v>
      </c>
      <c r="B3483" s="17">
        <v>71</v>
      </c>
      <c r="C3483" s="29"/>
      <c r="D3483" s="30" t="s">
        <v>9667</v>
      </c>
      <c r="E3483" s="29"/>
      <c r="F3483" s="31" t="s">
        <v>2350</v>
      </c>
      <c r="G3483" s="5" t="s">
        <v>9668</v>
      </c>
      <c r="H3483" s="7"/>
      <c r="I3483" s="7" t="s">
        <v>2202</v>
      </c>
      <c r="O3483">
        <f t="shared" si="9"/>
        <v>1</v>
      </c>
      <c r="P3483" s="34" t="str">
        <f t="shared" si="3"/>
        <v>HIGH</v>
      </c>
    </row>
    <row r="3484" spans="1:16" ht="12" customHeight="1">
      <c r="A3484" s="4" t="s">
        <v>9510</v>
      </c>
      <c r="B3484" s="17">
        <v>72</v>
      </c>
      <c r="C3484" s="29"/>
      <c r="D3484" s="30" t="s">
        <v>9669</v>
      </c>
      <c r="E3484" s="29"/>
      <c r="F3484" s="31" t="s">
        <v>2350</v>
      </c>
      <c r="G3484" s="5" t="s">
        <v>9670</v>
      </c>
      <c r="H3484" s="7"/>
      <c r="I3484" s="35" t="s">
        <v>9671</v>
      </c>
      <c r="O3484">
        <f t="shared" si="9"/>
        <v>1</v>
      </c>
      <c r="P3484" s="34" t="str">
        <f t="shared" si="3"/>
        <v>HIGH</v>
      </c>
    </row>
    <row r="3485" spans="1:16" ht="12" customHeight="1">
      <c r="A3485" s="4" t="s">
        <v>9510</v>
      </c>
      <c r="B3485" s="17">
        <v>73</v>
      </c>
      <c r="C3485" s="29"/>
      <c r="D3485" s="30" t="s">
        <v>9672</v>
      </c>
      <c r="E3485" s="29"/>
      <c r="F3485" s="31" t="s">
        <v>2350</v>
      </c>
      <c r="G3485" s="5" t="s">
        <v>9673</v>
      </c>
      <c r="H3485" s="7"/>
      <c r="I3485" s="7" t="s">
        <v>2202</v>
      </c>
      <c r="O3485">
        <f t="shared" si="9"/>
        <v>1</v>
      </c>
      <c r="P3485" s="34" t="str">
        <f t="shared" si="3"/>
        <v>HIGH</v>
      </c>
    </row>
    <row r="3486" spans="1:16" ht="12" customHeight="1">
      <c r="A3486" s="4" t="s">
        <v>9510</v>
      </c>
      <c r="B3486" s="17">
        <v>74</v>
      </c>
      <c r="C3486" s="29"/>
      <c r="D3486" s="30" t="s">
        <v>9674</v>
      </c>
      <c r="E3486" s="29"/>
      <c r="F3486" s="31" t="s">
        <v>2350</v>
      </c>
      <c r="G3486" s="5" t="s">
        <v>9675</v>
      </c>
      <c r="H3486" s="7"/>
      <c r="I3486" s="7" t="s">
        <v>2202</v>
      </c>
      <c r="O3486">
        <f t="shared" si="9"/>
        <v>1</v>
      </c>
      <c r="P3486" s="34" t="str">
        <f t="shared" si="3"/>
        <v>HIGH</v>
      </c>
    </row>
    <row r="3487" spans="1:16" ht="12" customHeight="1">
      <c r="A3487" s="4" t="s">
        <v>9510</v>
      </c>
      <c r="B3487" s="17">
        <v>75</v>
      </c>
      <c r="C3487" s="29"/>
      <c r="D3487" s="30" t="s">
        <v>9676</v>
      </c>
      <c r="E3487" s="29"/>
      <c r="F3487" s="31" t="s">
        <v>2350</v>
      </c>
      <c r="G3487" s="5" t="s">
        <v>9677</v>
      </c>
      <c r="H3487" s="7"/>
      <c r="I3487" s="7" t="s">
        <v>2202</v>
      </c>
      <c r="O3487">
        <f t="shared" si="9"/>
        <v>1</v>
      </c>
      <c r="P3487" s="34" t="str">
        <f t="shared" si="3"/>
        <v>HIGH</v>
      </c>
    </row>
    <row r="3488" spans="1:16" ht="12" customHeight="1">
      <c r="A3488" s="4" t="s">
        <v>9510</v>
      </c>
      <c r="B3488" s="17">
        <v>76</v>
      </c>
      <c r="C3488" s="17">
        <v>2534</v>
      </c>
      <c r="D3488" s="30" t="s">
        <v>9678</v>
      </c>
      <c r="E3488" s="17" t="s">
        <v>9679</v>
      </c>
      <c r="F3488" s="31" t="s">
        <v>2350</v>
      </c>
      <c r="G3488" s="18" t="s">
        <v>9679</v>
      </c>
      <c r="H3488" s="7"/>
      <c r="I3488" s="103" t="s">
        <v>9530</v>
      </c>
      <c r="O3488">
        <f t="shared" si="9"/>
        <v>2</v>
      </c>
      <c r="P3488" s="34" t="str">
        <f t="shared" si="3"/>
        <v>HIGH</v>
      </c>
    </row>
    <row r="3489" spans="1:16" ht="12" customHeight="1">
      <c r="A3489" s="4" t="s">
        <v>9510</v>
      </c>
      <c r="B3489" s="17">
        <v>77</v>
      </c>
      <c r="C3489" s="29"/>
      <c r="D3489" s="30" t="s">
        <v>9680</v>
      </c>
      <c r="E3489" s="29"/>
      <c r="F3489" s="31" t="s">
        <v>2350</v>
      </c>
      <c r="G3489" s="18" t="s">
        <v>9681</v>
      </c>
      <c r="H3489" s="7"/>
      <c r="I3489" s="35" t="s">
        <v>9682</v>
      </c>
      <c r="O3489">
        <f t="shared" si="9"/>
        <v>1</v>
      </c>
      <c r="P3489" s="34" t="str">
        <f t="shared" si="3"/>
        <v>HIGH</v>
      </c>
    </row>
    <row r="3490" spans="1:16" ht="12" customHeight="1">
      <c r="A3490" s="4" t="s">
        <v>9510</v>
      </c>
      <c r="B3490" s="17">
        <v>78</v>
      </c>
      <c r="C3490" s="29"/>
      <c r="D3490" s="30" t="s">
        <v>9683</v>
      </c>
      <c r="E3490" s="29"/>
      <c r="F3490" s="31" t="s">
        <v>2350</v>
      </c>
      <c r="G3490" s="5" t="s">
        <v>9684</v>
      </c>
      <c r="H3490" s="7"/>
      <c r="I3490" s="7" t="s">
        <v>2202</v>
      </c>
      <c r="O3490">
        <f t="shared" si="9"/>
        <v>1</v>
      </c>
      <c r="P3490" s="34" t="str">
        <f t="shared" si="3"/>
        <v>HIGH</v>
      </c>
    </row>
    <row r="3491" spans="1:16" ht="12" customHeight="1">
      <c r="A3491" s="4" t="s">
        <v>9510</v>
      </c>
      <c r="B3491" s="17">
        <v>79</v>
      </c>
      <c r="C3491" s="29"/>
      <c r="D3491" s="30" t="s">
        <v>9685</v>
      </c>
      <c r="E3491" s="29"/>
      <c r="F3491" s="31" t="s">
        <v>2350</v>
      </c>
      <c r="G3491" s="5" t="s">
        <v>9686</v>
      </c>
      <c r="H3491" s="7"/>
      <c r="I3491" s="35" t="s">
        <v>9687</v>
      </c>
      <c r="O3491">
        <f t="shared" si="9"/>
        <v>1</v>
      </c>
      <c r="P3491" s="34" t="str">
        <f t="shared" si="3"/>
        <v>HIGH</v>
      </c>
    </row>
    <row r="3492" spans="1:16" ht="12" customHeight="1">
      <c r="A3492" s="4" t="s">
        <v>9510</v>
      </c>
      <c r="B3492" s="17">
        <v>80</v>
      </c>
      <c r="C3492" s="29"/>
      <c r="D3492" s="30" t="s">
        <v>9688</v>
      </c>
      <c r="E3492" s="29"/>
      <c r="F3492" s="31" t="s">
        <v>2350</v>
      </c>
      <c r="G3492" s="18" t="s">
        <v>9689</v>
      </c>
      <c r="H3492" s="7"/>
      <c r="I3492" s="35" t="s">
        <v>9690</v>
      </c>
      <c r="O3492">
        <f t="shared" si="9"/>
        <v>1</v>
      </c>
      <c r="P3492" s="34" t="str">
        <f t="shared" si="3"/>
        <v>HIGH</v>
      </c>
    </row>
    <row r="3493" spans="1:16" ht="12" customHeight="1">
      <c r="A3493" s="4" t="s">
        <v>9510</v>
      </c>
      <c r="B3493" s="17">
        <v>81</v>
      </c>
      <c r="C3493" s="29"/>
      <c r="D3493" s="30" t="s">
        <v>9691</v>
      </c>
      <c r="E3493" s="29"/>
      <c r="F3493" s="31" t="s">
        <v>2350</v>
      </c>
      <c r="G3493" s="18" t="s">
        <v>9692</v>
      </c>
      <c r="H3493" s="7"/>
      <c r="I3493" s="7" t="s">
        <v>2202</v>
      </c>
      <c r="O3493">
        <f t="shared" si="9"/>
        <v>1</v>
      </c>
      <c r="P3493" s="34" t="str">
        <f t="shared" si="3"/>
        <v>HIGH</v>
      </c>
    </row>
    <row r="3494" spans="1:16" ht="12" customHeight="1">
      <c r="A3494" s="4" t="s">
        <v>9510</v>
      </c>
      <c r="B3494" s="17">
        <v>82</v>
      </c>
      <c r="C3494" s="29"/>
      <c r="D3494" s="30" t="s">
        <v>9688</v>
      </c>
      <c r="E3494" s="29"/>
      <c r="F3494" s="31" t="s">
        <v>2350</v>
      </c>
      <c r="G3494" s="5" t="s">
        <v>9693</v>
      </c>
      <c r="H3494" s="7"/>
      <c r="I3494" s="35" t="s">
        <v>9694</v>
      </c>
      <c r="O3494">
        <f t="shared" si="9"/>
        <v>1</v>
      </c>
      <c r="P3494" s="34" t="str">
        <f t="shared" si="3"/>
        <v>MEDIUM</v>
      </c>
    </row>
    <row r="3495" spans="1:16" ht="12" customHeight="1">
      <c r="A3495" s="4" t="s">
        <v>9510</v>
      </c>
      <c r="B3495" s="17">
        <v>83</v>
      </c>
      <c r="C3495" s="29"/>
      <c r="D3495" s="30" t="s">
        <v>9695</v>
      </c>
      <c r="E3495" s="29"/>
      <c r="F3495" s="31" t="s">
        <v>2350</v>
      </c>
      <c r="G3495" s="5" t="s">
        <v>9696</v>
      </c>
      <c r="H3495" s="7"/>
      <c r="I3495" s="7" t="s">
        <v>2202</v>
      </c>
      <c r="O3495">
        <f t="shared" si="9"/>
        <v>1</v>
      </c>
      <c r="P3495" s="34" t="str">
        <f t="shared" si="3"/>
        <v>HIGH</v>
      </c>
    </row>
    <row r="3496" spans="1:16" ht="12" customHeight="1">
      <c r="A3496" s="4" t="s">
        <v>9510</v>
      </c>
      <c r="B3496" s="17">
        <v>84</v>
      </c>
      <c r="C3496" s="29"/>
      <c r="D3496" s="30" t="s">
        <v>9697</v>
      </c>
      <c r="E3496" s="29"/>
      <c r="F3496" s="31" t="s">
        <v>2350</v>
      </c>
      <c r="G3496" s="5" t="s">
        <v>9698</v>
      </c>
      <c r="H3496" s="7"/>
      <c r="I3496" s="7" t="s">
        <v>2202</v>
      </c>
      <c r="O3496">
        <f t="shared" si="9"/>
        <v>1</v>
      </c>
      <c r="P3496" s="34" t="str">
        <f t="shared" si="3"/>
        <v>HIGH</v>
      </c>
    </row>
    <row r="3497" spans="1:16" ht="12" customHeight="1">
      <c r="A3497" s="4" t="s">
        <v>9510</v>
      </c>
      <c r="B3497" s="17">
        <v>85</v>
      </c>
      <c r="C3497" s="29"/>
      <c r="D3497" s="30" t="s">
        <v>9699</v>
      </c>
      <c r="E3497" s="29"/>
      <c r="F3497" s="31" t="s">
        <v>2350</v>
      </c>
      <c r="G3497" s="5" t="s">
        <v>9700</v>
      </c>
      <c r="H3497" s="7"/>
      <c r="I3497" s="7" t="s">
        <v>2202</v>
      </c>
      <c r="O3497">
        <f t="shared" si="9"/>
        <v>1</v>
      </c>
      <c r="P3497" s="34" t="str">
        <f t="shared" si="3"/>
        <v>HIGH</v>
      </c>
    </row>
    <row r="3498" spans="1:16" ht="12" customHeight="1">
      <c r="A3498" s="4" t="s">
        <v>9510</v>
      </c>
      <c r="B3498" s="17">
        <v>86</v>
      </c>
      <c r="C3498" s="29"/>
      <c r="D3498" s="30" t="s">
        <v>28</v>
      </c>
      <c r="E3498" s="29"/>
      <c r="F3498" s="31" t="s">
        <v>2350</v>
      </c>
      <c r="G3498" s="5" t="s">
        <v>9701</v>
      </c>
      <c r="H3498" s="7" t="s">
        <v>9702</v>
      </c>
      <c r="I3498" s="35" t="s">
        <v>9703</v>
      </c>
      <c r="O3498">
        <f t="shared" si="9"/>
        <v>1</v>
      </c>
      <c r="P3498" s="34" t="str">
        <f t="shared" si="3"/>
        <v>HIGH</v>
      </c>
    </row>
    <row r="3499" spans="1:16" ht="12" customHeight="1">
      <c r="A3499" s="4" t="s">
        <v>9510</v>
      </c>
      <c r="B3499" s="17">
        <v>87</v>
      </c>
      <c r="C3499" s="29"/>
      <c r="D3499" s="30" t="s">
        <v>9704</v>
      </c>
      <c r="E3499" s="29"/>
      <c r="F3499" s="31" t="s">
        <v>2350</v>
      </c>
      <c r="G3499" s="5" t="s">
        <v>9705</v>
      </c>
      <c r="H3499" s="7"/>
      <c r="I3499" s="7" t="s">
        <v>2202</v>
      </c>
      <c r="O3499">
        <f t="shared" si="9"/>
        <v>1</v>
      </c>
      <c r="P3499" s="34" t="str">
        <f t="shared" si="3"/>
        <v>HIGH</v>
      </c>
    </row>
    <row r="3500" spans="1:16" ht="12" customHeight="1">
      <c r="A3500" s="4" t="s">
        <v>9510</v>
      </c>
      <c r="B3500" s="17">
        <v>88</v>
      </c>
      <c r="C3500" s="29"/>
      <c r="D3500" s="30" t="s">
        <v>9706</v>
      </c>
      <c r="E3500" s="29"/>
      <c r="F3500" s="31" t="s">
        <v>2350</v>
      </c>
      <c r="G3500" s="5" t="s">
        <v>9707</v>
      </c>
      <c r="H3500" s="7"/>
      <c r="I3500" s="7" t="s">
        <v>2202</v>
      </c>
      <c r="O3500">
        <f t="shared" si="9"/>
        <v>1</v>
      </c>
      <c r="P3500" s="34" t="str">
        <f t="shared" si="3"/>
        <v>HIGH</v>
      </c>
    </row>
    <row r="3501" spans="1:16" ht="12" customHeight="1">
      <c r="A3501" s="4" t="s">
        <v>9510</v>
      </c>
      <c r="B3501" s="17">
        <v>89</v>
      </c>
      <c r="C3501" s="29"/>
      <c r="D3501" s="30" t="s">
        <v>9708</v>
      </c>
      <c r="E3501" s="29"/>
      <c r="F3501" s="31" t="s">
        <v>2350</v>
      </c>
      <c r="G3501" s="18" t="s">
        <v>9709</v>
      </c>
      <c r="H3501" s="7"/>
      <c r="I3501" s="35" t="s">
        <v>9710</v>
      </c>
      <c r="O3501">
        <f t="shared" si="9"/>
        <v>1</v>
      </c>
      <c r="P3501" s="34" t="str">
        <f t="shared" si="3"/>
        <v>HIGH</v>
      </c>
    </row>
    <row r="3502" spans="1:16" ht="12" customHeight="1">
      <c r="A3502" s="4" t="s">
        <v>9510</v>
      </c>
      <c r="B3502" s="17">
        <v>90</v>
      </c>
      <c r="C3502" s="29"/>
      <c r="D3502" s="30" t="s">
        <v>9711</v>
      </c>
      <c r="E3502" s="29"/>
      <c r="F3502" s="31" t="s">
        <v>2350</v>
      </c>
      <c r="G3502" s="5" t="s">
        <v>9712</v>
      </c>
      <c r="H3502" s="7"/>
      <c r="I3502" s="7" t="s">
        <v>2202</v>
      </c>
      <c r="O3502">
        <f t="shared" si="9"/>
        <v>1</v>
      </c>
      <c r="P3502" s="34" t="str">
        <f t="shared" si="3"/>
        <v>HIGH</v>
      </c>
    </row>
    <row r="3503" spans="1:16" ht="12" customHeight="1">
      <c r="A3503" s="4" t="s">
        <v>9510</v>
      </c>
      <c r="B3503" s="17">
        <v>91</v>
      </c>
      <c r="C3503" s="29"/>
      <c r="D3503" s="30" t="s">
        <v>9713</v>
      </c>
      <c r="E3503" s="29"/>
      <c r="F3503" s="31" t="s">
        <v>2350</v>
      </c>
      <c r="G3503" s="18" t="s">
        <v>9714</v>
      </c>
      <c r="H3503" s="7"/>
      <c r="I3503" s="35" t="s">
        <v>9715</v>
      </c>
      <c r="O3503">
        <f t="shared" si="9"/>
        <v>1</v>
      </c>
      <c r="P3503" s="34" t="str">
        <f t="shared" si="3"/>
        <v>MEDIUM</v>
      </c>
    </row>
    <row r="3504" spans="1:16" ht="12" customHeight="1">
      <c r="A3504" s="4" t="s">
        <v>9510</v>
      </c>
      <c r="B3504" s="17">
        <v>92</v>
      </c>
      <c r="C3504" s="17">
        <v>2544</v>
      </c>
      <c r="D3504" s="30" t="s">
        <v>9716</v>
      </c>
      <c r="E3504" s="17" t="s">
        <v>9717</v>
      </c>
      <c r="F3504" s="31" t="s">
        <v>2350</v>
      </c>
      <c r="G3504" s="18" t="s">
        <v>9717</v>
      </c>
      <c r="H3504" s="7"/>
      <c r="I3504" s="103" t="s">
        <v>9530</v>
      </c>
      <c r="O3504">
        <f t="shared" si="9"/>
        <v>2</v>
      </c>
      <c r="P3504" s="34" t="str">
        <f t="shared" si="3"/>
        <v>HIGH</v>
      </c>
    </row>
    <row r="3505" spans="1:16" ht="12" customHeight="1">
      <c r="A3505" s="4" t="s">
        <v>9510</v>
      </c>
      <c r="B3505" s="17">
        <v>93</v>
      </c>
      <c r="C3505" s="29"/>
      <c r="D3505" s="30" t="s">
        <v>9718</v>
      </c>
      <c r="E3505" s="29"/>
      <c r="F3505" s="31" t="s">
        <v>2350</v>
      </c>
      <c r="G3505" s="5" t="s">
        <v>9719</v>
      </c>
      <c r="H3505" s="7"/>
      <c r="I3505" s="7" t="s">
        <v>2202</v>
      </c>
      <c r="O3505">
        <f t="shared" si="9"/>
        <v>1</v>
      </c>
      <c r="P3505" s="34" t="str">
        <f t="shared" si="3"/>
        <v>HIGH</v>
      </c>
    </row>
    <row r="3506" spans="1:16" ht="12" customHeight="1">
      <c r="A3506" s="4" t="s">
        <v>9510</v>
      </c>
      <c r="B3506" s="17">
        <v>94</v>
      </c>
      <c r="C3506" s="29"/>
      <c r="D3506" s="30" t="s">
        <v>9720</v>
      </c>
      <c r="E3506" s="17" t="s">
        <v>9721</v>
      </c>
      <c r="F3506" s="31" t="s">
        <v>2350</v>
      </c>
      <c r="G3506" s="18" t="s">
        <v>9721</v>
      </c>
      <c r="H3506" s="7"/>
      <c r="I3506" s="103" t="s">
        <v>9722</v>
      </c>
      <c r="O3506">
        <f t="shared" si="9"/>
        <v>2</v>
      </c>
      <c r="P3506" s="34" t="str">
        <f t="shared" si="3"/>
        <v>HIGH</v>
      </c>
    </row>
    <row r="3507" spans="1:16" ht="12" customHeight="1">
      <c r="A3507" s="4" t="s">
        <v>9510</v>
      </c>
      <c r="B3507" s="17">
        <v>95</v>
      </c>
      <c r="C3507" s="17">
        <v>2527</v>
      </c>
      <c r="D3507" s="30" t="s">
        <v>9723</v>
      </c>
      <c r="E3507" s="17" t="s">
        <v>9724</v>
      </c>
      <c r="F3507" s="31" t="s">
        <v>2350</v>
      </c>
      <c r="G3507" s="18" t="s">
        <v>9724</v>
      </c>
      <c r="H3507" s="7"/>
      <c r="I3507" s="103" t="s">
        <v>9530</v>
      </c>
      <c r="O3507">
        <f t="shared" si="9"/>
        <v>2</v>
      </c>
      <c r="P3507" s="34" t="str">
        <f t="shared" si="3"/>
        <v>HIGH</v>
      </c>
    </row>
    <row r="3508" spans="1:16" ht="12" customHeight="1">
      <c r="A3508" s="4" t="s">
        <v>9510</v>
      </c>
      <c r="B3508" s="17">
        <v>98</v>
      </c>
      <c r="C3508" s="29"/>
      <c r="D3508" s="30" t="s">
        <v>9725</v>
      </c>
      <c r="E3508" s="17" t="s">
        <v>9726</v>
      </c>
      <c r="F3508" s="31" t="s">
        <v>2350</v>
      </c>
      <c r="G3508" s="18" t="s">
        <v>9726</v>
      </c>
      <c r="H3508" s="7"/>
      <c r="I3508" s="103" t="s">
        <v>9530</v>
      </c>
      <c r="O3508">
        <f t="shared" si="9"/>
        <v>2</v>
      </c>
      <c r="P3508" s="34" t="str">
        <f t="shared" si="3"/>
        <v>HIGH</v>
      </c>
    </row>
    <row r="3509" spans="1:16" ht="12" customHeight="1">
      <c r="A3509" s="4" t="s">
        <v>9510</v>
      </c>
      <c r="B3509" s="17">
        <v>99</v>
      </c>
      <c r="C3509" s="29"/>
      <c r="D3509" s="30" t="s">
        <v>9727</v>
      </c>
      <c r="E3509" s="29"/>
      <c r="F3509" s="31" t="s">
        <v>2350</v>
      </c>
      <c r="G3509" s="18" t="s">
        <v>9728</v>
      </c>
      <c r="H3509" s="7"/>
      <c r="I3509" s="35" t="s">
        <v>9729</v>
      </c>
      <c r="O3509">
        <f t="shared" si="9"/>
        <v>1</v>
      </c>
      <c r="P3509" s="34" t="str">
        <f t="shared" si="3"/>
        <v>HIGH</v>
      </c>
    </row>
    <row r="3510" spans="1:16" ht="12" customHeight="1">
      <c r="A3510" s="4" t="s">
        <v>9510</v>
      </c>
      <c r="B3510" s="17">
        <v>100</v>
      </c>
      <c r="C3510" s="29"/>
      <c r="D3510" s="30" t="s">
        <v>9730</v>
      </c>
      <c r="E3510" s="29"/>
      <c r="F3510" s="31" t="s">
        <v>2350</v>
      </c>
      <c r="G3510" s="18" t="s">
        <v>9731</v>
      </c>
      <c r="H3510" s="7"/>
      <c r="I3510" s="35" t="s">
        <v>9732</v>
      </c>
      <c r="O3510">
        <f t="shared" si="9"/>
        <v>1</v>
      </c>
      <c r="P3510" s="34" t="str">
        <f t="shared" si="3"/>
        <v>MEDIUM</v>
      </c>
    </row>
    <row r="3511" spans="1:16" ht="12" customHeight="1">
      <c r="A3511" s="4" t="s">
        <v>9510</v>
      </c>
      <c r="B3511" s="17">
        <v>101</v>
      </c>
      <c r="C3511" s="29"/>
      <c r="D3511" s="30" t="s">
        <v>9733</v>
      </c>
      <c r="E3511" s="29"/>
      <c r="F3511" s="31" t="s">
        <v>2350</v>
      </c>
      <c r="G3511" s="5" t="s">
        <v>9734</v>
      </c>
      <c r="H3511" s="7"/>
      <c r="I3511" s="35" t="s">
        <v>2202</v>
      </c>
      <c r="O3511">
        <f t="shared" si="9"/>
        <v>1</v>
      </c>
      <c r="P3511" s="34" t="str">
        <f t="shared" si="3"/>
        <v>HIGH</v>
      </c>
    </row>
    <row r="3512" spans="1:16" ht="12" customHeight="1">
      <c r="A3512" s="4" t="s">
        <v>9510</v>
      </c>
      <c r="B3512" s="17">
        <v>102</v>
      </c>
      <c r="C3512" s="29" t="s">
        <v>19541</v>
      </c>
      <c r="D3512" s="30" t="s">
        <v>28</v>
      </c>
      <c r="E3512" s="29"/>
      <c r="F3512" s="31" t="s">
        <v>2350</v>
      </c>
      <c r="G3512" s="5" t="s">
        <v>9735</v>
      </c>
      <c r="H3512" s="7" t="s">
        <v>9736</v>
      </c>
      <c r="I3512" s="7" t="s">
        <v>9737</v>
      </c>
      <c r="O3512">
        <f t="shared" si="9"/>
        <v>1</v>
      </c>
      <c r="P3512" s="34" t="str">
        <f t="shared" si="3"/>
        <v>HIGH</v>
      </c>
    </row>
    <row r="3513" spans="1:16" ht="12" customHeight="1">
      <c r="A3513" s="4" t="s">
        <v>9510</v>
      </c>
      <c r="B3513" s="17">
        <v>103</v>
      </c>
      <c r="C3513" s="29"/>
      <c r="D3513" s="30" t="s">
        <v>9738</v>
      </c>
      <c r="E3513" s="29"/>
      <c r="F3513" s="31" t="s">
        <v>2350</v>
      </c>
      <c r="G3513" s="18" t="s">
        <v>9739</v>
      </c>
      <c r="H3513" s="7"/>
      <c r="I3513" s="35" t="s">
        <v>9740</v>
      </c>
      <c r="O3513">
        <f t="shared" si="9"/>
        <v>1</v>
      </c>
      <c r="P3513" s="34" t="str">
        <f t="shared" si="3"/>
        <v>HIGH</v>
      </c>
    </row>
    <row r="3514" spans="1:16" ht="12" customHeight="1">
      <c r="A3514" s="4" t="s">
        <v>9510</v>
      </c>
      <c r="B3514" s="17">
        <v>104</v>
      </c>
      <c r="C3514" s="29"/>
      <c r="D3514" s="30" t="s">
        <v>9741</v>
      </c>
      <c r="E3514" s="29"/>
      <c r="F3514" s="31" t="s">
        <v>2350</v>
      </c>
      <c r="G3514" s="5" t="s">
        <v>9742</v>
      </c>
      <c r="H3514" s="7"/>
      <c r="I3514" s="35" t="s">
        <v>9743</v>
      </c>
      <c r="O3514">
        <f t="shared" si="9"/>
        <v>1</v>
      </c>
      <c r="P3514" s="34" t="str">
        <f t="shared" si="3"/>
        <v>LOW</v>
      </c>
    </row>
    <row r="3515" spans="1:16" ht="12" customHeight="1">
      <c r="A3515" s="4" t="s">
        <v>9510</v>
      </c>
      <c r="B3515" s="17">
        <v>105</v>
      </c>
      <c r="C3515" s="29"/>
      <c r="D3515" s="30" t="s">
        <v>9744</v>
      </c>
      <c r="E3515" s="29"/>
      <c r="F3515" s="31" t="s">
        <v>2350</v>
      </c>
      <c r="G3515" s="18" t="s">
        <v>9745</v>
      </c>
      <c r="H3515" s="7"/>
      <c r="I3515" s="35" t="s">
        <v>9746</v>
      </c>
      <c r="O3515">
        <f t="shared" si="9"/>
        <v>1</v>
      </c>
      <c r="P3515" s="34" t="str">
        <f t="shared" si="3"/>
        <v>MEDIUM</v>
      </c>
    </row>
    <row r="3516" spans="1:16" ht="12" customHeight="1">
      <c r="A3516" s="4" t="s">
        <v>9510</v>
      </c>
      <c r="B3516" s="17">
        <v>106</v>
      </c>
      <c r="C3516" s="29"/>
      <c r="D3516" s="30" t="s">
        <v>9747</v>
      </c>
      <c r="E3516" s="29"/>
      <c r="F3516" s="31" t="s">
        <v>2350</v>
      </c>
      <c r="G3516" s="5" t="s">
        <v>9748</v>
      </c>
      <c r="H3516" s="7"/>
      <c r="I3516" s="35" t="s">
        <v>9749</v>
      </c>
      <c r="O3516">
        <f t="shared" si="9"/>
        <v>1</v>
      </c>
      <c r="P3516" s="34" t="str">
        <f t="shared" si="3"/>
        <v>HIGH</v>
      </c>
    </row>
    <row r="3517" spans="1:16" ht="12" customHeight="1">
      <c r="A3517" s="4" t="s">
        <v>9510</v>
      </c>
      <c r="B3517" s="17">
        <v>107</v>
      </c>
      <c r="C3517" s="29"/>
      <c r="D3517" s="30" t="s">
        <v>9750</v>
      </c>
      <c r="E3517" s="29"/>
      <c r="F3517" s="31" t="s">
        <v>2350</v>
      </c>
      <c r="G3517" s="5" t="s">
        <v>9751</v>
      </c>
      <c r="H3517" s="7"/>
      <c r="I3517" s="7" t="s">
        <v>2202</v>
      </c>
      <c r="O3517">
        <f t="shared" si="9"/>
        <v>1</v>
      </c>
      <c r="P3517" s="34" t="str">
        <f t="shared" si="3"/>
        <v>HIGH</v>
      </c>
    </row>
    <row r="3518" spans="1:16" ht="12" customHeight="1">
      <c r="A3518" s="4" t="s">
        <v>9510</v>
      </c>
      <c r="B3518" s="17">
        <v>108</v>
      </c>
      <c r="C3518" s="29"/>
      <c r="D3518" s="30" t="s">
        <v>9752</v>
      </c>
      <c r="E3518" s="29"/>
      <c r="F3518" s="31" t="s">
        <v>2350</v>
      </c>
      <c r="G3518" s="18" t="s">
        <v>9753</v>
      </c>
      <c r="H3518" s="7"/>
      <c r="I3518" s="35" t="s">
        <v>9754</v>
      </c>
      <c r="O3518">
        <f t="shared" si="9"/>
        <v>1</v>
      </c>
      <c r="P3518" s="34" t="str">
        <f t="shared" si="3"/>
        <v>HIGH</v>
      </c>
    </row>
    <row r="3519" spans="1:16" ht="12" customHeight="1">
      <c r="A3519" s="4" t="s">
        <v>9510</v>
      </c>
      <c r="B3519" s="17">
        <v>109</v>
      </c>
      <c r="C3519" s="29"/>
      <c r="D3519" s="30" t="s">
        <v>9755</v>
      </c>
      <c r="E3519" s="17" t="s">
        <v>9756</v>
      </c>
      <c r="F3519" s="31" t="s">
        <v>2350</v>
      </c>
      <c r="G3519" s="18" t="s">
        <v>9756</v>
      </c>
      <c r="H3519" s="7"/>
      <c r="I3519" s="103" t="s">
        <v>9757</v>
      </c>
      <c r="O3519">
        <f t="shared" si="9"/>
        <v>2</v>
      </c>
      <c r="P3519" s="34" t="str">
        <f t="shared" si="3"/>
        <v>HIGH</v>
      </c>
    </row>
    <row r="3520" spans="1:16" ht="12" customHeight="1">
      <c r="A3520" s="4" t="s">
        <v>9510</v>
      </c>
      <c r="B3520" s="17">
        <v>110</v>
      </c>
      <c r="C3520" s="29"/>
      <c r="D3520" s="30" t="s">
        <v>28</v>
      </c>
      <c r="E3520" s="29"/>
      <c r="F3520" s="31" t="s">
        <v>2350</v>
      </c>
      <c r="G3520" s="5" t="s">
        <v>9758</v>
      </c>
      <c r="H3520" s="7" t="s">
        <v>9759</v>
      </c>
      <c r="I3520" s="7" t="s">
        <v>2202</v>
      </c>
      <c r="O3520">
        <f t="shared" si="9"/>
        <v>1</v>
      </c>
      <c r="P3520" s="34" t="str">
        <f t="shared" si="3"/>
        <v>HIGH</v>
      </c>
    </row>
    <row r="3521" spans="1:16" ht="12" customHeight="1">
      <c r="A3521" s="4" t="s">
        <v>9510</v>
      </c>
      <c r="B3521" s="17">
        <v>111</v>
      </c>
      <c r="C3521" s="29"/>
      <c r="D3521" s="30" t="s">
        <v>9760</v>
      </c>
      <c r="E3521" s="29"/>
      <c r="F3521" s="31" t="s">
        <v>2350</v>
      </c>
      <c r="G3521" s="18" t="s">
        <v>9761</v>
      </c>
      <c r="H3521" s="7"/>
      <c r="I3521" s="35" t="s">
        <v>9762</v>
      </c>
      <c r="O3521">
        <f t="shared" si="9"/>
        <v>1</v>
      </c>
      <c r="P3521" s="34" t="str">
        <f t="shared" si="3"/>
        <v>HIGH</v>
      </c>
    </row>
    <row r="3522" spans="1:16" ht="12" customHeight="1">
      <c r="A3522" s="4" t="s">
        <v>9510</v>
      </c>
      <c r="B3522" s="17">
        <v>112</v>
      </c>
      <c r="C3522" s="29"/>
      <c r="D3522" s="30" t="s">
        <v>9763</v>
      </c>
      <c r="E3522" s="29"/>
      <c r="F3522" s="31" t="s">
        <v>2350</v>
      </c>
      <c r="G3522" s="5" t="s">
        <v>9764</v>
      </c>
      <c r="H3522" s="7" t="s">
        <v>9765</v>
      </c>
      <c r="I3522" s="7" t="s">
        <v>9766</v>
      </c>
      <c r="O3522">
        <f t="shared" si="9"/>
        <v>1</v>
      </c>
      <c r="P3522" s="34" t="str">
        <f t="shared" si="3"/>
        <v>HIGH</v>
      </c>
    </row>
    <row r="3523" spans="1:16" ht="12" customHeight="1">
      <c r="A3523" s="4" t="s">
        <v>9510</v>
      </c>
      <c r="B3523" s="17">
        <v>113</v>
      </c>
      <c r="C3523" s="29"/>
      <c r="D3523" s="30" t="s">
        <v>9767</v>
      </c>
      <c r="E3523" s="29"/>
      <c r="F3523" s="31" t="s">
        <v>2350</v>
      </c>
      <c r="G3523" s="5" t="s">
        <v>9768</v>
      </c>
      <c r="H3523" s="7"/>
      <c r="I3523" s="35" t="s">
        <v>9769</v>
      </c>
      <c r="O3523">
        <f t="shared" si="9"/>
        <v>1</v>
      </c>
      <c r="P3523" s="34" t="str">
        <f t="shared" si="3"/>
        <v>MEDIUM</v>
      </c>
    </row>
    <row r="3524" spans="1:16" ht="12" customHeight="1">
      <c r="A3524" s="4" t="s">
        <v>9510</v>
      </c>
      <c r="B3524" s="17">
        <v>114</v>
      </c>
      <c r="C3524" s="29"/>
      <c r="D3524" s="30" t="s">
        <v>9770</v>
      </c>
      <c r="E3524" s="29"/>
      <c r="F3524" s="31" t="s">
        <v>2350</v>
      </c>
      <c r="G3524" s="5" t="s">
        <v>9771</v>
      </c>
      <c r="H3524" s="7"/>
      <c r="I3524" s="7" t="s">
        <v>9772</v>
      </c>
      <c r="O3524">
        <f t="shared" si="9"/>
        <v>1</v>
      </c>
      <c r="P3524" s="34" t="str">
        <f t="shared" si="3"/>
        <v>MEDIUM</v>
      </c>
    </row>
    <row r="3525" spans="1:16" ht="12" customHeight="1">
      <c r="A3525" s="4" t="s">
        <v>9510</v>
      </c>
      <c r="B3525" s="17">
        <v>115</v>
      </c>
      <c r="C3525" s="29"/>
      <c r="D3525" s="30" t="s">
        <v>9773</v>
      </c>
      <c r="E3525" s="29"/>
      <c r="F3525" s="31" t="s">
        <v>2350</v>
      </c>
      <c r="G3525" s="5" t="s">
        <v>9774</v>
      </c>
      <c r="H3525" s="7"/>
      <c r="I3525" s="7" t="s">
        <v>2202</v>
      </c>
      <c r="O3525">
        <f t="shared" si="9"/>
        <v>1</v>
      </c>
      <c r="P3525" s="34" t="str">
        <f t="shared" si="3"/>
        <v>HIGH</v>
      </c>
    </row>
    <row r="3526" spans="1:16" ht="12" customHeight="1">
      <c r="A3526" s="4" t="s">
        <v>9510</v>
      </c>
      <c r="B3526" s="17">
        <v>116</v>
      </c>
      <c r="C3526" s="29"/>
      <c r="D3526" s="30" t="s">
        <v>9775</v>
      </c>
      <c r="E3526" s="29"/>
      <c r="F3526" s="31" t="s">
        <v>2350</v>
      </c>
      <c r="G3526" s="18" t="s">
        <v>9776</v>
      </c>
      <c r="H3526" s="7"/>
      <c r="I3526" s="35" t="s">
        <v>9777</v>
      </c>
      <c r="O3526">
        <f t="shared" si="9"/>
        <v>1</v>
      </c>
      <c r="P3526" s="34" t="str">
        <f t="shared" si="3"/>
        <v>HIGH</v>
      </c>
    </row>
    <row r="3527" spans="1:16" ht="12" customHeight="1">
      <c r="A3527" s="4" t="s">
        <v>9510</v>
      </c>
      <c r="B3527" s="17">
        <v>117</v>
      </c>
      <c r="C3527" s="29"/>
      <c r="D3527" s="30" t="s">
        <v>28</v>
      </c>
      <c r="E3527" s="29"/>
      <c r="F3527" s="31" t="s">
        <v>2350</v>
      </c>
      <c r="G3527" s="5" t="s">
        <v>9778</v>
      </c>
      <c r="H3527" s="7" t="s">
        <v>9779</v>
      </c>
      <c r="I3527" s="7" t="s">
        <v>2202</v>
      </c>
      <c r="O3527">
        <f t="shared" si="9"/>
        <v>1</v>
      </c>
      <c r="P3527" s="34" t="str">
        <f t="shared" si="3"/>
        <v>HIGH</v>
      </c>
    </row>
    <row r="3528" spans="1:16" ht="12" customHeight="1">
      <c r="A3528" s="4" t="s">
        <v>9510</v>
      </c>
      <c r="B3528" s="17">
        <v>118</v>
      </c>
      <c r="C3528" s="29"/>
      <c r="D3528" s="30" t="s">
        <v>28</v>
      </c>
      <c r="E3528" s="29"/>
      <c r="F3528" s="31" t="s">
        <v>2350</v>
      </c>
      <c r="G3528" s="5" t="s">
        <v>9780</v>
      </c>
      <c r="H3528" s="7" t="s">
        <v>9781</v>
      </c>
      <c r="I3528" s="35" t="s">
        <v>9782</v>
      </c>
      <c r="O3528">
        <f t="shared" si="9"/>
        <v>1</v>
      </c>
      <c r="P3528" s="34" t="str">
        <f t="shared" si="3"/>
        <v>MEDIUM</v>
      </c>
    </row>
    <row r="3529" spans="1:16" ht="12" customHeight="1">
      <c r="A3529" s="4" t="s">
        <v>9510</v>
      </c>
      <c r="B3529" s="17">
        <v>119</v>
      </c>
      <c r="C3529" s="29"/>
      <c r="D3529" s="30" t="s">
        <v>28</v>
      </c>
      <c r="E3529" s="29"/>
      <c r="F3529" s="31" t="s">
        <v>2350</v>
      </c>
      <c r="G3529" s="5" t="s">
        <v>9783</v>
      </c>
      <c r="H3529" s="7" t="s">
        <v>9784</v>
      </c>
      <c r="I3529" s="35" t="s">
        <v>9785</v>
      </c>
      <c r="O3529">
        <f t="shared" si="9"/>
        <v>1</v>
      </c>
      <c r="P3529" s="34" t="str">
        <f t="shared" si="3"/>
        <v>HIGH</v>
      </c>
    </row>
    <row r="3530" spans="1:16" ht="12" customHeight="1">
      <c r="A3530" s="4" t="s">
        <v>9510</v>
      </c>
      <c r="B3530" s="17">
        <v>120</v>
      </c>
      <c r="C3530" s="29"/>
      <c r="D3530" s="30" t="s">
        <v>9786</v>
      </c>
      <c r="E3530" s="29"/>
      <c r="F3530" s="31" t="s">
        <v>2350</v>
      </c>
      <c r="G3530" s="5" t="s">
        <v>9787</v>
      </c>
      <c r="H3530" s="7"/>
      <c r="I3530" s="7" t="s">
        <v>2202</v>
      </c>
      <c r="O3530">
        <f t="shared" si="9"/>
        <v>1</v>
      </c>
      <c r="P3530" s="34" t="str">
        <f t="shared" si="3"/>
        <v>HIGH</v>
      </c>
    </row>
    <row r="3531" spans="1:16" ht="12" customHeight="1">
      <c r="A3531" s="4" t="s">
        <v>9510</v>
      </c>
      <c r="B3531" s="17">
        <v>121</v>
      </c>
      <c r="C3531" s="29"/>
      <c r="D3531" s="30" t="s">
        <v>9788</v>
      </c>
      <c r="E3531" s="29"/>
      <c r="F3531" s="31" t="s">
        <v>2350</v>
      </c>
      <c r="G3531" s="5" t="s">
        <v>9789</v>
      </c>
      <c r="H3531" s="7"/>
      <c r="I3531" s="7" t="s">
        <v>2202</v>
      </c>
      <c r="O3531">
        <f t="shared" si="9"/>
        <v>1</v>
      </c>
      <c r="P3531" s="34" t="str">
        <f t="shared" si="3"/>
        <v>HIGH</v>
      </c>
    </row>
    <row r="3532" spans="1:16" ht="12" customHeight="1">
      <c r="A3532" s="4" t="s">
        <v>9510</v>
      </c>
      <c r="B3532" s="17">
        <v>122</v>
      </c>
      <c r="C3532" s="29"/>
      <c r="D3532" s="30" t="s">
        <v>9790</v>
      </c>
      <c r="E3532" s="29"/>
      <c r="F3532" s="31" t="s">
        <v>2350</v>
      </c>
      <c r="G3532" s="5" t="s">
        <v>9791</v>
      </c>
      <c r="H3532" s="7"/>
      <c r="I3532" s="35" t="s">
        <v>9792</v>
      </c>
      <c r="O3532">
        <f t="shared" si="9"/>
        <v>1</v>
      </c>
      <c r="P3532" s="34" t="str">
        <f t="shared" si="3"/>
        <v>HIGH</v>
      </c>
    </row>
    <row r="3533" spans="1:16" ht="12" customHeight="1">
      <c r="A3533" s="4" t="s">
        <v>9510</v>
      </c>
      <c r="B3533" s="17">
        <v>123</v>
      </c>
      <c r="C3533" s="29"/>
      <c r="D3533" s="30" t="s">
        <v>28</v>
      </c>
      <c r="E3533" s="29"/>
      <c r="F3533" s="31" t="s">
        <v>2350</v>
      </c>
      <c r="G3533" s="5" t="s">
        <v>9793</v>
      </c>
      <c r="H3533" s="7" t="s">
        <v>9794</v>
      </c>
      <c r="I3533" s="7" t="s">
        <v>9795</v>
      </c>
      <c r="O3533">
        <f t="shared" si="9"/>
        <v>1</v>
      </c>
      <c r="P3533" s="34" t="str">
        <f t="shared" si="3"/>
        <v>HIGH</v>
      </c>
    </row>
    <row r="3534" spans="1:16" ht="12" customHeight="1">
      <c r="A3534" s="4" t="s">
        <v>9510</v>
      </c>
      <c r="B3534" s="17">
        <v>124</v>
      </c>
      <c r="C3534" s="29"/>
      <c r="D3534" s="30" t="s">
        <v>9796</v>
      </c>
      <c r="E3534" s="29"/>
      <c r="F3534" s="31" t="s">
        <v>2350</v>
      </c>
      <c r="G3534" s="18" t="s">
        <v>9797</v>
      </c>
      <c r="H3534" s="7"/>
      <c r="I3534" s="7" t="s">
        <v>9798</v>
      </c>
      <c r="O3534">
        <f t="shared" si="9"/>
        <v>1</v>
      </c>
      <c r="P3534" s="34" t="str">
        <f t="shared" si="3"/>
        <v>LOW</v>
      </c>
    </row>
    <row r="3535" spans="1:16" ht="12" customHeight="1">
      <c r="A3535" s="4" t="s">
        <v>9510</v>
      </c>
      <c r="B3535" s="17">
        <v>125</v>
      </c>
      <c r="C3535" s="29" t="s">
        <v>19453</v>
      </c>
      <c r="D3535" s="30" t="s">
        <v>9799</v>
      </c>
      <c r="E3535" s="29"/>
      <c r="F3535" s="31" t="s">
        <v>2350</v>
      </c>
      <c r="G3535" s="18" t="s">
        <v>9800</v>
      </c>
      <c r="H3535" s="7"/>
      <c r="I3535" s="35" t="s">
        <v>9801</v>
      </c>
      <c r="O3535">
        <f t="shared" si="9"/>
        <v>1</v>
      </c>
      <c r="P3535" s="34" t="str">
        <f t="shared" si="3"/>
        <v>HIGH</v>
      </c>
    </row>
    <row r="3536" spans="1:16" ht="12" customHeight="1">
      <c r="A3536" s="4" t="s">
        <v>9510</v>
      </c>
      <c r="B3536" s="17">
        <v>126</v>
      </c>
      <c r="C3536" s="29"/>
      <c r="D3536" s="30" t="s">
        <v>9802</v>
      </c>
      <c r="E3536" s="29"/>
      <c r="F3536" s="31" t="s">
        <v>2350</v>
      </c>
      <c r="G3536" s="106" t="s">
        <v>9803</v>
      </c>
      <c r="H3536" s="7"/>
      <c r="I3536" s="7" t="s">
        <v>9804</v>
      </c>
      <c r="O3536">
        <f t="shared" si="9"/>
        <v>1</v>
      </c>
      <c r="P3536" s="34" t="str">
        <f t="shared" si="3"/>
        <v>HIGH</v>
      </c>
    </row>
    <row r="3537" spans="1:16" ht="12" customHeight="1">
      <c r="A3537" s="4" t="s">
        <v>9510</v>
      </c>
      <c r="B3537" s="17">
        <v>127</v>
      </c>
      <c r="C3537" s="29"/>
      <c r="D3537" s="30" t="s">
        <v>9805</v>
      </c>
      <c r="E3537" s="29"/>
      <c r="F3537" s="31" t="s">
        <v>2350</v>
      </c>
      <c r="G3537" s="5" t="s">
        <v>9806</v>
      </c>
      <c r="H3537" s="7"/>
      <c r="I3537" s="7" t="s">
        <v>9807</v>
      </c>
      <c r="O3537">
        <f t="shared" si="9"/>
        <v>1</v>
      </c>
      <c r="P3537" s="34" t="str">
        <f t="shared" si="3"/>
        <v>LOW</v>
      </c>
    </row>
    <row r="3538" spans="1:16" ht="12" customHeight="1">
      <c r="A3538" s="4" t="s">
        <v>9510</v>
      </c>
      <c r="B3538" s="17">
        <v>128</v>
      </c>
      <c r="C3538" s="29"/>
      <c r="D3538" s="30" t="s">
        <v>9808</v>
      </c>
      <c r="E3538" s="29"/>
      <c r="F3538" s="31" t="s">
        <v>2350</v>
      </c>
      <c r="G3538" s="5" t="s">
        <v>9809</v>
      </c>
      <c r="H3538" s="7"/>
      <c r="I3538" s="7" t="s">
        <v>9810</v>
      </c>
      <c r="O3538">
        <f t="shared" si="9"/>
        <v>1</v>
      </c>
      <c r="P3538" s="34" t="str">
        <f t="shared" si="3"/>
        <v>LOW</v>
      </c>
    </row>
    <row r="3539" spans="1:16" ht="12" customHeight="1">
      <c r="A3539" s="4" t="s">
        <v>9510</v>
      </c>
      <c r="B3539" s="17">
        <v>129</v>
      </c>
      <c r="C3539" s="29"/>
      <c r="D3539" s="30" t="s">
        <v>9811</v>
      </c>
      <c r="E3539" s="29"/>
      <c r="F3539" s="31" t="s">
        <v>2350</v>
      </c>
      <c r="G3539" s="5" t="s">
        <v>9812</v>
      </c>
      <c r="H3539" s="7"/>
      <c r="I3539" s="7" t="s">
        <v>2202</v>
      </c>
      <c r="O3539">
        <f t="shared" si="9"/>
        <v>1</v>
      </c>
      <c r="P3539" s="34" t="str">
        <f t="shared" si="3"/>
        <v>HIGH</v>
      </c>
    </row>
    <row r="3540" spans="1:16" ht="12" customHeight="1">
      <c r="A3540" s="4" t="s">
        <v>9510</v>
      </c>
      <c r="B3540" s="17">
        <v>130</v>
      </c>
      <c r="C3540" s="29"/>
      <c r="D3540" s="30" t="s">
        <v>9813</v>
      </c>
      <c r="E3540" s="29"/>
      <c r="F3540" s="31" t="s">
        <v>2350</v>
      </c>
      <c r="G3540" s="18" t="s">
        <v>9814</v>
      </c>
      <c r="H3540" s="7"/>
      <c r="I3540" s="35" t="s">
        <v>9815</v>
      </c>
      <c r="O3540">
        <f t="shared" si="9"/>
        <v>1</v>
      </c>
      <c r="P3540" s="34" t="str">
        <f t="shared" si="3"/>
        <v>HIGH</v>
      </c>
    </row>
    <row r="3541" spans="1:16" ht="12" customHeight="1">
      <c r="A3541" s="4" t="s">
        <v>9510</v>
      </c>
      <c r="B3541" s="17">
        <v>131</v>
      </c>
      <c r="C3541" s="29"/>
      <c r="D3541" s="30" t="s">
        <v>9816</v>
      </c>
      <c r="E3541" s="29"/>
      <c r="F3541" s="31" t="s">
        <v>2350</v>
      </c>
      <c r="G3541" s="5" t="s">
        <v>9817</v>
      </c>
      <c r="H3541" s="7"/>
      <c r="I3541" s="7" t="s">
        <v>2202</v>
      </c>
      <c r="O3541">
        <f t="shared" si="9"/>
        <v>1</v>
      </c>
      <c r="P3541" s="34" t="str">
        <f t="shared" si="3"/>
        <v>HIGH</v>
      </c>
    </row>
    <row r="3542" spans="1:16" ht="12" customHeight="1">
      <c r="A3542" s="4" t="s">
        <v>9510</v>
      </c>
      <c r="B3542" s="17">
        <v>132</v>
      </c>
      <c r="C3542" s="29"/>
      <c r="D3542" s="30" t="s">
        <v>28</v>
      </c>
      <c r="E3542" s="29"/>
      <c r="F3542" s="31" t="s">
        <v>2350</v>
      </c>
      <c r="G3542" s="160" t="s">
        <v>19329</v>
      </c>
      <c r="H3542" s="7" t="s">
        <v>9818</v>
      </c>
      <c r="I3542" s="35" t="s">
        <v>9819</v>
      </c>
      <c r="O3542">
        <f t="shared" si="9"/>
        <v>1</v>
      </c>
      <c r="P3542" s="34" t="str">
        <f t="shared" si="3"/>
        <v>HIGH</v>
      </c>
    </row>
    <row r="3543" spans="1:16" ht="12" customHeight="1">
      <c r="A3543" s="4" t="s">
        <v>9510</v>
      </c>
      <c r="B3543" s="17">
        <v>133</v>
      </c>
      <c r="C3543" s="29"/>
      <c r="D3543" s="30" t="s">
        <v>9820</v>
      </c>
      <c r="E3543" s="29"/>
      <c r="F3543" s="31" t="s">
        <v>2350</v>
      </c>
      <c r="G3543" s="5" t="s">
        <v>9821</v>
      </c>
      <c r="H3543" s="7"/>
      <c r="I3543" s="7" t="s">
        <v>2202</v>
      </c>
      <c r="O3543">
        <f t="shared" si="9"/>
        <v>1</v>
      </c>
      <c r="P3543" s="34" t="str">
        <f t="shared" si="3"/>
        <v>HIGH</v>
      </c>
    </row>
    <row r="3544" spans="1:16" ht="12" customHeight="1">
      <c r="A3544" s="4" t="s">
        <v>9510</v>
      </c>
      <c r="B3544" s="17">
        <v>134</v>
      </c>
      <c r="C3544" s="29"/>
      <c r="D3544" s="30" t="s">
        <v>9822</v>
      </c>
      <c r="E3544" s="29"/>
      <c r="F3544" s="31" t="s">
        <v>2350</v>
      </c>
      <c r="G3544" s="5" t="s">
        <v>9823</v>
      </c>
      <c r="H3544" s="7"/>
      <c r="I3544" s="35" t="s">
        <v>9824</v>
      </c>
      <c r="O3544">
        <f t="shared" si="9"/>
        <v>1</v>
      </c>
      <c r="P3544" s="34" t="str">
        <f t="shared" si="3"/>
        <v>MEDIUM</v>
      </c>
    </row>
    <row r="3545" spans="1:16" ht="12" customHeight="1">
      <c r="A3545" s="4" t="s">
        <v>9510</v>
      </c>
      <c r="B3545" s="17">
        <v>135</v>
      </c>
      <c r="C3545" s="17" t="s">
        <v>67</v>
      </c>
      <c r="D3545" s="30" t="s">
        <v>9825</v>
      </c>
      <c r="E3545" s="17" t="s">
        <v>9826</v>
      </c>
      <c r="F3545" s="31" t="s">
        <v>2350</v>
      </c>
      <c r="G3545" s="18" t="s">
        <v>9826</v>
      </c>
      <c r="H3545" s="7"/>
      <c r="I3545" s="103" t="s">
        <v>9530</v>
      </c>
      <c r="O3545">
        <f t="shared" si="9"/>
        <v>2</v>
      </c>
      <c r="P3545" s="34" t="str">
        <f t="shared" si="3"/>
        <v>HIGH</v>
      </c>
    </row>
    <row r="3546" spans="1:16" ht="12" customHeight="1">
      <c r="A3546" s="4" t="s">
        <v>9510</v>
      </c>
      <c r="B3546" s="17">
        <v>136</v>
      </c>
      <c r="C3546" s="29"/>
      <c r="D3546" s="30" t="s">
        <v>9827</v>
      </c>
      <c r="E3546" s="29"/>
      <c r="F3546" s="31" t="s">
        <v>2350</v>
      </c>
      <c r="G3546" s="18" t="s">
        <v>9828</v>
      </c>
      <c r="H3546" s="7"/>
      <c r="I3546" s="35" t="s">
        <v>9829</v>
      </c>
      <c r="O3546">
        <f t="shared" si="9"/>
        <v>1</v>
      </c>
      <c r="P3546" s="34" t="str">
        <f t="shared" si="3"/>
        <v>HIGH</v>
      </c>
    </row>
    <row r="3547" spans="1:16" ht="12" customHeight="1">
      <c r="A3547" s="4" t="s">
        <v>9510</v>
      </c>
      <c r="B3547" s="17">
        <v>137</v>
      </c>
      <c r="C3547" s="29"/>
      <c r="D3547" s="30" t="s">
        <v>9830</v>
      </c>
      <c r="E3547" s="29"/>
      <c r="F3547" s="31" t="s">
        <v>2350</v>
      </c>
      <c r="G3547" s="5" t="s">
        <v>9831</v>
      </c>
      <c r="H3547" s="7"/>
      <c r="I3547" s="35" t="s">
        <v>9832</v>
      </c>
      <c r="O3547">
        <f t="shared" si="9"/>
        <v>1</v>
      </c>
      <c r="P3547" s="34" t="str">
        <f t="shared" si="3"/>
        <v>HIGH</v>
      </c>
    </row>
    <row r="3548" spans="1:16" ht="12" customHeight="1">
      <c r="A3548" s="4" t="s">
        <v>9510</v>
      </c>
      <c r="B3548" s="17">
        <v>138</v>
      </c>
      <c r="C3548" s="29" t="s">
        <v>19452</v>
      </c>
      <c r="D3548" s="30" t="s">
        <v>9833</v>
      </c>
      <c r="E3548" s="29"/>
      <c r="F3548" s="31" t="s">
        <v>2350</v>
      </c>
      <c r="G3548" s="5" t="s">
        <v>9834</v>
      </c>
      <c r="H3548" s="7"/>
      <c r="I3548" s="7" t="s">
        <v>9835</v>
      </c>
      <c r="O3548">
        <f t="shared" si="9"/>
        <v>1</v>
      </c>
      <c r="P3548" s="34" t="str">
        <f t="shared" si="3"/>
        <v>LOW</v>
      </c>
    </row>
    <row r="3549" spans="1:16" ht="12" customHeight="1">
      <c r="A3549" s="4" t="s">
        <v>9510</v>
      </c>
      <c r="B3549" s="17">
        <v>139</v>
      </c>
      <c r="C3549" s="29"/>
      <c r="D3549" s="30" t="s">
        <v>9836</v>
      </c>
      <c r="E3549" s="17" t="s">
        <v>9837</v>
      </c>
      <c r="F3549" s="31" t="s">
        <v>2350</v>
      </c>
      <c r="G3549" s="18" t="s">
        <v>9837</v>
      </c>
      <c r="H3549" s="7"/>
      <c r="I3549" s="103" t="s">
        <v>9530</v>
      </c>
      <c r="O3549">
        <f t="shared" si="9"/>
        <v>2</v>
      </c>
      <c r="P3549" s="34" t="str">
        <f t="shared" si="3"/>
        <v>HIGH</v>
      </c>
    </row>
    <row r="3550" spans="1:16" ht="12" customHeight="1">
      <c r="A3550" s="4" t="s">
        <v>9510</v>
      </c>
      <c r="B3550" s="17">
        <v>140</v>
      </c>
      <c r="C3550" s="29" t="s">
        <v>19450</v>
      </c>
      <c r="D3550" s="30" t="s">
        <v>9838</v>
      </c>
      <c r="E3550" s="29"/>
      <c r="F3550" s="31" t="s">
        <v>2350</v>
      </c>
      <c r="G3550" s="5" t="s">
        <v>9839</v>
      </c>
      <c r="H3550" s="7"/>
      <c r="I3550" s="7" t="s">
        <v>9840</v>
      </c>
      <c r="O3550">
        <f t="shared" si="9"/>
        <v>1</v>
      </c>
      <c r="P3550" s="34" t="str">
        <f t="shared" si="3"/>
        <v>LOW</v>
      </c>
    </row>
    <row r="3551" spans="1:16" ht="12" customHeight="1">
      <c r="A3551" s="4" t="s">
        <v>9510</v>
      </c>
      <c r="B3551" s="17">
        <v>141</v>
      </c>
      <c r="C3551" s="29"/>
      <c r="D3551" s="30" t="s">
        <v>28</v>
      </c>
      <c r="E3551" s="29"/>
      <c r="F3551" s="31" t="s">
        <v>2350</v>
      </c>
      <c r="G3551" s="5" t="s">
        <v>9841</v>
      </c>
      <c r="H3551" s="7" t="s">
        <v>9842</v>
      </c>
      <c r="I3551" s="7" t="s">
        <v>9843</v>
      </c>
      <c r="O3551">
        <f t="shared" si="9"/>
        <v>1</v>
      </c>
      <c r="P3551" s="34" t="str">
        <f t="shared" si="3"/>
        <v>HIGH</v>
      </c>
    </row>
    <row r="3552" spans="1:16" ht="12" customHeight="1">
      <c r="A3552" s="4" t="s">
        <v>9510</v>
      </c>
      <c r="B3552" s="17">
        <v>142</v>
      </c>
      <c r="C3552" s="29"/>
      <c r="D3552" s="30" t="s">
        <v>9844</v>
      </c>
      <c r="E3552" s="29"/>
      <c r="F3552" s="31" t="s">
        <v>2350</v>
      </c>
      <c r="G3552" s="5" t="s">
        <v>9845</v>
      </c>
      <c r="H3552" s="7"/>
      <c r="I3552" s="35" t="s">
        <v>9846</v>
      </c>
      <c r="O3552">
        <f t="shared" si="9"/>
        <v>1</v>
      </c>
      <c r="P3552" s="34" t="str">
        <f t="shared" si="3"/>
        <v>HIGH</v>
      </c>
    </row>
    <row r="3553" spans="1:16" ht="12" customHeight="1">
      <c r="A3553" s="4" t="s">
        <v>9510</v>
      </c>
      <c r="B3553" s="17">
        <v>143</v>
      </c>
      <c r="C3553" s="29"/>
      <c r="D3553" s="30" t="s">
        <v>9847</v>
      </c>
      <c r="E3553" s="29"/>
      <c r="F3553" s="31" t="s">
        <v>2350</v>
      </c>
      <c r="G3553" s="18" t="s">
        <v>9848</v>
      </c>
      <c r="H3553" s="7"/>
      <c r="I3553" s="35" t="s">
        <v>9849</v>
      </c>
      <c r="O3553">
        <f t="shared" si="9"/>
        <v>1</v>
      </c>
      <c r="P3553" s="34" t="str">
        <f t="shared" si="3"/>
        <v>HIGH</v>
      </c>
    </row>
    <row r="3554" spans="1:16" ht="12" customHeight="1">
      <c r="A3554" s="4" t="s">
        <v>9510</v>
      </c>
      <c r="B3554" s="17">
        <v>144</v>
      </c>
      <c r="C3554" s="29" t="s">
        <v>19451</v>
      </c>
      <c r="D3554" s="30" t="s">
        <v>9850</v>
      </c>
      <c r="E3554" s="29"/>
      <c r="F3554" s="31" t="s">
        <v>2350</v>
      </c>
      <c r="G3554" s="5" t="s">
        <v>9851</v>
      </c>
      <c r="H3554" s="7"/>
      <c r="I3554" s="7" t="s">
        <v>9852</v>
      </c>
      <c r="O3554">
        <f t="shared" si="9"/>
        <v>1</v>
      </c>
      <c r="P3554" s="34" t="str">
        <f t="shared" si="3"/>
        <v>LOW</v>
      </c>
    </row>
    <row r="3555" spans="1:16" ht="12" customHeight="1">
      <c r="A3555" s="4" t="s">
        <v>9510</v>
      </c>
      <c r="B3555" s="17">
        <v>145</v>
      </c>
      <c r="C3555" s="29"/>
      <c r="D3555" s="30" t="s">
        <v>28</v>
      </c>
      <c r="E3555" s="29"/>
      <c r="F3555" s="31" t="s">
        <v>2350</v>
      </c>
      <c r="G3555" s="5" t="s">
        <v>9853</v>
      </c>
      <c r="H3555" s="7" t="s">
        <v>9854</v>
      </c>
      <c r="I3555" s="7" t="s">
        <v>9855</v>
      </c>
      <c r="O3555">
        <f t="shared" si="9"/>
        <v>1</v>
      </c>
      <c r="P3555" s="34" t="str">
        <f t="shared" si="3"/>
        <v>HIGH</v>
      </c>
    </row>
    <row r="3556" spans="1:16" ht="12" customHeight="1">
      <c r="A3556" s="4" t="s">
        <v>9510</v>
      </c>
      <c r="B3556" s="17">
        <v>146</v>
      </c>
      <c r="C3556" s="29"/>
      <c r="D3556" s="30" t="s">
        <v>9856</v>
      </c>
      <c r="E3556" s="29"/>
      <c r="F3556" s="31" t="s">
        <v>2350</v>
      </c>
      <c r="G3556" s="5" t="s">
        <v>9857</v>
      </c>
      <c r="H3556" s="7"/>
      <c r="I3556" s="35" t="s">
        <v>9858</v>
      </c>
      <c r="O3556">
        <f t="shared" si="9"/>
        <v>1</v>
      </c>
      <c r="P3556" s="34" t="str">
        <f t="shared" si="3"/>
        <v>HIGH</v>
      </c>
    </row>
    <row r="3557" spans="1:16" ht="12" customHeight="1">
      <c r="A3557" s="4" t="s">
        <v>9510</v>
      </c>
      <c r="B3557" s="17">
        <v>147</v>
      </c>
      <c r="C3557" s="29"/>
      <c r="D3557" s="30" t="s">
        <v>9859</v>
      </c>
      <c r="E3557" s="29"/>
      <c r="F3557" s="31" t="s">
        <v>2350</v>
      </c>
      <c r="G3557" s="5" t="s">
        <v>9860</v>
      </c>
      <c r="H3557" s="7"/>
      <c r="I3557" s="7" t="s">
        <v>2202</v>
      </c>
      <c r="O3557">
        <f t="shared" si="9"/>
        <v>1</v>
      </c>
      <c r="P3557" s="34" t="str">
        <f t="shared" si="3"/>
        <v>HIGH</v>
      </c>
    </row>
    <row r="3558" spans="1:16" ht="12" customHeight="1">
      <c r="A3558" s="4" t="s">
        <v>9510</v>
      </c>
      <c r="B3558" s="17">
        <v>148</v>
      </c>
      <c r="C3558" s="29"/>
      <c r="D3558" s="30" t="s">
        <v>9861</v>
      </c>
      <c r="E3558" s="29"/>
      <c r="F3558" s="31" t="s">
        <v>2350</v>
      </c>
      <c r="G3558" s="18" t="s">
        <v>9862</v>
      </c>
      <c r="H3558" s="7"/>
      <c r="I3558" s="35" t="s">
        <v>9863</v>
      </c>
      <c r="O3558">
        <f t="shared" si="9"/>
        <v>1</v>
      </c>
      <c r="P3558" s="34" t="str">
        <f t="shared" si="3"/>
        <v>HIGH</v>
      </c>
    </row>
    <row r="3559" spans="1:16" ht="12" customHeight="1">
      <c r="A3559" s="4" t="s">
        <v>9510</v>
      </c>
      <c r="B3559" s="17">
        <v>149</v>
      </c>
      <c r="C3559" s="29"/>
      <c r="D3559" s="30" t="s">
        <v>9861</v>
      </c>
      <c r="E3559" s="29"/>
      <c r="F3559" s="31" t="s">
        <v>2350</v>
      </c>
      <c r="G3559" s="18" t="s">
        <v>9864</v>
      </c>
      <c r="H3559" s="7"/>
      <c r="I3559" s="7" t="s">
        <v>9865</v>
      </c>
      <c r="O3559">
        <f t="shared" si="9"/>
        <v>1</v>
      </c>
      <c r="P3559" s="34" t="str">
        <f t="shared" si="3"/>
        <v>LOW</v>
      </c>
    </row>
    <row r="3560" spans="1:16" ht="12" customHeight="1">
      <c r="A3560" s="4" t="s">
        <v>9510</v>
      </c>
      <c r="B3560" s="17">
        <v>150</v>
      </c>
      <c r="C3560" s="29"/>
      <c r="D3560" s="30" t="s">
        <v>9866</v>
      </c>
      <c r="E3560" s="29"/>
      <c r="F3560" s="31" t="s">
        <v>2350</v>
      </c>
      <c r="G3560" s="18" t="s">
        <v>9867</v>
      </c>
      <c r="H3560" s="7"/>
      <c r="I3560" s="35" t="s">
        <v>9868</v>
      </c>
      <c r="O3560">
        <f t="shared" si="9"/>
        <v>1</v>
      </c>
      <c r="P3560" s="34" t="str">
        <f t="shared" si="3"/>
        <v>HIGH</v>
      </c>
    </row>
    <row r="3561" spans="1:16" ht="12" customHeight="1">
      <c r="A3561" s="4" t="s">
        <v>9510</v>
      </c>
      <c r="B3561" s="17">
        <v>151</v>
      </c>
      <c r="C3561" s="29"/>
      <c r="D3561" s="30" t="s">
        <v>9869</v>
      </c>
      <c r="E3561" s="29"/>
      <c r="F3561" s="31" t="s">
        <v>2350</v>
      </c>
      <c r="G3561" s="5" t="s">
        <v>9870</v>
      </c>
      <c r="H3561" s="7"/>
      <c r="I3561" s="35" t="s">
        <v>9871</v>
      </c>
      <c r="O3561">
        <f t="shared" si="9"/>
        <v>1</v>
      </c>
      <c r="P3561" s="34" t="str">
        <f t="shared" si="3"/>
        <v>HIGH</v>
      </c>
    </row>
    <row r="3562" spans="1:16" ht="12" customHeight="1">
      <c r="A3562" s="4" t="s">
        <v>9510</v>
      </c>
      <c r="B3562" s="17">
        <v>152</v>
      </c>
      <c r="C3562" s="29"/>
      <c r="D3562" s="30" t="s">
        <v>9872</v>
      </c>
      <c r="E3562" s="29"/>
      <c r="F3562" s="31" t="s">
        <v>2350</v>
      </c>
      <c r="G3562" s="5" t="s">
        <v>9873</v>
      </c>
      <c r="H3562" s="7"/>
      <c r="I3562" s="7" t="s">
        <v>2202</v>
      </c>
      <c r="O3562">
        <f t="shared" si="9"/>
        <v>1</v>
      </c>
      <c r="P3562" s="34" t="str">
        <f t="shared" si="3"/>
        <v>HIGH</v>
      </c>
    </row>
    <row r="3563" spans="1:16" ht="12" customHeight="1">
      <c r="A3563" s="4" t="s">
        <v>9510</v>
      </c>
      <c r="B3563" s="17">
        <v>153</v>
      </c>
      <c r="C3563" s="29"/>
      <c r="D3563" s="30" t="s">
        <v>9874</v>
      </c>
      <c r="E3563" s="29"/>
      <c r="F3563" s="31" t="s">
        <v>2350</v>
      </c>
      <c r="G3563" s="5" t="s">
        <v>9875</v>
      </c>
      <c r="H3563" s="7"/>
      <c r="I3563" s="7" t="s">
        <v>9876</v>
      </c>
      <c r="O3563">
        <f t="shared" si="9"/>
        <v>1</v>
      </c>
      <c r="P3563" s="34" t="str">
        <f t="shared" si="3"/>
        <v>HIGH</v>
      </c>
    </row>
    <row r="3564" spans="1:16" ht="12" customHeight="1">
      <c r="A3564" s="4" t="s">
        <v>9510</v>
      </c>
      <c r="B3564" s="17">
        <v>154</v>
      </c>
      <c r="C3564" s="29"/>
      <c r="D3564" s="30" t="s">
        <v>9877</v>
      </c>
      <c r="E3564" s="29"/>
      <c r="F3564" s="31" t="s">
        <v>2350</v>
      </c>
      <c r="G3564" s="5" t="s">
        <v>9878</v>
      </c>
      <c r="H3564" s="7"/>
      <c r="I3564" s="35" t="s">
        <v>9879</v>
      </c>
      <c r="O3564">
        <f t="shared" si="9"/>
        <v>1</v>
      </c>
      <c r="P3564" s="34" t="str">
        <f t="shared" si="3"/>
        <v>HIGH</v>
      </c>
    </row>
    <row r="3565" spans="1:16" ht="12" customHeight="1">
      <c r="A3565" s="4" t="s">
        <v>9510</v>
      </c>
      <c r="B3565" s="17">
        <v>155</v>
      </c>
      <c r="C3565" s="29"/>
      <c r="D3565" s="30" t="s">
        <v>9880</v>
      </c>
      <c r="E3565" s="29"/>
      <c r="F3565" s="31" t="s">
        <v>2350</v>
      </c>
      <c r="G3565" s="5" t="s">
        <v>9881</v>
      </c>
      <c r="H3565" s="7"/>
      <c r="I3565" s="7" t="s">
        <v>2202</v>
      </c>
      <c r="O3565">
        <f t="shared" si="9"/>
        <v>1</v>
      </c>
      <c r="P3565" s="34" t="str">
        <f t="shared" si="3"/>
        <v>HIGH</v>
      </c>
    </row>
    <row r="3566" spans="1:16" ht="12" customHeight="1">
      <c r="A3566" s="4" t="s">
        <v>9510</v>
      </c>
      <c r="B3566" s="17">
        <v>156</v>
      </c>
      <c r="C3566" s="17">
        <v>2564</v>
      </c>
      <c r="D3566" s="30" t="s">
        <v>9882</v>
      </c>
      <c r="E3566" s="17" t="s">
        <v>9883</v>
      </c>
      <c r="F3566" s="31" t="s">
        <v>2350</v>
      </c>
      <c r="G3566" s="18" t="s">
        <v>9884</v>
      </c>
      <c r="H3566" s="7"/>
      <c r="I3566" s="35" t="s">
        <v>9885</v>
      </c>
      <c r="O3566">
        <f t="shared" si="9"/>
        <v>2</v>
      </c>
      <c r="P3566" s="34" t="str">
        <f t="shared" si="3"/>
        <v>MEDIUM</v>
      </c>
    </row>
    <row r="3567" spans="1:16" ht="12" customHeight="1">
      <c r="A3567" s="4" t="s">
        <v>9510</v>
      </c>
      <c r="B3567" s="17">
        <v>157</v>
      </c>
      <c r="C3567" s="29"/>
      <c r="D3567" s="30" t="s">
        <v>9886</v>
      </c>
      <c r="E3567" s="29"/>
      <c r="F3567" s="31" t="s">
        <v>2350</v>
      </c>
      <c r="G3567" s="5" t="s">
        <v>9887</v>
      </c>
      <c r="H3567" s="7"/>
      <c r="I3567" s="7" t="s">
        <v>2202</v>
      </c>
      <c r="O3567">
        <f t="shared" si="9"/>
        <v>1</v>
      </c>
      <c r="P3567" s="34" t="str">
        <f t="shared" si="3"/>
        <v>HIGH</v>
      </c>
    </row>
    <row r="3568" spans="1:16" ht="12" customHeight="1">
      <c r="A3568" s="4" t="s">
        <v>9510</v>
      </c>
      <c r="B3568" s="17">
        <v>158</v>
      </c>
      <c r="C3568" s="29"/>
      <c r="D3568" s="30" t="s">
        <v>9888</v>
      </c>
      <c r="E3568" s="29"/>
      <c r="F3568" s="31" t="s">
        <v>2350</v>
      </c>
      <c r="G3568" s="5" t="s">
        <v>9889</v>
      </c>
      <c r="H3568" s="7"/>
      <c r="I3568" s="7" t="s">
        <v>2202</v>
      </c>
      <c r="O3568">
        <f t="shared" si="9"/>
        <v>1</v>
      </c>
      <c r="P3568" s="34" t="str">
        <f t="shared" si="3"/>
        <v>HIGH</v>
      </c>
    </row>
    <row r="3569" spans="1:16" ht="12" customHeight="1">
      <c r="A3569" s="4" t="s">
        <v>9510</v>
      </c>
      <c r="B3569" s="17">
        <v>159</v>
      </c>
      <c r="C3569" s="29"/>
      <c r="D3569" s="30" t="s">
        <v>9890</v>
      </c>
      <c r="E3569" s="29"/>
      <c r="F3569" s="31" t="s">
        <v>2350</v>
      </c>
      <c r="G3569" s="5" t="s">
        <v>9891</v>
      </c>
      <c r="H3569" s="7"/>
      <c r="I3569" s="7" t="s">
        <v>2202</v>
      </c>
      <c r="O3569">
        <f t="shared" si="9"/>
        <v>1</v>
      </c>
      <c r="P3569" s="34" t="str">
        <f t="shared" si="3"/>
        <v>HIGH</v>
      </c>
    </row>
    <row r="3570" spans="1:16" ht="12" customHeight="1">
      <c r="A3570" s="4" t="s">
        <v>9510</v>
      </c>
      <c r="B3570" s="17">
        <v>160</v>
      </c>
      <c r="C3570" s="29"/>
      <c r="D3570" s="30" t="s">
        <v>9892</v>
      </c>
      <c r="E3570" s="29"/>
      <c r="F3570" s="31" t="s">
        <v>2350</v>
      </c>
      <c r="G3570" s="28" t="s">
        <v>9893</v>
      </c>
      <c r="H3570" s="7"/>
      <c r="I3570" s="35" t="s">
        <v>9894</v>
      </c>
      <c r="O3570">
        <f t="shared" si="9"/>
        <v>1</v>
      </c>
      <c r="P3570" s="34" t="str">
        <f t="shared" si="3"/>
        <v>HIGH</v>
      </c>
    </row>
    <row r="3571" spans="1:16" ht="12" customHeight="1">
      <c r="A3571" s="4" t="s">
        <v>9510</v>
      </c>
      <c r="B3571" s="17">
        <v>161</v>
      </c>
      <c r="C3571" s="17">
        <v>2561</v>
      </c>
      <c r="D3571" s="30" t="s">
        <v>9895</v>
      </c>
      <c r="E3571" s="17" t="s">
        <v>9896</v>
      </c>
      <c r="F3571" s="31" t="s">
        <v>2350</v>
      </c>
      <c r="G3571" s="18" t="s">
        <v>9896</v>
      </c>
      <c r="H3571" s="7"/>
      <c r="I3571" s="35" t="s">
        <v>9897</v>
      </c>
      <c r="O3571">
        <f t="shared" si="9"/>
        <v>2</v>
      </c>
      <c r="P3571" s="34" t="str">
        <f t="shared" si="3"/>
        <v>HIGH</v>
      </c>
    </row>
    <row r="3572" spans="1:16" ht="12" customHeight="1">
      <c r="A3572" s="4" t="s">
        <v>9510</v>
      </c>
      <c r="B3572" s="17">
        <v>162</v>
      </c>
      <c r="C3572" s="29"/>
      <c r="D3572" s="30" t="s">
        <v>9898</v>
      </c>
      <c r="E3572" s="29"/>
      <c r="F3572" s="31" t="s">
        <v>2350</v>
      </c>
      <c r="G3572" s="18" t="s">
        <v>9899</v>
      </c>
      <c r="H3572" s="7"/>
      <c r="I3572" s="35" t="s">
        <v>9900</v>
      </c>
      <c r="O3572">
        <f t="shared" si="9"/>
        <v>1</v>
      </c>
      <c r="P3572" s="34" t="str">
        <f t="shared" si="3"/>
        <v>HIGH</v>
      </c>
    </row>
    <row r="3573" spans="1:16" ht="12" customHeight="1">
      <c r="A3573" s="4" t="s">
        <v>9510</v>
      </c>
      <c r="B3573" s="17">
        <v>163</v>
      </c>
      <c r="C3573" s="29"/>
      <c r="D3573" s="30" t="s">
        <v>28</v>
      </c>
      <c r="E3573" s="29"/>
      <c r="F3573" s="31" t="s">
        <v>2350</v>
      </c>
      <c r="G3573" s="5" t="s">
        <v>9901</v>
      </c>
      <c r="H3573" s="7" t="s">
        <v>9902</v>
      </c>
      <c r="I3573" s="7" t="s">
        <v>2202</v>
      </c>
      <c r="O3573">
        <f t="shared" si="9"/>
        <v>1</v>
      </c>
      <c r="P3573" s="34" t="str">
        <f t="shared" si="3"/>
        <v>HIGH</v>
      </c>
    </row>
    <row r="3574" spans="1:16" ht="12" customHeight="1">
      <c r="A3574" s="4" t="s">
        <v>9510</v>
      </c>
      <c r="B3574" s="17">
        <v>164</v>
      </c>
      <c r="C3574" s="29"/>
      <c r="D3574" s="30" t="s">
        <v>28</v>
      </c>
      <c r="E3574" s="29"/>
      <c r="F3574" s="31" t="s">
        <v>2350</v>
      </c>
      <c r="G3574" s="5" t="s">
        <v>9903</v>
      </c>
      <c r="H3574" s="7" t="s">
        <v>9904</v>
      </c>
      <c r="I3574" s="7" t="s">
        <v>2202</v>
      </c>
      <c r="O3574">
        <f t="shared" si="9"/>
        <v>1</v>
      </c>
      <c r="P3574" s="34" t="str">
        <f t="shared" si="3"/>
        <v>HIGH</v>
      </c>
    </row>
    <row r="3575" spans="1:16" ht="12" customHeight="1">
      <c r="A3575" s="4" t="s">
        <v>9510</v>
      </c>
      <c r="B3575" s="17">
        <v>165</v>
      </c>
      <c r="C3575" s="29"/>
      <c r="D3575" s="30" t="s">
        <v>9905</v>
      </c>
      <c r="E3575" s="29"/>
      <c r="F3575" s="31" t="s">
        <v>2350</v>
      </c>
      <c r="G3575" s="5" t="s">
        <v>9906</v>
      </c>
      <c r="H3575" s="7"/>
      <c r="I3575" s="35" t="s">
        <v>9907</v>
      </c>
      <c r="O3575">
        <f t="shared" si="9"/>
        <v>1</v>
      </c>
      <c r="P3575" s="34" t="str">
        <f t="shared" si="3"/>
        <v>MEDIUM</v>
      </c>
    </row>
    <row r="3576" spans="1:16" ht="12" customHeight="1">
      <c r="A3576" s="4" t="s">
        <v>9510</v>
      </c>
      <c r="B3576" s="17">
        <v>166</v>
      </c>
      <c r="C3576" s="29"/>
      <c r="D3576" s="30" t="s">
        <v>9908</v>
      </c>
      <c r="E3576" s="29"/>
      <c r="F3576" s="31" t="s">
        <v>2350</v>
      </c>
      <c r="G3576" s="18" t="s">
        <v>9909</v>
      </c>
      <c r="H3576" s="7"/>
      <c r="I3576" s="35" t="s">
        <v>9910</v>
      </c>
      <c r="O3576">
        <f t="shared" si="9"/>
        <v>1</v>
      </c>
      <c r="P3576" s="34" t="str">
        <f t="shared" si="3"/>
        <v>MEDIUM</v>
      </c>
    </row>
    <row r="3577" spans="1:16" ht="12" customHeight="1">
      <c r="A3577" s="4" t="s">
        <v>9510</v>
      </c>
      <c r="B3577" s="17">
        <v>168</v>
      </c>
      <c r="C3577" s="29"/>
      <c r="D3577" s="30" t="s">
        <v>28</v>
      </c>
      <c r="E3577" s="29"/>
      <c r="F3577" s="31" t="s">
        <v>2350</v>
      </c>
      <c r="G3577" s="18" t="s">
        <v>9911</v>
      </c>
      <c r="H3577" s="7" t="s">
        <v>9912</v>
      </c>
      <c r="I3577" s="7" t="s">
        <v>9913</v>
      </c>
      <c r="O3577">
        <f t="shared" si="9"/>
        <v>1</v>
      </c>
      <c r="P3577" s="34" t="str">
        <f t="shared" si="3"/>
        <v>MEDIUM</v>
      </c>
    </row>
    <row r="3578" spans="1:16" ht="12" customHeight="1">
      <c r="A3578" s="4" t="s">
        <v>9510</v>
      </c>
      <c r="B3578" s="17">
        <v>169</v>
      </c>
      <c r="C3578" s="29"/>
      <c r="D3578" s="30" t="s">
        <v>28</v>
      </c>
      <c r="E3578" s="29"/>
      <c r="F3578" s="31" t="s">
        <v>2350</v>
      </c>
      <c r="G3578" s="5" t="s">
        <v>9914</v>
      </c>
      <c r="H3578" s="7" t="s">
        <v>9915</v>
      </c>
      <c r="I3578" s="7" t="s">
        <v>2202</v>
      </c>
      <c r="O3578">
        <f t="shared" si="9"/>
        <v>1</v>
      </c>
      <c r="P3578" s="34" t="str">
        <f t="shared" si="3"/>
        <v>HIGH</v>
      </c>
    </row>
    <row r="3579" spans="1:16" ht="12" customHeight="1">
      <c r="A3579" s="4" t="s">
        <v>9510</v>
      </c>
      <c r="B3579" s="17">
        <v>170</v>
      </c>
      <c r="C3579" s="29"/>
      <c r="D3579" s="30" t="s">
        <v>28</v>
      </c>
      <c r="E3579" s="29"/>
      <c r="F3579" s="31" t="s">
        <v>2350</v>
      </c>
      <c r="G3579" s="5" t="s">
        <v>9916</v>
      </c>
      <c r="H3579" s="7" t="s">
        <v>9917</v>
      </c>
      <c r="I3579" s="35" t="s">
        <v>9918</v>
      </c>
      <c r="O3579">
        <f t="shared" si="9"/>
        <v>1</v>
      </c>
      <c r="P3579" s="34" t="str">
        <f t="shared" si="3"/>
        <v>HIGH</v>
      </c>
    </row>
    <row r="3580" spans="1:16" ht="12" customHeight="1">
      <c r="A3580" s="4" t="s">
        <v>9510</v>
      </c>
      <c r="B3580" s="17">
        <v>171</v>
      </c>
      <c r="C3580" s="29"/>
      <c r="D3580" s="30" t="s">
        <v>9919</v>
      </c>
      <c r="E3580" s="29"/>
      <c r="F3580" s="31" t="s">
        <v>9920</v>
      </c>
      <c r="G3580" s="5" t="s">
        <v>9921</v>
      </c>
      <c r="H3580" s="7"/>
      <c r="I3580" s="35" t="s">
        <v>9922</v>
      </c>
      <c r="O3580">
        <f t="shared" si="9"/>
        <v>1</v>
      </c>
      <c r="P3580" s="34" t="str">
        <f t="shared" si="3"/>
        <v>HIGH</v>
      </c>
    </row>
    <row r="3581" spans="1:16" ht="12" customHeight="1">
      <c r="A3581" s="4" t="s">
        <v>9510</v>
      </c>
      <c r="B3581" s="17">
        <v>172</v>
      </c>
      <c r="C3581" s="29"/>
      <c r="D3581" s="30" t="s">
        <v>9923</v>
      </c>
      <c r="E3581" s="29"/>
      <c r="F3581" s="31" t="s">
        <v>2350</v>
      </c>
      <c r="G3581" s="5" t="s">
        <v>9924</v>
      </c>
      <c r="H3581" s="7"/>
      <c r="I3581" s="7" t="s">
        <v>2202</v>
      </c>
      <c r="O3581">
        <f t="shared" si="9"/>
        <v>1</v>
      </c>
      <c r="P3581" s="34" t="str">
        <f t="shared" si="3"/>
        <v>HIGH</v>
      </c>
    </row>
    <row r="3582" spans="1:16" ht="12" customHeight="1">
      <c r="A3582" s="4" t="s">
        <v>9510</v>
      </c>
      <c r="B3582" s="17">
        <v>173</v>
      </c>
      <c r="C3582" s="29"/>
      <c r="D3582" s="30" t="s">
        <v>9925</v>
      </c>
      <c r="E3582" s="29"/>
      <c r="F3582" s="31" t="s">
        <v>2350</v>
      </c>
      <c r="G3582" s="5" t="s">
        <v>9926</v>
      </c>
      <c r="H3582" s="7"/>
      <c r="I3582" s="7" t="s">
        <v>2202</v>
      </c>
      <c r="O3582">
        <f t="shared" si="9"/>
        <v>1</v>
      </c>
      <c r="P3582" s="34" t="str">
        <f t="shared" si="3"/>
        <v>HIGH</v>
      </c>
    </row>
    <row r="3583" spans="1:16" ht="12" customHeight="1">
      <c r="A3583" s="4" t="s">
        <v>9510</v>
      </c>
      <c r="B3583" s="17">
        <v>174</v>
      </c>
      <c r="C3583" s="29"/>
      <c r="D3583" s="30" t="s">
        <v>9927</v>
      </c>
      <c r="E3583" s="29"/>
      <c r="F3583" s="31" t="s">
        <v>2350</v>
      </c>
      <c r="G3583" s="5" t="s">
        <v>9928</v>
      </c>
      <c r="H3583" s="7"/>
      <c r="I3583" s="35" t="s">
        <v>9929</v>
      </c>
      <c r="O3583">
        <f t="shared" si="9"/>
        <v>1</v>
      </c>
      <c r="P3583" s="34" t="str">
        <f t="shared" si="3"/>
        <v>HIGH</v>
      </c>
    </row>
    <row r="3584" spans="1:16" ht="12" customHeight="1">
      <c r="A3584" s="4" t="s">
        <v>9510</v>
      </c>
      <c r="B3584" s="17">
        <v>175</v>
      </c>
      <c r="C3584" s="29"/>
      <c r="D3584" s="30" t="s">
        <v>9930</v>
      </c>
      <c r="E3584" s="29"/>
      <c r="F3584" s="31" t="s">
        <v>2350</v>
      </c>
      <c r="G3584" s="5" t="s">
        <v>9931</v>
      </c>
      <c r="H3584" s="7"/>
      <c r="I3584" s="7" t="s">
        <v>2202</v>
      </c>
      <c r="O3584">
        <f t="shared" si="9"/>
        <v>1</v>
      </c>
      <c r="P3584" s="34" t="str">
        <f t="shared" si="3"/>
        <v>HIGH</v>
      </c>
    </row>
    <row r="3585" spans="1:16" ht="12" customHeight="1">
      <c r="A3585" s="4" t="s">
        <v>9510</v>
      </c>
      <c r="B3585" s="17">
        <v>176</v>
      </c>
      <c r="C3585" s="29"/>
      <c r="D3585" s="30" t="s">
        <v>9932</v>
      </c>
      <c r="E3585" s="29"/>
      <c r="F3585" s="31" t="s">
        <v>2350</v>
      </c>
      <c r="G3585" s="5" t="s">
        <v>9933</v>
      </c>
      <c r="H3585" s="7"/>
      <c r="I3585" s="7" t="s">
        <v>9934</v>
      </c>
      <c r="O3585">
        <f t="shared" si="9"/>
        <v>1</v>
      </c>
      <c r="P3585" s="34" t="str">
        <f t="shared" si="3"/>
        <v>HIGH</v>
      </c>
    </row>
    <row r="3586" spans="1:16" ht="12" customHeight="1">
      <c r="A3586" s="4" t="s">
        <v>9510</v>
      </c>
      <c r="B3586" s="17">
        <v>177</v>
      </c>
      <c r="C3586" s="29"/>
      <c r="D3586" s="30" t="s">
        <v>9935</v>
      </c>
      <c r="E3586" s="29"/>
      <c r="F3586" s="31" t="s">
        <v>9936</v>
      </c>
      <c r="G3586" s="5" t="s">
        <v>9937</v>
      </c>
      <c r="H3586" s="7"/>
      <c r="I3586" s="35" t="s">
        <v>9938</v>
      </c>
      <c r="O3586">
        <f t="shared" si="9"/>
        <v>1</v>
      </c>
      <c r="P3586" s="34" t="str">
        <f t="shared" si="3"/>
        <v>MEDIUM</v>
      </c>
    </row>
    <row r="3587" spans="1:16" ht="12" customHeight="1">
      <c r="A3587" s="4" t="s">
        <v>9510</v>
      </c>
      <c r="B3587" s="17">
        <v>178</v>
      </c>
      <c r="C3587" s="29"/>
      <c r="D3587" s="30" t="s">
        <v>9935</v>
      </c>
      <c r="E3587" s="29"/>
      <c r="F3587" s="31" t="s">
        <v>9936</v>
      </c>
      <c r="G3587" s="5" t="s">
        <v>9939</v>
      </c>
      <c r="H3587" s="7"/>
      <c r="I3587" s="37" t="s">
        <v>9940</v>
      </c>
      <c r="O3587">
        <f t="shared" si="9"/>
        <v>1</v>
      </c>
      <c r="P3587" s="34" t="str">
        <f t="shared" si="3"/>
        <v>MEDIUM</v>
      </c>
    </row>
    <row r="3588" spans="1:16" ht="12" customHeight="1">
      <c r="A3588" s="4" t="s">
        <v>9510</v>
      </c>
      <c r="B3588" s="17">
        <v>179</v>
      </c>
      <c r="C3588" s="29"/>
      <c r="D3588" s="30" t="s">
        <v>9941</v>
      </c>
      <c r="E3588" s="29"/>
      <c r="F3588" s="31" t="s">
        <v>9936</v>
      </c>
      <c r="G3588" s="5" t="s">
        <v>9942</v>
      </c>
      <c r="H3588" s="7"/>
      <c r="I3588" s="35" t="s">
        <v>9943</v>
      </c>
      <c r="O3588">
        <f t="shared" si="9"/>
        <v>1</v>
      </c>
      <c r="P3588" s="34" t="str">
        <f t="shared" si="3"/>
        <v>MEDIUM</v>
      </c>
    </row>
    <row r="3589" spans="1:16" ht="12" customHeight="1">
      <c r="A3589" s="4" t="s">
        <v>9510</v>
      </c>
      <c r="B3589" s="17">
        <v>180</v>
      </c>
      <c r="C3589" s="29"/>
      <c r="D3589" s="30" t="s">
        <v>9944</v>
      </c>
      <c r="E3589" s="29"/>
      <c r="F3589" s="31" t="s">
        <v>2350</v>
      </c>
      <c r="G3589" s="5" t="s">
        <v>9945</v>
      </c>
      <c r="H3589" s="7"/>
      <c r="I3589" s="7" t="s">
        <v>2202</v>
      </c>
      <c r="O3589">
        <f t="shared" si="9"/>
        <v>1</v>
      </c>
      <c r="P3589" s="34" t="str">
        <f t="shared" si="3"/>
        <v>HIGH</v>
      </c>
    </row>
    <row r="3590" spans="1:16" ht="12" customHeight="1">
      <c r="A3590" s="4" t="s">
        <v>9510</v>
      </c>
      <c r="B3590" s="17">
        <v>181</v>
      </c>
      <c r="C3590" s="17">
        <v>2604</v>
      </c>
      <c r="D3590" s="30" t="s">
        <v>9946</v>
      </c>
      <c r="E3590" s="17" t="s">
        <v>9947</v>
      </c>
      <c r="F3590" s="31" t="s">
        <v>9936</v>
      </c>
      <c r="G3590" s="18" t="s">
        <v>9947</v>
      </c>
      <c r="H3590" s="7"/>
      <c r="I3590" s="107" t="s">
        <v>9948</v>
      </c>
      <c r="O3590">
        <f t="shared" si="9"/>
        <v>2</v>
      </c>
      <c r="P3590" s="34" t="str">
        <f t="shared" si="3"/>
        <v>HIGH</v>
      </c>
    </row>
    <row r="3591" spans="1:16" ht="12" customHeight="1">
      <c r="A3591" s="4" t="s">
        <v>9510</v>
      </c>
      <c r="B3591" s="17">
        <v>182</v>
      </c>
      <c r="C3591" s="17" t="s">
        <v>67</v>
      </c>
      <c r="D3591" s="30" t="s">
        <v>9949</v>
      </c>
      <c r="E3591" s="29"/>
      <c r="F3591" s="31" t="s">
        <v>2350</v>
      </c>
      <c r="G3591" s="5" t="s">
        <v>9950</v>
      </c>
      <c r="H3591" s="7"/>
      <c r="I3591" s="7" t="s">
        <v>2202</v>
      </c>
      <c r="O3591">
        <f t="shared" si="9"/>
        <v>1</v>
      </c>
      <c r="P3591" s="34" t="str">
        <f t="shared" si="3"/>
        <v>HIGH</v>
      </c>
    </row>
    <row r="3592" spans="1:16" ht="12" customHeight="1">
      <c r="A3592" s="4" t="s">
        <v>9510</v>
      </c>
      <c r="B3592" s="17">
        <v>183</v>
      </c>
      <c r="C3592" s="29"/>
      <c r="D3592" s="30" t="s">
        <v>9951</v>
      </c>
      <c r="E3592" s="29"/>
      <c r="F3592" s="31" t="s">
        <v>9952</v>
      </c>
      <c r="G3592" s="5" t="s">
        <v>9953</v>
      </c>
      <c r="H3592" s="7"/>
      <c r="I3592" s="35" t="s">
        <v>9954</v>
      </c>
      <c r="O3592">
        <f t="shared" si="9"/>
        <v>1</v>
      </c>
      <c r="P3592" s="34" t="str">
        <f t="shared" si="3"/>
        <v>HIGH</v>
      </c>
    </row>
    <row r="3593" spans="1:16" ht="12" customHeight="1">
      <c r="A3593" s="4" t="s">
        <v>9510</v>
      </c>
      <c r="B3593" s="17">
        <v>184</v>
      </c>
      <c r="C3593" s="29"/>
      <c r="D3593" s="30" t="s">
        <v>9955</v>
      </c>
      <c r="E3593" s="29"/>
      <c r="F3593" s="31" t="s">
        <v>2350</v>
      </c>
      <c r="G3593" s="5" t="s">
        <v>9956</v>
      </c>
      <c r="H3593" s="7"/>
      <c r="I3593" s="7" t="s">
        <v>2202</v>
      </c>
      <c r="O3593">
        <f t="shared" si="9"/>
        <v>1</v>
      </c>
      <c r="P3593" s="34" t="str">
        <f t="shared" si="3"/>
        <v>HIGH</v>
      </c>
    </row>
    <row r="3594" spans="1:16" ht="12" customHeight="1">
      <c r="A3594" s="4" t="s">
        <v>9510</v>
      </c>
      <c r="B3594" s="17">
        <v>185</v>
      </c>
      <c r="C3594" s="29"/>
      <c r="D3594" s="30" t="s">
        <v>9957</v>
      </c>
      <c r="E3594" s="29"/>
      <c r="F3594" s="31" t="s">
        <v>229</v>
      </c>
      <c r="G3594" s="5" t="s">
        <v>9958</v>
      </c>
      <c r="H3594" s="7"/>
      <c r="I3594" s="37" t="s">
        <v>9959</v>
      </c>
      <c r="O3594">
        <f t="shared" si="9"/>
        <v>1</v>
      </c>
      <c r="P3594" s="34" t="str">
        <f t="shared" si="3"/>
        <v>HIGH</v>
      </c>
    </row>
    <row r="3595" spans="1:16" ht="12" customHeight="1">
      <c r="A3595" s="4" t="s">
        <v>9510</v>
      </c>
      <c r="B3595" s="17">
        <v>186</v>
      </c>
      <c r="C3595" s="17">
        <v>2596</v>
      </c>
      <c r="D3595" s="30" t="s">
        <v>9960</v>
      </c>
      <c r="E3595" s="29"/>
      <c r="F3595" s="31" t="s">
        <v>2350</v>
      </c>
      <c r="G3595" s="5" t="s">
        <v>9961</v>
      </c>
      <c r="H3595" s="7"/>
      <c r="I3595" s="7" t="s">
        <v>2202</v>
      </c>
      <c r="O3595">
        <f t="shared" si="9"/>
        <v>1</v>
      </c>
      <c r="P3595" s="34" t="str">
        <f t="shared" si="3"/>
        <v>HIGH</v>
      </c>
    </row>
    <row r="3596" spans="1:16" ht="12" customHeight="1">
      <c r="A3596" s="4" t="s">
        <v>9510</v>
      </c>
      <c r="B3596" s="17">
        <v>187</v>
      </c>
      <c r="C3596" s="17" t="s">
        <v>67</v>
      </c>
      <c r="D3596" s="30" t="s">
        <v>9962</v>
      </c>
      <c r="E3596" s="29"/>
      <c r="F3596" s="31" t="s">
        <v>2350</v>
      </c>
      <c r="G3596" s="5" t="s">
        <v>9963</v>
      </c>
      <c r="H3596" s="7"/>
      <c r="I3596" s="7" t="s">
        <v>9964</v>
      </c>
      <c r="O3596">
        <f t="shared" si="9"/>
        <v>1</v>
      </c>
      <c r="P3596" s="34" t="str">
        <f t="shared" si="3"/>
        <v>HIGH</v>
      </c>
    </row>
    <row r="3597" spans="1:16" ht="12" customHeight="1">
      <c r="A3597" s="4" t="s">
        <v>9510</v>
      </c>
      <c r="B3597" s="17">
        <v>188</v>
      </c>
      <c r="C3597" s="29"/>
      <c r="D3597" s="30" t="s">
        <v>9935</v>
      </c>
      <c r="E3597" s="29"/>
      <c r="F3597" s="31" t="s">
        <v>9936</v>
      </c>
      <c r="G3597" s="5" t="s">
        <v>9937</v>
      </c>
      <c r="H3597" s="7"/>
      <c r="I3597" s="35" t="s">
        <v>9938</v>
      </c>
      <c r="O3597">
        <f t="shared" si="9"/>
        <v>1</v>
      </c>
      <c r="P3597" s="34" t="str">
        <f t="shared" si="3"/>
        <v>MEDIUM</v>
      </c>
    </row>
    <row r="3598" spans="1:16" ht="12" customHeight="1">
      <c r="A3598" s="4" t="s">
        <v>9510</v>
      </c>
      <c r="B3598" s="17">
        <v>189</v>
      </c>
      <c r="C3598" s="29"/>
      <c r="D3598" s="30" t="s">
        <v>9965</v>
      </c>
      <c r="E3598" s="29"/>
      <c r="F3598" s="31" t="s">
        <v>2350</v>
      </c>
      <c r="G3598" s="5" t="s">
        <v>9966</v>
      </c>
      <c r="H3598" s="7"/>
      <c r="I3598" s="7" t="s">
        <v>4809</v>
      </c>
      <c r="O3598">
        <f t="shared" si="9"/>
        <v>1</v>
      </c>
      <c r="P3598" s="34" t="str">
        <f t="shared" si="3"/>
        <v>HIGH</v>
      </c>
    </row>
    <row r="3599" spans="1:16" ht="12" customHeight="1">
      <c r="A3599" s="4" t="s">
        <v>9510</v>
      </c>
      <c r="B3599" s="17">
        <v>190</v>
      </c>
      <c r="C3599" s="29"/>
      <c r="D3599" s="30" t="s">
        <v>28</v>
      </c>
      <c r="E3599" s="29"/>
      <c r="F3599" s="31" t="s">
        <v>2350</v>
      </c>
      <c r="G3599" s="5" t="s">
        <v>9967</v>
      </c>
      <c r="H3599" s="7" t="s">
        <v>9968</v>
      </c>
      <c r="I3599" s="7" t="s">
        <v>9969</v>
      </c>
      <c r="O3599">
        <f t="shared" si="9"/>
        <v>1</v>
      </c>
      <c r="P3599" s="34" t="str">
        <f t="shared" si="3"/>
        <v>MEDIUM</v>
      </c>
    </row>
    <row r="3600" spans="1:16" ht="12" customHeight="1">
      <c r="A3600" s="4" t="s">
        <v>9510</v>
      </c>
      <c r="B3600" s="17">
        <v>191</v>
      </c>
      <c r="C3600" s="29"/>
      <c r="D3600" s="30" t="s">
        <v>9970</v>
      </c>
      <c r="E3600" s="29"/>
      <c r="F3600" s="31" t="s">
        <v>2350</v>
      </c>
      <c r="G3600" s="5" t="s">
        <v>9971</v>
      </c>
      <c r="H3600" s="7"/>
      <c r="I3600" s="7" t="s">
        <v>9972</v>
      </c>
      <c r="O3600">
        <f t="shared" si="9"/>
        <v>1</v>
      </c>
      <c r="P3600" s="34" t="str">
        <f t="shared" si="3"/>
        <v>LOW</v>
      </c>
    </row>
    <row r="3601" spans="1:16" ht="12" customHeight="1">
      <c r="A3601" s="4" t="s">
        <v>9510</v>
      </c>
      <c r="B3601" s="17">
        <v>192</v>
      </c>
      <c r="C3601" s="29"/>
      <c r="D3601" s="30" t="s">
        <v>9973</v>
      </c>
      <c r="E3601" s="29"/>
      <c r="F3601" s="31" t="s">
        <v>2350</v>
      </c>
      <c r="G3601" s="5" t="s">
        <v>9974</v>
      </c>
      <c r="H3601" s="7"/>
      <c r="I3601" s="7" t="s">
        <v>9975</v>
      </c>
      <c r="O3601">
        <f t="shared" si="9"/>
        <v>1</v>
      </c>
      <c r="P3601" s="34" t="str">
        <f t="shared" si="3"/>
        <v>HIGH</v>
      </c>
    </row>
    <row r="3602" spans="1:16" ht="12" customHeight="1">
      <c r="A3602" s="4" t="s">
        <v>9510</v>
      </c>
      <c r="B3602" s="17">
        <v>193</v>
      </c>
      <c r="C3602" s="17" t="s">
        <v>67</v>
      </c>
      <c r="D3602" s="30" t="s">
        <v>9976</v>
      </c>
      <c r="E3602" s="29"/>
      <c r="F3602" s="31" t="s">
        <v>2350</v>
      </c>
      <c r="G3602" s="5" t="s">
        <v>9977</v>
      </c>
      <c r="H3602" s="7"/>
      <c r="I3602" s="35" t="s">
        <v>9978</v>
      </c>
      <c r="O3602">
        <f t="shared" si="9"/>
        <v>1</v>
      </c>
      <c r="P3602" s="34" t="str">
        <f t="shared" si="3"/>
        <v>LOW</v>
      </c>
    </row>
    <row r="3603" spans="1:16" ht="12" customHeight="1">
      <c r="A3603" s="4" t="s">
        <v>9510</v>
      </c>
      <c r="B3603" s="17">
        <v>194</v>
      </c>
      <c r="C3603" s="29"/>
      <c r="D3603" s="30" t="s">
        <v>28</v>
      </c>
      <c r="E3603" s="29"/>
      <c r="F3603" s="31" t="s">
        <v>2350</v>
      </c>
      <c r="G3603" s="5" t="s">
        <v>9979</v>
      </c>
      <c r="H3603" s="7" t="s">
        <v>9980</v>
      </c>
      <c r="I3603" s="7" t="s">
        <v>2202</v>
      </c>
      <c r="O3603">
        <f t="shared" si="9"/>
        <v>1</v>
      </c>
      <c r="P3603" s="34" t="str">
        <f t="shared" si="3"/>
        <v>HIGH</v>
      </c>
    </row>
    <row r="3604" spans="1:16" ht="12" customHeight="1">
      <c r="A3604" s="4" t="s">
        <v>9510</v>
      </c>
      <c r="B3604" s="17">
        <v>195</v>
      </c>
      <c r="C3604" s="29"/>
      <c r="D3604" s="30" t="s">
        <v>9981</v>
      </c>
      <c r="E3604" s="29"/>
      <c r="F3604" s="31" t="s">
        <v>2350</v>
      </c>
      <c r="G3604" s="5" t="s">
        <v>9982</v>
      </c>
      <c r="H3604" s="7"/>
      <c r="I3604" s="7" t="s">
        <v>9983</v>
      </c>
      <c r="O3604">
        <f t="shared" si="9"/>
        <v>1</v>
      </c>
      <c r="P3604" s="34" t="str">
        <f t="shared" si="3"/>
        <v>LOW</v>
      </c>
    </row>
    <row r="3605" spans="1:16" ht="12" customHeight="1">
      <c r="A3605" s="4" t="s">
        <v>9510</v>
      </c>
      <c r="B3605" s="17">
        <v>196</v>
      </c>
      <c r="C3605" s="29">
        <v>2607</v>
      </c>
      <c r="D3605" s="30" t="s">
        <v>28</v>
      </c>
      <c r="E3605" s="29"/>
      <c r="F3605" s="31" t="s">
        <v>2350</v>
      </c>
      <c r="G3605" s="5" t="s">
        <v>9984</v>
      </c>
      <c r="H3605" s="7" t="s">
        <v>9985</v>
      </c>
      <c r="I3605" s="35" t="s">
        <v>2202</v>
      </c>
      <c r="O3605">
        <f t="shared" si="9"/>
        <v>1</v>
      </c>
      <c r="P3605" s="34" t="str">
        <f t="shared" si="3"/>
        <v>HIGH</v>
      </c>
    </row>
    <row r="3606" spans="1:16" ht="12" customHeight="1">
      <c r="A3606" s="4" t="s">
        <v>9510</v>
      </c>
      <c r="B3606" s="17">
        <v>197</v>
      </c>
      <c r="C3606" s="29"/>
      <c r="D3606" s="30" t="s">
        <v>9986</v>
      </c>
      <c r="E3606" s="29"/>
      <c r="F3606" s="31" t="s">
        <v>2350</v>
      </c>
      <c r="G3606" s="5" t="s">
        <v>9987</v>
      </c>
      <c r="H3606" s="7"/>
      <c r="I3606" s="35" t="s">
        <v>9988</v>
      </c>
      <c r="O3606">
        <f t="shared" si="9"/>
        <v>1</v>
      </c>
      <c r="P3606" s="34" t="str">
        <f t="shared" si="3"/>
        <v>MEDIUM</v>
      </c>
    </row>
    <row r="3607" spans="1:16" ht="12" customHeight="1">
      <c r="A3607" s="4" t="s">
        <v>9510</v>
      </c>
      <c r="B3607" s="17">
        <v>198</v>
      </c>
      <c r="C3607" s="29"/>
      <c r="D3607" s="30" t="s">
        <v>9989</v>
      </c>
      <c r="E3607" s="29"/>
      <c r="F3607" s="31" t="s">
        <v>2350</v>
      </c>
      <c r="G3607" s="18" t="s">
        <v>9990</v>
      </c>
      <c r="H3607" s="7"/>
      <c r="I3607" s="37" t="s">
        <v>9991</v>
      </c>
      <c r="O3607">
        <f t="shared" si="9"/>
        <v>1</v>
      </c>
      <c r="P3607" s="34" t="str">
        <f t="shared" si="3"/>
        <v>HIGH</v>
      </c>
    </row>
    <row r="3608" spans="1:16" ht="12" customHeight="1">
      <c r="A3608" s="4" t="s">
        <v>9510</v>
      </c>
      <c r="B3608" s="17">
        <v>199</v>
      </c>
      <c r="C3608" s="29"/>
      <c r="D3608" s="30" t="s">
        <v>9992</v>
      </c>
      <c r="E3608" s="29"/>
      <c r="F3608" s="31" t="s">
        <v>2350</v>
      </c>
      <c r="G3608" s="5" t="s">
        <v>9993</v>
      </c>
      <c r="H3608" s="7"/>
      <c r="I3608" s="7" t="s">
        <v>2202</v>
      </c>
      <c r="O3608">
        <f t="shared" si="9"/>
        <v>1</v>
      </c>
      <c r="P3608" s="34" t="str">
        <f t="shared" si="3"/>
        <v>HIGH</v>
      </c>
    </row>
    <row r="3609" spans="1:16" ht="12" customHeight="1">
      <c r="A3609" s="4" t="s">
        <v>9510</v>
      </c>
      <c r="B3609" s="17">
        <v>200</v>
      </c>
      <c r="C3609" s="29"/>
      <c r="D3609" s="30" t="s">
        <v>9994</v>
      </c>
      <c r="E3609" s="29"/>
      <c r="F3609" s="31" t="s">
        <v>2350</v>
      </c>
      <c r="G3609" s="5" t="s">
        <v>9995</v>
      </c>
      <c r="H3609" s="7"/>
      <c r="I3609" s="7" t="s">
        <v>2202</v>
      </c>
      <c r="O3609">
        <f t="shared" si="9"/>
        <v>1</v>
      </c>
      <c r="P3609" s="34" t="str">
        <f t="shared" si="3"/>
        <v>HIGH</v>
      </c>
    </row>
    <row r="3610" spans="1:16" ht="12" customHeight="1">
      <c r="A3610" s="4" t="s">
        <v>9510</v>
      </c>
      <c r="B3610" s="17">
        <v>201</v>
      </c>
      <c r="C3610" s="17">
        <v>2610</v>
      </c>
      <c r="D3610" s="30" t="s">
        <v>9996</v>
      </c>
      <c r="E3610" s="17" t="s">
        <v>9997</v>
      </c>
      <c r="F3610" s="31" t="s">
        <v>2350</v>
      </c>
      <c r="G3610" s="18" t="s">
        <v>9997</v>
      </c>
      <c r="H3610" s="7"/>
      <c r="I3610" s="35" t="s">
        <v>9998</v>
      </c>
      <c r="O3610">
        <f t="shared" si="9"/>
        <v>2</v>
      </c>
      <c r="P3610" s="34" t="str">
        <f t="shared" si="3"/>
        <v>HIGH</v>
      </c>
    </row>
    <row r="3611" spans="1:16" ht="12" customHeight="1">
      <c r="A3611" s="4" t="s">
        <v>9510</v>
      </c>
      <c r="B3611" s="17">
        <v>202</v>
      </c>
      <c r="C3611" s="29"/>
      <c r="D3611" s="30" t="s">
        <v>9999</v>
      </c>
      <c r="E3611" s="29"/>
      <c r="F3611" s="31" t="s">
        <v>2350</v>
      </c>
      <c r="G3611" s="5" t="s">
        <v>10000</v>
      </c>
      <c r="H3611" s="7"/>
      <c r="I3611" s="35" t="s">
        <v>10001</v>
      </c>
      <c r="O3611">
        <f t="shared" si="9"/>
        <v>1</v>
      </c>
      <c r="P3611" s="34" t="str">
        <f t="shared" si="3"/>
        <v>HIGH</v>
      </c>
    </row>
    <row r="3612" spans="1:16" ht="12" customHeight="1">
      <c r="A3612" s="4" t="s">
        <v>9510</v>
      </c>
      <c r="B3612" s="17">
        <v>203</v>
      </c>
      <c r="C3612" s="29"/>
      <c r="D3612" s="30" t="s">
        <v>10002</v>
      </c>
      <c r="E3612" s="29"/>
      <c r="F3612" s="31" t="s">
        <v>2350</v>
      </c>
      <c r="G3612" s="5" t="s">
        <v>10003</v>
      </c>
      <c r="H3612" s="7"/>
      <c r="I3612" s="7" t="s">
        <v>4809</v>
      </c>
      <c r="O3612">
        <f t="shared" si="9"/>
        <v>1</v>
      </c>
      <c r="P3612" s="34" t="str">
        <f t="shared" si="3"/>
        <v>HIGH</v>
      </c>
    </row>
    <row r="3613" spans="1:16" ht="12" customHeight="1">
      <c r="A3613" s="4" t="s">
        <v>9510</v>
      </c>
      <c r="B3613" s="17">
        <v>204</v>
      </c>
      <c r="C3613" s="29"/>
      <c r="D3613" s="30" t="s">
        <v>10004</v>
      </c>
      <c r="E3613" s="29"/>
      <c r="F3613" s="31" t="s">
        <v>2350</v>
      </c>
      <c r="G3613" s="18" t="s">
        <v>10005</v>
      </c>
      <c r="H3613" s="7"/>
      <c r="I3613" s="35" t="s">
        <v>10006</v>
      </c>
      <c r="O3613">
        <f t="shared" si="9"/>
        <v>1</v>
      </c>
      <c r="P3613" s="34" t="str">
        <f t="shared" si="3"/>
        <v>HIGH</v>
      </c>
    </row>
    <row r="3614" spans="1:16" ht="12" customHeight="1">
      <c r="A3614" s="4" t="s">
        <v>9510</v>
      </c>
      <c r="B3614" s="17">
        <v>205</v>
      </c>
      <c r="C3614" s="29"/>
      <c r="D3614" s="30" t="s">
        <v>10007</v>
      </c>
      <c r="E3614" s="29"/>
      <c r="F3614" s="31" t="s">
        <v>2350</v>
      </c>
      <c r="G3614" s="18" t="s">
        <v>10008</v>
      </c>
      <c r="H3614" s="7"/>
      <c r="I3614" s="35" t="s">
        <v>10009</v>
      </c>
      <c r="O3614">
        <f t="shared" si="9"/>
        <v>1</v>
      </c>
      <c r="P3614" s="34" t="str">
        <f t="shared" si="3"/>
        <v>HIGH</v>
      </c>
    </row>
    <row r="3615" spans="1:16" ht="12" customHeight="1">
      <c r="A3615" s="4" t="s">
        <v>9510</v>
      </c>
      <c r="B3615" s="17">
        <v>206</v>
      </c>
      <c r="C3615" s="29"/>
      <c r="D3615" s="30" t="s">
        <v>10010</v>
      </c>
      <c r="E3615" s="29"/>
      <c r="F3615" s="31" t="s">
        <v>9920</v>
      </c>
      <c r="G3615" s="5" t="s">
        <v>10011</v>
      </c>
      <c r="H3615" s="7"/>
      <c r="I3615" s="37" t="s">
        <v>10012</v>
      </c>
      <c r="O3615">
        <f t="shared" si="9"/>
        <v>1</v>
      </c>
      <c r="P3615" s="34" t="str">
        <f t="shared" si="3"/>
        <v>HIGH</v>
      </c>
    </row>
    <row r="3616" spans="1:16" ht="12" customHeight="1">
      <c r="A3616" s="4" t="s">
        <v>9510</v>
      </c>
      <c r="B3616" s="17">
        <v>207</v>
      </c>
      <c r="C3616" s="29"/>
      <c r="D3616" s="30" t="s">
        <v>28</v>
      </c>
      <c r="E3616" s="29"/>
      <c r="F3616" s="31" t="s">
        <v>2350</v>
      </c>
      <c r="G3616" s="18" t="s">
        <v>10013</v>
      </c>
      <c r="H3616" s="7" t="s">
        <v>10014</v>
      </c>
      <c r="I3616" s="7" t="s">
        <v>2202</v>
      </c>
      <c r="O3616">
        <f t="shared" si="9"/>
        <v>1</v>
      </c>
      <c r="P3616" s="34" t="str">
        <f t="shared" si="3"/>
        <v>HIGH</v>
      </c>
    </row>
    <row r="3617" spans="1:16" ht="12" customHeight="1">
      <c r="A3617" s="4" t="s">
        <v>9510</v>
      </c>
      <c r="B3617" s="17">
        <v>208</v>
      </c>
      <c r="C3617" s="29"/>
      <c r="D3617" s="30" t="s">
        <v>10015</v>
      </c>
      <c r="E3617" s="29"/>
      <c r="F3617" s="31" t="s">
        <v>2350</v>
      </c>
      <c r="G3617" s="5" t="s">
        <v>10016</v>
      </c>
      <c r="H3617" s="7"/>
      <c r="I3617" s="7" t="s">
        <v>2202</v>
      </c>
      <c r="O3617">
        <f t="shared" si="9"/>
        <v>1</v>
      </c>
      <c r="P3617" s="34" t="str">
        <f t="shared" si="3"/>
        <v>HIGH</v>
      </c>
    </row>
    <row r="3618" spans="1:16" ht="12" customHeight="1">
      <c r="A3618" s="4" t="s">
        <v>9510</v>
      </c>
      <c r="B3618" s="17">
        <v>209</v>
      </c>
      <c r="C3618" s="29"/>
      <c r="D3618" s="30" t="s">
        <v>10017</v>
      </c>
      <c r="E3618" s="29"/>
      <c r="F3618" s="31" t="s">
        <v>2350</v>
      </c>
      <c r="G3618" s="5" t="s">
        <v>10018</v>
      </c>
      <c r="H3618" s="7"/>
      <c r="I3618" s="7" t="s">
        <v>2202</v>
      </c>
      <c r="O3618">
        <f t="shared" si="9"/>
        <v>1</v>
      </c>
      <c r="P3618" s="34" t="str">
        <f t="shared" si="3"/>
        <v>HIGH</v>
      </c>
    </row>
    <row r="3619" spans="1:16" ht="12" customHeight="1">
      <c r="A3619" s="4" t="s">
        <v>9510</v>
      </c>
      <c r="B3619" s="17">
        <v>210</v>
      </c>
      <c r="C3619" s="29"/>
      <c r="D3619" s="30" t="s">
        <v>10019</v>
      </c>
      <c r="E3619" s="29"/>
      <c r="F3619" s="31" t="s">
        <v>2350</v>
      </c>
      <c r="G3619" s="5" t="s">
        <v>10020</v>
      </c>
      <c r="H3619" s="7"/>
      <c r="I3619" s="7" t="s">
        <v>2202</v>
      </c>
      <c r="O3619">
        <f t="shared" si="9"/>
        <v>1</v>
      </c>
      <c r="P3619" s="34" t="str">
        <f t="shared" si="3"/>
        <v>HIGH</v>
      </c>
    </row>
    <row r="3620" spans="1:16" ht="12" customHeight="1">
      <c r="A3620" s="4" t="s">
        <v>9510</v>
      </c>
      <c r="B3620" s="17">
        <v>211</v>
      </c>
      <c r="C3620" s="29"/>
      <c r="D3620" s="30" t="s">
        <v>10021</v>
      </c>
      <c r="E3620" s="29"/>
      <c r="F3620" s="31" t="s">
        <v>2350</v>
      </c>
      <c r="G3620" s="5" t="s">
        <v>10022</v>
      </c>
      <c r="H3620" s="7"/>
      <c r="I3620" s="7" t="s">
        <v>2202</v>
      </c>
      <c r="O3620">
        <f t="shared" si="9"/>
        <v>1</v>
      </c>
      <c r="P3620" s="34" t="str">
        <f t="shared" si="3"/>
        <v>HIGH</v>
      </c>
    </row>
    <row r="3621" spans="1:16" ht="12" customHeight="1">
      <c r="A3621" s="4" t="s">
        <v>9510</v>
      </c>
      <c r="B3621" s="17">
        <v>212</v>
      </c>
      <c r="C3621" s="29"/>
      <c r="D3621" s="30" t="s">
        <v>10023</v>
      </c>
      <c r="E3621" s="29"/>
      <c r="F3621" s="31" t="s">
        <v>2350</v>
      </c>
      <c r="G3621" s="5" t="s">
        <v>10024</v>
      </c>
      <c r="H3621" s="7"/>
      <c r="I3621" s="7" t="s">
        <v>2202</v>
      </c>
      <c r="O3621">
        <f t="shared" si="9"/>
        <v>1</v>
      </c>
      <c r="P3621" s="34" t="str">
        <f t="shared" si="3"/>
        <v>HIGH</v>
      </c>
    </row>
    <row r="3622" spans="1:16" ht="12" customHeight="1">
      <c r="A3622" s="4" t="s">
        <v>9510</v>
      </c>
      <c r="B3622" s="17">
        <v>213</v>
      </c>
      <c r="C3622" s="29"/>
      <c r="D3622" s="30" t="s">
        <v>10025</v>
      </c>
      <c r="E3622" s="29"/>
      <c r="F3622" s="31" t="s">
        <v>2350</v>
      </c>
      <c r="G3622" s="5" t="s">
        <v>10026</v>
      </c>
      <c r="H3622" s="7"/>
      <c r="I3622" s="7" t="s">
        <v>2202</v>
      </c>
      <c r="O3622">
        <f t="shared" si="9"/>
        <v>1</v>
      </c>
      <c r="P3622" s="34" t="str">
        <f t="shared" si="3"/>
        <v>HIGH</v>
      </c>
    </row>
    <row r="3623" spans="1:16" ht="12" customHeight="1">
      <c r="A3623" s="4" t="s">
        <v>9510</v>
      </c>
      <c r="B3623" s="17">
        <v>214</v>
      </c>
      <c r="C3623" s="29"/>
      <c r="D3623" s="30" t="s">
        <v>10027</v>
      </c>
      <c r="E3623" s="29"/>
      <c r="F3623" s="31" t="s">
        <v>2350</v>
      </c>
      <c r="G3623" s="5" t="s">
        <v>10028</v>
      </c>
      <c r="H3623" s="7"/>
      <c r="I3623" s="7" t="s">
        <v>2202</v>
      </c>
      <c r="O3623">
        <f t="shared" si="9"/>
        <v>1</v>
      </c>
      <c r="P3623" s="34" t="str">
        <f t="shared" si="3"/>
        <v>HIGH</v>
      </c>
    </row>
    <row r="3624" spans="1:16" ht="12" customHeight="1">
      <c r="A3624" s="4" t="s">
        <v>9510</v>
      </c>
      <c r="B3624" s="17">
        <v>215</v>
      </c>
      <c r="C3624" s="29"/>
      <c r="D3624" s="30" t="s">
        <v>28</v>
      </c>
      <c r="E3624" s="29"/>
      <c r="F3624" s="31" t="s">
        <v>2350</v>
      </c>
      <c r="G3624" s="5" t="s">
        <v>10029</v>
      </c>
      <c r="H3624" s="7" t="s">
        <v>10030</v>
      </c>
      <c r="I3624" s="7" t="s">
        <v>2202</v>
      </c>
      <c r="O3624">
        <f t="shared" si="9"/>
        <v>1</v>
      </c>
      <c r="P3624" s="34" t="str">
        <f t="shared" si="3"/>
        <v>HIGH</v>
      </c>
    </row>
    <row r="3625" spans="1:16" ht="12" customHeight="1">
      <c r="A3625" s="4" t="s">
        <v>9510</v>
      </c>
      <c r="B3625" s="17">
        <v>216</v>
      </c>
      <c r="C3625" s="29"/>
      <c r="D3625" s="30" t="s">
        <v>10031</v>
      </c>
      <c r="E3625" s="29"/>
      <c r="F3625" s="31" t="s">
        <v>2350</v>
      </c>
      <c r="G3625" s="5" t="s">
        <v>10032</v>
      </c>
      <c r="H3625" s="7"/>
      <c r="I3625" s="7" t="s">
        <v>10033</v>
      </c>
      <c r="O3625">
        <f t="shared" si="9"/>
        <v>1</v>
      </c>
      <c r="P3625" s="34" t="str">
        <f t="shared" si="3"/>
        <v>HIGH</v>
      </c>
    </row>
    <row r="3626" spans="1:16" ht="12" customHeight="1">
      <c r="A3626" s="4" t="s">
        <v>9510</v>
      </c>
      <c r="B3626" s="17">
        <v>217</v>
      </c>
      <c r="C3626" s="29"/>
      <c r="D3626" s="30" t="s">
        <v>10034</v>
      </c>
      <c r="E3626" s="29"/>
      <c r="F3626" s="31" t="s">
        <v>2350</v>
      </c>
      <c r="G3626" s="5" t="s">
        <v>10035</v>
      </c>
      <c r="H3626" s="7"/>
      <c r="I3626" s="7" t="s">
        <v>2202</v>
      </c>
      <c r="O3626">
        <f t="shared" si="9"/>
        <v>1</v>
      </c>
      <c r="P3626" s="34" t="str">
        <f t="shared" si="3"/>
        <v>HIGH</v>
      </c>
    </row>
    <row r="3627" spans="1:16" ht="12" customHeight="1">
      <c r="A3627" s="4" t="s">
        <v>9510</v>
      </c>
      <c r="B3627" s="17">
        <v>218</v>
      </c>
      <c r="C3627" s="29"/>
      <c r="D3627" s="30" t="s">
        <v>28</v>
      </c>
      <c r="E3627" s="29"/>
      <c r="F3627" s="31" t="s">
        <v>2350</v>
      </c>
      <c r="G3627" s="5" t="s">
        <v>10036</v>
      </c>
      <c r="H3627" s="7" t="s">
        <v>10037</v>
      </c>
      <c r="I3627" s="7" t="s">
        <v>2202</v>
      </c>
      <c r="O3627">
        <f t="shared" si="9"/>
        <v>1</v>
      </c>
      <c r="P3627" s="34" t="str">
        <f t="shared" si="3"/>
        <v>HIGH</v>
      </c>
    </row>
    <row r="3628" spans="1:16" ht="12" customHeight="1">
      <c r="A3628" s="4" t="s">
        <v>9510</v>
      </c>
      <c r="B3628" s="17">
        <v>219</v>
      </c>
      <c r="C3628" s="29"/>
      <c r="D3628" s="30" t="s">
        <v>28</v>
      </c>
      <c r="E3628" s="29"/>
      <c r="F3628" s="31" t="s">
        <v>2350</v>
      </c>
      <c r="G3628" s="5" t="s">
        <v>10038</v>
      </c>
      <c r="H3628" s="7" t="s">
        <v>10039</v>
      </c>
      <c r="I3628" s="7" t="s">
        <v>10040</v>
      </c>
      <c r="O3628">
        <f t="shared" si="9"/>
        <v>1</v>
      </c>
      <c r="P3628" s="34" t="str">
        <f t="shared" si="3"/>
        <v>HIGH</v>
      </c>
    </row>
    <row r="3629" spans="1:16" ht="12" customHeight="1">
      <c r="A3629" s="4" t="s">
        <v>9510</v>
      </c>
      <c r="B3629" s="17">
        <v>220</v>
      </c>
      <c r="C3629" s="29"/>
      <c r="D3629" s="30" t="s">
        <v>10041</v>
      </c>
      <c r="E3629" s="29"/>
      <c r="F3629" s="31" t="s">
        <v>2350</v>
      </c>
      <c r="G3629" s="5" t="s">
        <v>10042</v>
      </c>
      <c r="H3629" s="7"/>
      <c r="I3629" s="35" t="s">
        <v>10043</v>
      </c>
      <c r="O3629">
        <f t="shared" si="9"/>
        <v>1</v>
      </c>
      <c r="P3629" s="34" t="str">
        <f t="shared" si="3"/>
        <v>HIGH</v>
      </c>
    </row>
    <row r="3630" spans="1:16" ht="12" customHeight="1">
      <c r="A3630" s="4" t="s">
        <v>9510</v>
      </c>
      <c r="B3630" s="17">
        <v>221</v>
      </c>
      <c r="C3630" s="17" t="s">
        <v>67</v>
      </c>
      <c r="D3630" s="30" t="s">
        <v>28</v>
      </c>
      <c r="E3630" s="29"/>
      <c r="F3630" s="31" t="s">
        <v>2350</v>
      </c>
      <c r="G3630" s="5" t="s">
        <v>10044</v>
      </c>
      <c r="H3630" s="7" t="s">
        <v>10045</v>
      </c>
      <c r="I3630" s="7" t="s">
        <v>1989</v>
      </c>
      <c r="O3630">
        <f t="shared" si="9"/>
        <v>1</v>
      </c>
      <c r="P3630" s="34" t="str">
        <f t="shared" si="3"/>
        <v>HIGH</v>
      </c>
    </row>
    <row r="3631" spans="1:16" ht="12" customHeight="1">
      <c r="A3631" s="4" t="s">
        <v>9510</v>
      </c>
      <c r="B3631" s="17">
        <v>222</v>
      </c>
      <c r="C3631" s="85">
        <v>262642</v>
      </c>
      <c r="D3631" s="30" t="s">
        <v>10046</v>
      </c>
      <c r="E3631" s="17" t="s">
        <v>10047</v>
      </c>
      <c r="F3631" s="31" t="s">
        <v>2350</v>
      </c>
      <c r="G3631" s="18" t="s">
        <v>10047</v>
      </c>
      <c r="H3631" s="7"/>
      <c r="I3631" s="103" t="s">
        <v>9530</v>
      </c>
      <c r="O3631">
        <f t="shared" si="9"/>
        <v>2</v>
      </c>
      <c r="P3631" s="34" t="str">
        <f t="shared" si="3"/>
        <v>HIGH</v>
      </c>
    </row>
    <row r="3632" spans="1:16" ht="12" customHeight="1">
      <c r="A3632" s="4" t="s">
        <v>9510</v>
      </c>
      <c r="B3632" s="17">
        <v>223</v>
      </c>
      <c r="C3632" s="29"/>
      <c r="D3632" s="30" t="s">
        <v>10048</v>
      </c>
      <c r="E3632" s="29"/>
      <c r="F3632" s="31" t="s">
        <v>2350</v>
      </c>
      <c r="G3632" s="5" t="s">
        <v>10049</v>
      </c>
      <c r="H3632" s="7"/>
      <c r="I3632" s="7" t="s">
        <v>10050</v>
      </c>
      <c r="O3632">
        <f t="shared" si="9"/>
        <v>1</v>
      </c>
      <c r="P3632" s="34" t="str">
        <f t="shared" si="3"/>
        <v>HIGH</v>
      </c>
    </row>
    <row r="3633" spans="1:16" ht="12" customHeight="1">
      <c r="A3633" s="4" t="s">
        <v>9510</v>
      </c>
      <c r="B3633" s="17">
        <v>224</v>
      </c>
      <c r="C3633" s="29"/>
      <c r="D3633" s="30" t="s">
        <v>10051</v>
      </c>
      <c r="E3633" s="29"/>
      <c r="F3633" s="31" t="s">
        <v>2350</v>
      </c>
      <c r="G3633" s="5" t="s">
        <v>10052</v>
      </c>
      <c r="H3633" s="7"/>
      <c r="I3633" s="7" t="s">
        <v>4809</v>
      </c>
      <c r="O3633">
        <f t="shared" si="9"/>
        <v>1</v>
      </c>
      <c r="P3633" s="34" t="str">
        <f t="shared" si="3"/>
        <v>HIGH</v>
      </c>
    </row>
    <row r="3634" spans="1:16" ht="12" customHeight="1">
      <c r="A3634" s="4" t="s">
        <v>9510</v>
      </c>
      <c r="B3634" s="17">
        <v>225</v>
      </c>
      <c r="C3634" s="29"/>
      <c r="D3634" s="30" t="s">
        <v>10053</v>
      </c>
      <c r="E3634" s="29"/>
      <c r="F3634" s="31" t="s">
        <v>2350</v>
      </c>
      <c r="G3634" s="5" t="s">
        <v>10054</v>
      </c>
      <c r="H3634" s="7"/>
      <c r="I3634" s="7" t="s">
        <v>2202</v>
      </c>
      <c r="O3634">
        <f t="shared" si="9"/>
        <v>1</v>
      </c>
      <c r="P3634" s="34" t="str">
        <f t="shared" si="3"/>
        <v>HIGH</v>
      </c>
    </row>
    <row r="3635" spans="1:16" ht="12" customHeight="1">
      <c r="A3635" s="4" t="s">
        <v>9510</v>
      </c>
      <c r="B3635" s="17">
        <v>226</v>
      </c>
      <c r="C3635" s="29"/>
      <c r="D3635" s="30" t="s">
        <v>10055</v>
      </c>
      <c r="E3635" s="29"/>
      <c r="F3635" s="31" t="s">
        <v>2350</v>
      </c>
      <c r="G3635" s="5" t="s">
        <v>10056</v>
      </c>
      <c r="H3635" s="7"/>
      <c r="I3635" s="7" t="s">
        <v>2202</v>
      </c>
      <c r="O3635">
        <f t="shared" si="9"/>
        <v>1</v>
      </c>
      <c r="P3635" s="34" t="str">
        <f t="shared" si="3"/>
        <v>HIGH</v>
      </c>
    </row>
    <row r="3636" spans="1:16" ht="12" customHeight="1">
      <c r="A3636" s="4" t="s">
        <v>9510</v>
      </c>
      <c r="B3636" s="17">
        <v>227</v>
      </c>
      <c r="C3636" s="29"/>
      <c r="D3636" s="30" t="s">
        <v>10057</v>
      </c>
      <c r="E3636" s="29"/>
      <c r="F3636" s="31" t="s">
        <v>2350</v>
      </c>
      <c r="G3636" s="18" t="s">
        <v>10058</v>
      </c>
      <c r="H3636" s="7"/>
      <c r="I3636" s="35" t="s">
        <v>10059</v>
      </c>
      <c r="O3636">
        <f t="shared" si="9"/>
        <v>1</v>
      </c>
      <c r="P3636" s="34" t="str">
        <f t="shared" si="3"/>
        <v>HIGH</v>
      </c>
    </row>
    <row r="3637" spans="1:16" ht="12" customHeight="1">
      <c r="A3637" s="4" t="s">
        <v>9510</v>
      </c>
      <c r="B3637" s="17">
        <v>228</v>
      </c>
      <c r="C3637" s="29"/>
      <c r="D3637" s="30" t="s">
        <v>10060</v>
      </c>
      <c r="E3637" s="29"/>
      <c r="F3637" s="31" t="s">
        <v>2350</v>
      </c>
      <c r="G3637" s="5" t="s">
        <v>10061</v>
      </c>
      <c r="H3637" s="7"/>
      <c r="I3637" s="7" t="s">
        <v>2202</v>
      </c>
      <c r="O3637">
        <f t="shared" si="9"/>
        <v>1</v>
      </c>
      <c r="P3637" s="34" t="str">
        <f t="shared" si="3"/>
        <v>HIGH</v>
      </c>
    </row>
    <row r="3638" spans="1:16" ht="12" customHeight="1">
      <c r="A3638" s="4" t="s">
        <v>9510</v>
      </c>
      <c r="B3638" s="17">
        <v>229</v>
      </c>
      <c r="C3638" s="29"/>
      <c r="D3638" s="30" t="s">
        <v>10062</v>
      </c>
      <c r="E3638" s="29"/>
      <c r="F3638" s="31" t="s">
        <v>2350</v>
      </c>
      <c r="G3638" s="5" t="s">
        <v>10063</v>
      </c>
      <c r="H3638" s="7"/>
      <c r="I3638" s="7" t="s">
        <v>2202</v>
      </c>
      <c r="O3638">
        <f t="shared" si="9"/>
        <v>1</v>
      </c>
      <c r="P3638" s="34" t="str">
        <f t="shared" si="3"/>
        <v>HIGH</v>
      </c>
    </row>
    <row r="3639" spans="1:16" ht="12" customHeight="1">
      <c r="A3639" s="4" t="s">
        <v>9510</v>
      </c>
      <c r="B3639" s="17">
        <v>230</v>
      </c>
      <c r="C3639" s="29"/>
      <c r="D3639" s="30" t="s">
        <v>10064</v>
      </c>
      <c r="E3639" s="29"/>
      <c r="F3639" s="31" t="s">
        <v>2350</v>
      </c>
      <c r="G3639" s="5" t="s">
        <v>10065</v>
      </c>
      <c r="H3639" s="7"/>
      <c r="I3639" s="7" t="s">
        <v>2202</v>
      </c>
      <c r="O3639">
        <f t="shared" si="9"/>
        <v>1</v>
      </c>
      <c r="P3639" s="34" t="str">
        <f t="shared" si="3"/>
        <v>HIGH</v>
      </c>
    </row>
    <row r="3640" spans="1:16" ht="12" customHeight="1">
      <c r="A3640" s="4" t="s">
        <v>9510</v>
      </c>
      <c r="B3640" s="17">
        <v>231</v>
      </c>
      <c r="C3640" s="17" t="s">
        <v>67</v>
      </c>
      <c r="D3640" s="30" t="s">
        <v>28</v>
      </c>
      <c r="E3640" s="29"/>
      <c r="F3640" s="31" t="s">
        <v>2350</v>
      </c>
      <c r="G3640" s="5" t="s">
        <v>10066</v>
      </c>
      <c r="H3640" s="7" t="s">
        <v>10067</v>
      </c>
      <c r="I3640" s="7" t="s">
        <v>10068</v>
      </c>
      <c r="O3640">
        <f t="shared" si="9"/>
        <v>1</v>
      </c>
      <c r="P3640" s="34" t="str">
        <f t="shared" si="3"/>
        <v>HIGH</v>
      </c>
    </row>
    <row r="3641" spans="1:16" ht="12" customHeight="1">
      <c r="A3641" s="4" t="s">
        <v>9510</v>
      </c>
      <c r="B3641" s="17">
        <v>232</v>
      </c>
      <c r="C3641" s="29"/>
      <c r="D3641" s="30" t="s">
        <v>10069</v>
      </c>
      <c r="E3641" s="29"/>
      <c r="F3641" s="31" t="s">
        <v>2350</v>
      </c>
      <c r="G3641" s="5" t="s">
        <v>10070</v>
      </c>
      <c r="H3641" s="7"/>
      <c r="I3641" s="7" t="s">
        <v>10071</v>
      </c>
      <c r="O3641">
        <f t="shared" si="9"/>
        <v>1</v>
      </c>
      <c r="P3641" s="34" t="str">
        <f t="shared" si="3"/>
        <v>MEDIUM</v>
      </c>
    </row>
    <row r="3642" spans="1:16" ht="12" customHeight="1">
      <c r="A3642" s="4" t="s">
        <v>9510</v>
      </c>
      <c r="B3642" s="17">
        <v>233</v>
      </c>
      <c r="C3642" s="29"/>
      <c r="D3642" s="30" t="s">
        <v>10072</v>
      </c>
      <c r="E3642" s="29"/>
      <c r="F3642" s="31" t="s">
        <v>2350</v>
      </c>
      <c r="G3642" s="5" t="s">
        <v>10073</v>
      </c>
      <c r="H3642" s="7"/>
      <c r="I3642" s="7" t="s">
        <v>2202</v>
      </c>
      <c r="O3642">
        <f t="shared" si="9"/>
        <v>1</v>
      </c>
      <c r="P3642" s="34" t="str">
        <f t="shared" si="3"/>
        <v>HIGH</v>
      </c>
    </row>
    <row r="3643" spans="1:16" ht="12" customHeight="1">
      <c r="A3643" s="4" t="s">
        <v>9510</v>
      </c>
      <c r="B3643" s="17">
        <v>234</v>
      </c>
      <c r="C3643" s="29"/>
      <c r="D3643" s="30" t="s">
        <v>28</v>
      </c>
      <c r="E3643" s="29"/>
      <c r="F3643" s="31" t="s">
        <v>2350</v>
      </c>
      <c r="G3643" s="5" t="s">
        <v>10074</v>
      </c>
      <c r="H3643" s="7" t="s">
        <v>10075</v>
      </c>
      <c r="I3643" s="7" t="s">
        <v>2202</v>
      </c>
      <c r="O3643">
        <f t="shared" si="9"/>
        <v>1</v>
      </c>
      <c r="P3643" s="34" t="str">
        <f t="shared" si="3"/>
        <v>HIGH</v>
      </c>
    </row>
    <row r="3644" spans="1:16" ht="12" customHeight="1">
      <c r="A3644" s="4" t="s">
        <v>9510</v>
      </c>
      <c r="B3644" s="17">
        <v>235</v>
      </c>
      <c r="C3644" s="29"/>
      <c r="D3644" s="30" t="s">
        <v>10076</v>
      </c>
      <c r="E3644" s="29"/>
      <c r="F3644" s="31" t="s">
        <v>2350</v>
      </c>
      <c r="G3644" s="5" t="s">
        <v>10077</v>
      </c>
      <c r="H3644" s="7"/>
      <c r="I3644" s="7" t="s">
        <v>2202</v>
      </c>
      <c r="O3644">
        <f t="shared" si="9"/>
        <v>1</v>
      </c>
      <c r="P3644" s="34" t="str">
        <f t="shared" si="3"/>
        <v>HIGH</v>
      </c>
    </row>
    <row r="3645" spans="1:16" ht="12" customHeight="1">
      <c r="A3645" s="4" t="s">
        <v>9510</v>
      </c>
      <c r="B3645" s="17">
        <v>236</v>
      </c>
      <c r="C3645" s="29"/>
      <c r="D3645" s="30" t="s">
        <v>10078</v>
      </c>
      <c r="E3645" s="29"/>
      <c r="F3645" s="31" t="s">
        <v>2350</v>
      </c>
      <c r="G3645" s="5" t="s">
        <v>10079</v>
      </c>
      <c r="H3645" s="7"/>
      <c r="I3645" s="7" t="s">
        <v>2202</v>
      </c>
      <c r="O3645">
        <f t="shared" si="9"/>
        <v>1</v>
      </c>
      <c r="P3645" s="34" t="str">
        <f t="shared" si="3"/>
        <v>HIGH</v>
      </c>
    </row>
    <row r="3646" spans="1:16" ht="12" customHeight="1">
      <c r="A3646" s="4" t="s">
        <v>9510</v>
      </c>
      <c r="B3646" s="17">
        <v>237</v>
      </c>
      <c r="C3646" s="29" t="s">
        <v>19446</v>
      </c>
      <c r="D3646" s="30" t="s">
        <v>10080</v>
      </c>
      <c r="E3646" s="29"/>
      <c r="F3646" s="31" t="s">
        <v>2350</v>
      </c>
      <c r="G3646" s="5" t="s">
        <v>10081</v>
      </c>
      <c r="H3646" s="7"/>
      <c r="I3646" s="7" t="s">
        <v>2202</v>
      </c>
      <c r="O3646">
        <f t="shared" si="9"/>
        <v>1</v>
      </c>
      <c r="P3646" s="34" t="str">
        <f t="shared" si="3"/>
        <v>HIGH</v>
      </c>
    </row>
    <row r="3647" spans="1:16" ht="12" customHeight="1">
      <c r="A3647" s="4" t="s">
        <v>9510</v>
      </c>
      <c r="B3647" s="17">
        <v>238</v>
      </c>
      <c r="C3647" s="29"/>
      <c r="D3647" s="30" t="s">
        <v>10082</v>
      </c>
      <c r="E3647" s="29"/>
      <c r="F3647" s="31" t="s">
        <v>2350</v>
      </c>
      <c r="G3647" s="5" t="s">
        <v>10083</v>
      </c>
      <c r="H3647" s="7"/>
      <c r="I3647" s="7" t="s">
        <v>2202</v>
      </c>
      <c r="O3647">
        <f t="shared" si="9"/>
        <v>1</v>
      </c>
      <c r="P3647" s="34" t="str">
        <f t="shared" si="3"/>
        <v>HIGH</v>
      </c>
    </row>
    <row r="3648" spans="1:16" ht="12" customHeight="1">
      <c r="A3648" s="4" t="s">
        <v>9510</v>
      </c>
      <c r="B3648" s="17">
        <v>239</v>
      </c>
      <c r="C3648" s="29"/>
      <c r="D3648" s="30" t="s">
        <v>10084</v>
      </c>
      <c r="E3648" s="29"/>
      <c r="F3648" s="31" t="s">
        <v>2350</v>
      </c>
      <c r="G3648" s="18" t="s">
        <v>10085</v>
      </c>
      <c r="H3648" s="7"/>
      <c r="I3648" s="7" t="s">
        <v>2202</v>
      </c>
      <c r="O3648">
        <f t="shared" si="9"/>
        <v>1</v>
      </c>
      <c r="P3648" s="34" t="str">
        <f t="shared" si="3"/>
        <v>HIGH</v>
      </c>
    </row>
    <row r="3649" spans="1:16" ht="12" customHeight="1">
      <c r="A3649" s="4" t="s">
        <v>9510</v>
      </c>
      <c r="B3649" s="17">
        <v>240</v>
      </c>
      <c r="C3649" s="29"/>
      <c r="D3649" s="30" t="s">
        <v>28</v>
      </c>
      <c r="E3649" s="29"/>
      <c r="F3649" s="31" t="s">
        <v>2350</v>
      </c>
      <c r="G3649" s="5" t="s">
        <v>10086</v>
      </c>
      <c r="H3649" s="7" t="s">
        <v>10087</v>
      </c>
      <c r="I3649" s="7" t="s">
        <v>10088</v>
      </c>
      <c r="O3649">
        <f t="shared" si="9"/>
        <v>1</v>
      </c>
      <c r="P3649" s="34" t="str">
        <f t="shared" si="3"/>
        <v>LOW</v>
      </c>
    </row>
    <row r="3650" spans="1:16" ht="12" customHeight="1">
      <c r="A3650" s="4" t="s">
        <v>9510</v>
      </c>
      <c r="B3650" s="17">
        <v>241</v>
      </c>
      <c r="C3650" s="29">
        <v>2630</v>
      </c>
      <c r="D3650" s="30" t="s">
        <v>10089</v>
      </c>
      <c r="E3650" s="29"/>
      <c r="F3650" s="31" t="s">
        <v>2350</v>
      </c>
      <c r="G3650" s="5" t="s">
        <v>10090</v>
      </c>
      <c r="H3650" s="7"/>
      <c r="I3650" s="35" t="s">
        <v>10091</v>
      </c>
      <c r="O3650">
        <f t="shared" si="9"/>
        <v>1</v>
      </c>
      <c r="P3650" s="34" t="str">
        <f t="shared" si="3"/>
        <v>LOW</v>
      </c>
    </row>
    <row r="3651" spans="1:16" ht="12" customHeight="1">
      <c r="A3651" s="4" t="s">
        <v>9510</v>
      </c>
      <c r="B3651" s="17">
        <v>242</v>
      </c>
      <c r="C3651" s="29"/>
      <c r="D3651" s="30" t="s">
        <v>10092</v>
      </c>
      <c r="E3651" s="29"/>
      <c r="F3651" s="31" t="s">
        <v>2350</v>
      </c>
      <c r="G3651" s="5" t="s">
        <v>10093</v>
      </c>
      <c r="H3651" s="7"/>
      <c r="I3651" s="7" t="s">
        <v>2202</v>
      </c>
      <c r="O3651">
        <f t="shared" si="9"/>
        <v>1</v>
      </c>
      <c r="P3651" s="34" t="str">
        <f t="shared" si="3"/>
        <v>HIGH</v>
      </c>
    </row>
    <row r="3652" spans="1:16" ht="12" customHeight="1">
      <c r="A3652" s="4" t="s">
        <v>9510</v>
      </c>
      <c r="B3652" s="17">
        <v>243</v>
      </c>
      <c r="C3652" s="29"/>
      <c r="D3652" s="30" t="s">
        <v>10094</v>
      </c>
      <c r="E3652" s="29"/>
      <c r="F3652" s="31" t="s">
        <v>2350</v>
      </c>
      <c r="G3652" s="5" t="s">
        <v>10095</v>
      </c>
      <c r="H3652" s="7"/>
      <c r="I3652" s="7" t="s">
        <v>10096</v>
      </c>
      <c r="O3652">
        <f t="shared" si="9"/>
        <v>1</v>
      </c>
      <c r="P3652" s="34" t="str">
        <f t="shared" si="3"/>
        <v>MEDIUM</v>
      </c>
    </row>
    <row r="3653" spans="1:16" ht="12" customHeight="1">
      <c r="A3653" s="4" t="s">
        <v>9510</v>
      </c>
      <c r="B3653" s="17">
        <v>244</v>
      </c>
      <c r="C3653" s="29"/>
      <c r="D3653" s="30" t="s">
        <v>10097</v>
      </c>
      <c r="E3653" s="29"/>
      <c r="F3653" s="31" t="s">
        <v>2350</v>
      </c>
      <c r="G3653" s="5" t="s">
        <v>10098</v>
      </c>
      <c r="H3653" s="7"/>
      <c r="I3653" s="7" t="s">
        <v>2202</v>
      </c>
      <c r="O3653">
        <f t="shared" si="9"/>
        <v>1</v>
      </c>
      <c r="P3653" s="34" t="str">
        <f t="shared" si="3"/>
        <v>HIGH</v>
      </c>
    </row>
    <row r="3654" spans="1:16" ht="12" customHeight="1">
      <c r="A3654" s="4" t="s">
        <v>9510</v>
      </c>
      <c r="B3654" s="17">
        <v>245</v>
      </c>
      <c r="C3654" s="29"/>
      <c r="D3654" s="30" t="s">
        <v>10099</v>
      </c>
      <c r="E3654" s="29"/>
      <c r="F3654" s="31" t="s">
        <v>2350</v>
      </c>
      <c r="G3654" s="5" t="s">
        <v>10100</v>
      </c>
      <c r="H3654" s="7"/>
      <c r="I3654" s="7" t="s">
        <v>10101</v>
      </c>
      <c r="O3654">
        <f t="shared" si="9"/>
        <v>1</v>
      </c>
      <c r="P3654" s="34" t="str">
        <f t="shared" si="3"/>
        <v>LOW</v>
      </c>
    </row>
    <row r="3655" spans="1:16" ht="12" customHeight="1">
      <c r="A3655" s="4" t="s">
        <v>9510</v>
      </c>
      <c r="B3655" s="17">
        <v>246</v>
      </c>
      <c r="C3655" s="29">
        <v>2638</v>
      </c>
      <c r="D3655" s="30" t="s">
        <v>10102</v>
      </c>
      <c r="E3655" s="29"/>
      <c r="F3655" s="31" t="s">
        <v>2350</v>
      </c>
      <c r="G3655" s="5" t="s">
        <v>10103</v>
      </c>
      <c r="H3655" s="7"/>
      <c r="I3655" s="7" t="s">
        <v>2202</v>
      </c>
      <c r="O3655">
        <f t="shared" si="9"/>
        <v>1</v>
      </c>
      <c r="P3655" s="34" t="str">
        <f t="shared" si="3"/>
        <v>HIGH</v>
      </c>
    </row>
    <row r="3656" spans="1:16" ht="12" customHeight="1">
      <c r="A3656" s="4" t="s">
        <v>9510</v>
      </c>
      <c r="B3656" s="17">
        <v>247</v>
      </c>
      <c r="C3656" s="29"/>
      <c r="D3656" s="30" t="s">
        <v>10102</v>
      </c>
      <c r="E3656" s="29"/>
      <c r="F3656" s="31" t="s">
        <v>2350</v>
      </c>
      <c r="G3656" s="5" t="s">
        <v>10103</v>
      </c>
      <c r="H3656" s="7"/>
      <c r="I3656" s="7" t="s">
        <v>2202</v>
      </c>
      <c r="O3656">
        <f t="shared" si="9"/>
        <v>1</v>
      </c>
      <c r="P3656" s="34" t="str">
        <f t="shared" si="3"/>
        <v>HIGH</v>
      </c>
    </row>
    <row r="3657" spans="1:16" ht="12" customHeight="1">
      <c r="A3657" s="4" t="s">
        <v>9510</v>
      </c>
      <c r="B3657" s="17">
        <v>248</v>
      </c>
      <c r="C3657" s="29"/>
      <c r="D3657" s="30" t="s">
        <v>28</v>
      </c>
      <c r="E3657" s="29"/>
      <c r="F3657" s="31" t="s">
        <v>2350</v>
      </c>
      <c r="G3657" s="5" t="s">
        <v>10104</v>
      </c>
      <c r="H3657" s="7" t="s">
        <v>10105</v>
      </c>
      <c r="I3657" s="7" t="s">
        <v>2202</v>
      </c>
      <c r="O3657">
        <f t="shared" si="9"/>
        <v>1</v>
      </c>
      <c r="P3657" s="34" t="str">
        <f t="shared" si="3"/>
        <v>HIGH</v>
      </c>
    </row>
    <row r="3658" spans="1:16" ht="12" customHeight="1">
      <c r="A3658" s="4" t="s">
        <v>9510</v>
      </c>
      <c r="B3658" s="17">
        <v>249</v>
      </c>
      <c r="C3658" s="29"/>
      <c r="D3658" s="30" t="s">
        <v>28</v>
      </c>
      <c r="E3658" s="29"/>
      <c r="F3658" s="31" t="s">
        <v>2350</v>
      </c>
      <c r="G3658" s="5" t="s">
        <v>10106</v>
      </c>
      <c r="H3658" s="7" t="s">
        <v>10107</v>
      </c>
      <c r="I3658" s="7" t="s">
        <v>2202</v>
      </c>
      <c r="O3658">
        <f t="shared" si="9"/>
        <v>1</v>
      </c>
      <c r="P3658" s="34" t="str">
        <f t="shared" si="3"/>
        <v>HIGH</v>
      </c>
    </row>
    <row r="3659" spans="1:16" ht="12" customHeight="1">
      <c r="A3659" s="4" t="s">
        <v>9510</v>
      </c>
      <c r="B3659" s="17">
        <v>250</v>
      </c>
      <c r="C3659" s="29"/>
      <c r="D3659" s="30" t="s">
        <v>10108</v>
      </c>
      <c r="E3659" s="29"/>
      <c r="F3659" s="31" t="s">
        <v>2350</v>
      </c>
      <c r="G3659" s="5" t="s">
        <v>10109</v>
      </c>
      <c r="H3659" s="7"/>
      <c r="I3659" s="35" t="s">
        <v>10110</v>
      </c>
      <c r="O3659">
        <f t="shared" si="9"/>
        <v>1</v>
      </c>
      <c r="P3659" s="34" t="str">
        <f t="shared" si="3"/>
        <v>LOW</v>
      </c>
    </row>
    <row r="3660" spans="1:16" ht="12" customHeight="1">
      <c r="A3660" s="4" t="s">
        <v>9510</v>
      </c>
      <c r="B3660" s="17">
        <v>251</v>
      </c>
      <c r="C3660" s="29"/>
      <c r="D3660" s="30" t="s">
        <v>10111</v>
      </c>
      <c r="E3660" s="29"/>
      <c r="F3660" s="31" t="s">
        <v>2350</v>
      </c>
      <c r="G3660" s="5" t="s">
        <v>10112</v>
      </c>
      <c r="H3660" s="7"/>
      <c r="I3660" s="7" t="s">
        <v>2202</v>
      </c>
      <c r="O3660">
        <f t="shared" si="9"/>
        <v>1</v>
      </c>
      <c r="P3660" s="34" t="str">
        <f t="shared" si="3"/>
        <v>HIGH</v>
      </c>
    </row>
    <row r="3661" spans="1:16" ht="12" customHeight="1">
      <c r="A3661" s="4" t="s">
        <v>9510</v>
      </c>
      <c r="B3661" s="17">
        <v>252</v>
      </c>
      <c r="C3661" s="29"/>
      <c r="D3661" s="30" t="s">
        <v>10113</v>
      </c>
      <c r="E3661" s="29"/>
      <c r="F3661" s="31" t="s">
        <v>2350</v>
      </c>
      <c r="G3661" s="5" t="s">
        <v>10114</v>
      </c>
      <c r="H3661" s="7"/>
      <c r="I3661" s="35" t="s">
        <v>10115</v>
      </c>
      <c r="O3661">
        <f t="shared" si="9"/>
        <v>1</v>
      </c>
      <c r="P3661" s="34" t="str">
        <f t="shared" si="3"/>
        <v>MEDIUM</v>
      </c>
    </row>
    <row r="3662" spans="1:16" ht="12" customHeight="1">
      <c r="A3662" s="4" t="s">
        <v>9510</v>
      </c>
      <c r="B3662" s="17">
        <v>253</v>
      </c>
      <c r="C3662" s="29"/>
      <c r="D3662" s="30" t="s">
        <v>10102</v>
      </c>
      <c r="E3662" s="29"/>
      <c r="F3662" s="31" t="s">
        <v>2350</v>
      </c>
      <c r="G3662" s="5" t="s">
        <v>10103</v>
      </c>
      <c r="H3662" s="7"/>
      <c r="I3662" s="35" t="s">
        <v>10116</v>
      </c>
      <c r="O3662">
        <f t="shared" si="9"/>
        <v>1</v>
      </c>
      <c r="P3662" s="34" t="str">
        <f t="shared" si="3"/>
        <v>HIGH</v>
      </c>
    </row>
    <row r="3663" spans="1:16" ht="12" customHeight="1">
      <c r="A3663" s="4" t="s">
        <v>10117</v>
      </c>
      <c r="B3663" s="17">
        <v>1</v>
      </c>
      <c r="C3663" s="17">
        <v>2717</v>
      </c>
      <c r="D3663" s="30" t="s">
        <v>28</v>
      </c>
      <c r="E3663" s="29"/>
      <c r="F3663" s="31" t="s">
        <v>422</v>
      </c>
      <c r="G3663" s="5" t="s">
        <v>10118</v>
      </c>
      <c r="H3663" s="41" t="s">
        <v>10119</v>
      </c>
      <c r="I3663" s="7" t="s">
        <v>10120</v>
      </c>
      <c r="O3663">
        <f t="shared" si="9"/>
        <v>1</v>
      </c>
      <c r="P3663" s="34" t="str">
        <f t="shared" si="3"/>
        <v/>
      </c>
    </row>
    <row r="3664" spans="1:16" ht="12" customHeight="1">
      <c r="A3664" s="4" t="s">
        <v>10117</v>
      </c>
      <c r="B3664" s="17">
        <v>2</v>
      </c>
      <c r="C3664" s="17" t="s">
        <v>67</v>
      </c>
      <c r="D3664" s="30" t="s">
        <v>10119</v>
      </c>
      <c r="E3664" s="29"/>
      <c r="F3664" s="31" t="s">
        <v>422</v>
      </c>
      <c r="G3664" s="5" t="s">
        <v>10118</v>
      </c>
      <c r="H3664" s="41" t="s">
        <v>10119</v>
      </c>
      <c r="I3664" s="7" t="s">
        <v>10121</v>
      </c>
      <c r="O3664">
        <f t="shared" si="9"/>
        <v>1</v>
      </c>
      <c r="P3664" s="34" t="str">
        <f t="shared" si="3"/>
        <v/>
      </c>
    </row>
    <row r="3665" spans="1:16" ht="12" customHeight="1">
      <c r="A3665" s="4" t="s">
        <v>10117</v>
      </c>
      <c r="B3665" s="17">
        <v>3</v>
      </c>
      <c r="C3665" s="29"/>
      <c r="D3665" s="30" t="s">
        <v>10122</v>
      </c>
      <c r="E3665" s="29"/>
      <c r="F3665" s="31" t="s">
        <v>422</v>
      </c>
      <c r="G3665" s="5" t="s">
        <v>10123</v>
      </c>
      <c r="H3665" s="41" t="s">
        <v>10122</v>
      </c>
      <c r="I3665" s="7"/>
      <c r="O3665">
        <f t="shared" si="9"/>
        <v>1</v>
      </c>
      <c r="P3665" s="34" t="str">
        <f t="shared" si="3"/>
        <v/>
      </c>
    </row>
    <row r="3666" spans="1:16" ht="12" customHeight="1">
      <c r="A3666" s="4" t="s">
        <v>10117</v>
      </c>
      <c r="B3666" s="17">
        <v>4</v>
      </c>
      <c r="C3666" s="29"/>
      <c r="D3666" s="30" t="s">
        <v>10124</v>
      </c>
      <c r="E3666" s="29"/>
      <c r="F3666" s="31" t="s">
        <v>422</v>
      </c>
      <c r="G3666" s="5" t="s">
        <v>10125</v>
      </c>
      <c r="H3666" s="41" t="s">
        <v>10124</v>
      </c>
      <c r="I3666" s="7"/>
      <c r="O3666">
        <f t="shared" si="9"/>
        <v>1</v>
      </c>
      <c r="P3666" s="34" t="str">
        <f t="shared" si="3"/>
        <v/>
      </c>
    </row>
    <row r="3667" spans="1:16" ht="12" customHeight="1">
      <c r="A3667" s="4" t="s">
        <v>10117</v>
      </c>
      <c r="B3667" s="17">
        <v>5</v>
      </c>
      <c r="C3667" s="29"/>
      <c r="D3667" s="30" t="s">
        <v>10126</v>
      </c>
      <c r="E3667" s="29"/>
      <c r="F3667" s="31" t="s">
        <v>229</v>
      </c>
      <c r="G3667" s="5" t="s">
        <v>10127</v>
      </c>
      <c r="H3667" s="7"/>
      <c r="I3667" s="13" t="s">
        <v>10128</v>
      </c>
      <c r="O3667">
        <f t="shared" si="9"/>
        <v>1</v>
      </c>
      <c r="P3667" s="34" t="str">
        <f t="shared" si="3"/>
        <v>HIGH</v>
      </c>
    </row>
    <row r="3668" spans="1:16" ht="12" customHeight="1">
      <c r="A3668" s="4" t="s">
        <v>10117</v>
      </c>
      <c r="B3668" s="17">
        <v>6</v>
      </c>
      <c r="C3668" s="29"/>
      <c r="D3668" s="30" t="s">
        <v>10129</v>
      </c>
      <c r="E3668" s="29"/>
      <c r="F3668" s="31" t="s">
        <v>229</v>
      </c>
      <c r="G3668" s="5" t="s">
        <v>10130</v>
      </c>
      <c r="H3668" s="7"/>
      <c r="I3668" s="13" t="s">
        <v>10131</v>
      </c>
      <c r="O3668">
        <f t="shared" si="9"/>
        <v>1</v>
      </c>
      <c r="P3668" s="34" t="str">
        <f t="shared" si="3"/>
        <v>MEDIUM</v>
      </c>
    </row>
    <row r="3669" spans="1:16" ht="12" customHeight="1">
      <c r="A3669" s="4" t="s">
        <v>10117</v>
      </c>
      <c r="B3669" s="17">
        <v>7</v>
      </c>
      <c r="C3669" s="29"/>
      <c r="D3669" s="30" t="s">
        <v>28</v>
      </c>
      <c r="E3669" s="29"/>
      <c r="F3669" s="31" t="s">
        <v>422</v>
      </c>
      <c r="G3669" s="5" t="s">
        <v>10132</v>
      </c>
      <c r="H3669" s="7" t="s">
        <v>10133</v>
      </c>
      <c r="I3669" s="7"/>
      <c r="O3669">
        <f t="shared" si="9"/>
        <v>1</v>
      </c>
      <c r="P3669" s="34" t="str">
        <f t="shared" si="3"/>
        <v/>
      </c>
    </row>
    <row r="3670" spans="1:16" ht="12" customHeight="1">
      <c r="A3670" s="4" t="s">
        <v>10117</v>
      </c>
      <c r="B3670" s="17">
        <v>8</v>
      </c>
      <c r="C3670" s="29"/>
      <c r="D3670" s="30" t="s">
        <v>28</v>
      </c>
      <c r="E3670" s="29"/>
      <c r="F3670" s="31" t="s">
        <v>229</v>
      </c>
      <c r="G3670" s="5" t="s">
        <v>10134</v>
      </c>
      <c r="H3670" s="7" t="s">
        <v>10135</v>
      </c>
      <c r="I3670" s="13" t="s">
        <v>10136</v>
      </c>
      <c r="O3670">
        <f t="shared" si="9"/>
        <v>1</v>
      </c>
      <c r="P3670" s="34" t="str">
        <f t="shared" si="3"/>
        <v>MEDIUM</v>
      </c>
    </row>
    <row r="3671" spans="1:16" ht="12" customHeight="1">
      <c r="A3671" s="4" t="s">
        <v>10117</v>
      </c>
      <c r="B3671" s="17">
        <v>9</v>
      </c>
      <c r="C3671" s="29"/>
      <c r="D3671" s="30" t="s">
        <v>10137</v>
      </c>
      <c r="E3671" s="29"/>
      <c r="F3671" s="31" t="s">
        <v>422</v>
      </c>
      <c r="G3671" s="5" t="s">
        <v>10138</v>
      </c>
      <c r="H3671" s="41" t="s">
        <v>10137</v>
      </c>
      <c r="I3671" s="7" t="s">
        <v>10139</v>
      </c>
      <c r="O3671">
        <f t="shared" si="9"/>
        <v>1</v>
      </c>
      <c r="P3671" s="34" t="str">
        <f t="shared" si="3"/>
        <v/>
      </c>
    </row>
    <row r="3672" spans="1:16" ht="12" customHeight="1">
      <c r="A3672" s="4" t="s">
        <v>10117</v>
      </c>
      <c r="B3672" s="17">
        <v>10</v>
      </c>
      <c r="C3672" s="29"/>
      <c r="D3672" s="30" t="s">
        <v>10140</v>
      </c>
      <c r="E3672" s="29"/>
      <c r="F3672" s="31" t="s">
        <v>422</v>
      </c>
      <c r="G3672" s="5" t="s">
        <v>10141</v>
      </c>
      <c r="H3672" s="41" t="s">
        <v>10140</v>
      </c>
      <c r="I3672" s="7"/>
      <c r="O3672">
        <f t="shared" si="9"/>
        <v>1</v>
      </c>
      <c r="P3672" s="34" t="str">
        <f t="shared" si="3"/>
        <v/>
      </c>
    </row>
    <row r="3673" spans="1:16" ht="12" customHeight="1">
      <c r="A3673" s="4" t="s">
        <v>10117</v>
      </c>
      <c r="B3673" s="17">
        <v>11</v>
      </c>
      <c r="C3673" s="29"/>
      <c r="D3673" s="30" t="s">
        <v>28</v>
      </c>
      <c r="E3673" s="29"/>
      <c r="F3673" s="31" t="s">
        <v>422</v>
      </c>
      <c r="G3673" s="5" t="s">
        <v>10142</v>
      </c>
      <c r="H3673" s="7" t="s">
        <v>10143</v>
      </c>
      <c r="I3673" s="35" t="s">
        <v>10144</v>
      </c>
      <c r="O3673">
        <f t="shared" si="9"/>
        <v>1</v>
      </c>
      <c r="P3673" s="34" t="str">
        <f t="shared" si="3"/>
        <v/>
      </c>
    </row>
    <row r="3674" spans="1:16" ht="12" customHeight="1">
      <c r="A3674" s="4" t="s">
        <v>10117</v>
      </c>
      <c r="B3674" s="17">
        <v>12</v>
      </c>
      <c r="C3674" s="29"/>
      <c r="D3674" s="30" t="s">
        <v>10145</v>
      </c>
      <c r="E3674" s="29"/>
      <c r="F3674" s="31" t="s">
        <v>422</v>
      </c>
      <c r="G3674" s="31" t="s">
        <v>10146</v>
      </c>
      <c r="H3674" s="7"/>
      <c r="I3674" s="35" t="s">
        <v>10147</v>
      </c>
      <c r="O3674">
        <f t="shared" si="9"/>
        <v>1</v>
      </c>
      <c r="P3674" s="34" t="str">
        <f t="shared" si="3"/>
        <v>HIGH</v>
      </c>
    </row>
    <row r="3675" spans="1:16" ht="12" customHeight="1">
      <c r="A3675" s="4" t="s">
        <v>10117</v>
      </c>
      <c r="B3675" s="17">
        <v>13</v>
      </c>
      <c r="C3675" s="17">
        <v>2718</v>
      </c>
      <c r="D3675" s="30" t="s">
        <v>10148</v>
      </c>
      <c r="E3675" s="17" t="s">
        <v>10149</v>
      </c>
      <c r="F3675" s="31" t="s">
        <v>422</v>
      </c>
      <c r="G3675" s="31" t="s">
        <v>10150</v>
      </c>
      <c r="H3675" s="41" t="s">
        <v>10151</v>
      </c>
      <c r="I3675" s="35" t="s">
        <v>10152</v>
      </c>
      <c r="O3675">
        <f t="shared" si="9"/>
        <v>2</v>
      </c>
      <c r="P3675" s="34" t="str">
        <f t="shared" si="3"/>
        <v>HIGH</v>
      </c>
    </row>
    <row r="3676" spans="1:16" ht="12" customHeight="1">
      <c r="A3676" s="4" t="s">
        <v>10117</v>
      </c>
      <c r="B3676" s="17">
        <v>14</v>
      </c>
      <c r="C3676" s="17" t="s">
        <v>67</v>
      </c>
      <c r="D3676" s="30" t="s">
        <v>10153</v>
      </c>
      <c r="E3676" s="29"/>
      <c r="F3676" s="31" t="s">
        <v>229</v>
      </c>
      <c r="G3676" s="5" t="s">
        <v>10154</v>
      </c>
      <c r="H3676" s="7"/>
      <c r="I3676" s="13" t="s">
        <v>10155</v>
      </c>
      <c r="O3676">
        <f t="shared" si="9"/>
        <v>1</v>
      </c>
      <c r="P3676" s="34" t="str">
        <f t="shared" si="3"/>
        <v>MEDIUM</v>
      </c>
    </row>
    <row r="3677" spans="1:16" ht="12" customHeight="1">
      <c r="A3677" s="4" t="s">
        <v>10117</v>
      </c>
      <c r="B3677" s="17">
        <v>15</v>
      </c>
      <c r="C3677" s="29"/>
      <c r="D3677" s="30" t="s">
        <v>10156</v>
      </c>
      <c r="E3677" s="29"/>
      <c r="F3677" s="31" t="s">
        <v>422</v>
      </c>
      <c r="G3677" s="5" t="s">
        <v>10157</v>
      </c>
      <c r="H3677" s="41" t="s">
        <v>10156</v>
      </c>
      <c r="I3677" s="7"/>
      <c r="O3677">
        <f t="shared" si="9"/>
        <v>1</v>
      </c>
      <c r="P3677" s="34" t="str">
        <f t="shared" si="3"/>
        <v/>
      </c>
    </row>
    <row r="3678" spans="1:16" ht="12" customHeight="1">
      <c r="A3678" s="4" t="s">
        <v>10117</v>
      </c>
      <c r="B3678" s="17">
        <v>16</v>
      </c>
      <c r="C3678" s="29"/>
      <c r="D3678" s="30" t="s">
        <v>10158</v>
      </c>
      <c r="E3678" s="29"/>
      <c r="F3678" s="31" t="s">
        <v>2350</v>
      </c>
      <c r="G3678" s="5" t="s">
        <v>10159</v>
      </c>
      <c r="H3678" s="7"/>
      <c r="I3678" s="7" t="s">
        <v>10160</v>
      </c>
      <c r="O3678">
        <f t="shared" si="9"/>
        <v>1</v>
      </c>
      <c r="P3678" s="34" t="str">
        <f t="shared" si="3"/>
        <v>MEDIUM</v>
      </c>
    </row>
    <row r="3679" spans="1:16" ht="12" customHeight="1">
      <c r="A3679" s="4" t="s">
        <v>10117</v>
      </c>
      <c r="B3679" s="17">
        <v>17</v>
      </c>
      <c r="C3679" s="17">
        <v>2713</v>
      </c>
      <c r="D3679" s="30" t="s">
        <v>10161</v>
      </c>
      <c r="E3679" s="29"/>
      <c r="F3679" s="31" t="s">
        <v>10162</v>
      </c>
      <c r="G3679" s="18" t="s">
        <v>10163</v>
      </c>
      <c r="H3679" s="41" t="s">
        <v>10161</v>
      </c>
      <c r="I3679" s="35" t="s">
        <v>10164</v>
      </c>
      <c r="O3679">
        <f t="shared" si="9"/>
        <v>1</v>
      </c>
      <c r="P3679" s="34" t="str">
        <f t="shared" si="3"/>
        <v>HIGH</v>
      </c>
    </row>
    <row r="3680" spans="1:16" ht="12" customHeight="1">
      <c r="A3680" s="4" t="s">
        <v>10117</v>
      </c>
      <c r="B3680" s="17">
        <v>18</v>
      </c>
      <c r="C3680" s="29"/>
      <c r="D3680" s="30" t="s">
        <v>28</v>
      </c>
      <c r="E3680" s="29"/>
      <c r="F3680" s="31" t="s">
        <v>10165</v>
      </c>
      <c r="G3680" s="5" t="s">
        <v>10166</v>
      </c>
      <c r="H3680" s="7" t="s">
        <v>10167</v>
      </c>
      <c r="I3680" s="37" t="s">
        <v>10168</v>
      </c>
      <c r="O3680">
        <f t="shared" si="9"/>
        <v>1</v>
      </c>
      <c r="P3680" s="34" t="str">
        <f t="shared" si="3"/>
        <v>HIGH</v>
      </c>
    </row>
    <row r="3681" spans="1:16" ht="12" customHeight="1">
      <c r="A3681" s="4" t="s">
        <v>10117</v>
      </c>
      <c r="B3681" s="17">
        <v>19</v>
      </c>
      <c r="C3681" s="17"/>
      <c r="D3681" s="30" t="s">
        <v>10169</v>
      </c>
      <c r="E3681" s="29"/>
      <c r="F3681" s="31" t="s">
        <v>229</v>
      </c>
      <c r="G3681" s="5" t="s">
        <v>10170</v>
      </c>
      <c r="H3681" s="7"/>
      <c r="I3681" s="13" t="s">
        <v>10171</v>
      </c>
      <c r="O3681">
        <f t="shared" si="9"/>
        <v>1</v>
      </c>
      <c r="P3681" s="34" t="str">
        <f t="shared" si="3"/>
        <v>MEDIUM</v>
      </c>
    </row>
    <row r="3682" spans="1:16" ht="12" customHeight="1">
      <c r="A3682" s="4" t="s">
        <v>10117</v>
      </c>
      <c r="B3682" s="17">
        <v>20</v>
      </c>
      <c r="C3682" s="17" t="s">
        <v>67</v>
      </c>
      <c r="D3682" s="30" t="s">
        <v>10172</v>
      </c>
      <c r="E3682" s="29"/>
      <c r="F3682" s="31" t="s">
        <v>10165</v>
      </c>
      <c r="G3682" s="18" t="s">
        <v>10173</v>
      </c>
      <c r="H3682" s="7"/>
      <c r="I3682" s="37" t="s">
        <v>10174</v>
      </c>
      <c r="O3682">
        <f t="shared" si="9"/>
        <v>1</v>
      </c>
      <c r="P3682" s="34" t="str">
        <f t="shared" si="3"/>
        <v>HIGH</v>
      </c>
    </row>
    <row r="3683" spans="1:16" ht="12" customHeight="1">
      <c r="A3683" s="4" t="s">
        <v>10117</v>
      </c>
      <c r="B3683" s="17">
        <v>21</v>
      </c>
      <c r="C3683" s="17"/>
      <c r="D3683" s="30" t="s">
        <v>28</v>
      </c>
      <c r="E3683" s="29"/>
      <c r="F3683" s="31" t="s">
        <v>2350</v>
      </c>
      <c r="G3683" s="5" t="s">
        <v>10175</v>
      </c>
      <c r="H3683" s="7" t="s">
        <v>10176</v>
      </c>
      <c r="I3683" s="7" t="s">
        <v>10177</v>
      </c>
      <c r="O3683">
        <f t="shared" si="9"/>
        <v>1</v>
      </c>
      <c r="P3683" s="34" t="str">
        <f t="shared" si="3"/>
        <v>HIGH</v>
      </c>
    </row>
    <row r="3684" spans="1:16" ht="12" customHeight="1">
      <c r="A3684" s="4" t="s">
        <v>10117</v>
      </c>
      <c r="B3684" s="17">
        <v>22</v>
      </c>
      <c r="C3684" s="29"/>
      <c r="D3684" s="30" t="s">
        <v>10178</v>
      </c>
      <c r="E3684" s="29"/>
      <c r="F3684" s="31" t="s">
        <v>229</v>
      </c>
      <c r="G3684" s="5" t="s">
        <v>10179</v>
      </c>
      <c r="H3684" s="7"/>
      <c r="I3684" s="13" t="s">
        <v>10180</v>
      </c>
      <c r="O3684">
        <f t="shared" si="9"/>
        <v>1</v>
      </c>
      <c r="P3684" s="34" t="str">
        <f t="shared" si="3"/>
        <v>MEDIUM</v>
      </c>
    </row>
    <row r="3685" spans="1:16" ht="12" customHeight="1">
      <c r="A3685" s="4" t="s">
        <v>10117</v>
      </c>
      <c r="B3685" s="17">
        <v>23</v>
      </c>
      <c r="C3685" s="29"/>
      <c r="D3685" s="30" t="s">
        <v>10181</v>
      </c>
      <c r="E3685" s="29"/>
      <c r="F3685" s="31" t="s">
        <v>229</v>
      </c>
      <c r="G3685" s="5" t="s">
        <v>10182</v>
      </c>
      <c r="H3685" s="7"/>
      <c r="I3685" s="13" t="s">
        <v>10183</v>
      </c>
      <c r="O3685">
        <f t="shared" si="9"/>
        <v>1</v>
      </c>
      <c r="P3685" s="34" t="str">
        <f t="shared" si="3"/>
        <v>MEDIUM</v>
      </c>
    </row>
    <row r="3686" spans="1:16" ht="12" customHeight="1">
      <c r="A3686" s="4" t="s">
        <v>10117</v>
      </c>
      <c r="B3686" s="17">
        <v>24</v>
      </c>
      <c r="C3686" s="17" t="s">
        <v>67</v>
      </c>
      <c r="D3686" s="30" t="s">
        <v>10184</v>
      </c>
      <c r="E3686" s="29"/>
      <c r="F3686" s="31" t="s">
        <v>229</v>
      </c>
      <c r="G3686" s="5" t="s">
        <v>10185</v>
      </c>
      <c r="H3686" s="7"/>
      <c r="I3686" s="7" t="s">
        <v>10186</v>
      </c>
      <c r="O3686">
        <f t="shared" si="9"/>
        <v>1</v>
      </c>
      <c r="P3686" s="34" t="str">
        <f t="shared" si="3"/>
        <v>HIGH</v>
      </c>
    </row>
    <row r="3687" spans="1:16" ht="12" customHeight="1">
      <c r="A3687" s="4" t="s">
        <v>10117</v>
      </c>
      <c r="B3687" s="17">
        <v>25</v>
      </c>
      <c r="C3687" s="29"/>
      <c r="D3687" s="30" t="s">
        <v>28</v>
      </c>
      <c r="E3687" s="29"/>
      <c r="F3687" s="31" t="s">
        <v>229</v>
      </c>
      <c r="G3687" s="5" t="s">
        <v>10187</v>
      </c>
      <c r="H3687" s="7" t="s">
        <v>10188</v>
      </c>
      <c r="I3687" s="13" t="s">
        <v>10189</v>
      </c>
      <c r="O3687">
        <f t="shared" si="9"/>
        <v>1</v>
      </c>
      <c r="P3687" s="34" t="str">
        <f t="shared" si="3"/>
        <v>MEDIUM</v>
      </c>
    </row>
    <row r="3688" spans="1:16" ht="12" customHeight="1">
      <c r="A3688" s="4" t="s">
        <v>10117</v>
      </c>
      <c r="B3688" s="17">
        <v>26</v>
      </c>
      <c r="C3688" s="29"/>
      <c r="D3688" s="30" t="s">
        <v>28</v>
      </c>
      <c r="E3688" s="29"/>
      <c r="F3688" s="31" t="s">
        <v>229</v>
      </c>
      <c r="G3688" s="5" t="s">
        <v>10190</v>
      </c>
      <c r="H3688" s="7" t="s">
        <v>10191</v>
      </c>
      <c r="I3688" s="7" t="s">
        <v>10192</v>
      </c>
      <c r="O3688">
        <f t="shared" si="9"/>
        <v>1</v>
      </c>
      <c r="P3688" s="34" t="str">
        <f t="shared" si="3"/>
        <v>HIGH</v>
      </c>
    </row>
    <row r="3689" spans="1:16" ht="12" customHeight="1">
      <c r="A3689" s="4" t="s">
        <v>10117</v>
      </c>
      <c r="B3689" s="17">
        <v>27</v>
      </c>
      <c r="C3689" s="17" t="s">
        <v>67</v>
      </c>
      <c r="D3689" s="30" t="s">
        <v>28</v>
      </c>
      <c r="E3689" s="29"/>
      <c r="F3689" s="31" t="s">
        <v>229</v>
      </c>
      <c r="G3689" s="108" t="s">
        <v>10193</v>
      </c>
      <c r="H3689" s="7" t="s">
        <v>10194</v>
      </c>
      <c r="I3689" s="7" t="s">
        <v>10195</v>
      </c>
      <c r="O3689">
        <f t="shared" si="9"/>
        <v>1</v>
      </c>
      <c r="P3689" s="34" t="str">
        <f t="shared" si="3"/>
        <v>MEDIUM</v>
      </c>
    </row>
    <row r="3690" spans="1:16" ht="12" customHeight="1">
      <c r="A3690" s="4" t="s">
        <v>10117</v>
      </c>
      <c r="B3690" s="17">
        <v>28</v>
      </c>
      <c r="C3690" s="17" t="s">
        <v>67</v>
      </c>
      <c r="D3690" s="30" t="s">
        <v>28</v>
      </c>
      <c r="E3690" s="29"/>
      <c r="F3690" s="31" t="s">
        <v>2350</v>
      </c>
      <c r="G3690" s="5" t="s">
        <v>10196</v>
      </c>
      <c r="H3690" s="7" t="s">
        <v>10197</v>
      </c>
      <c r="I3690" s="7" t="s">
        <v>10198</v>
      </c>
      <c r="O3690">
        <f t="shared" si="9"/>
        <v>1</v>
      </c>
      <c r="P3690" s="34" t="str">
        <f t="shared" si="3"/>
        <v>MEDIUM</v>
      </c>
    </row>
    <row r="3691" spans="1:16" ht="12" customHeight="1">
      <c r="A3691" s="4" t="s">
        <v>10117</v>
      </c>
      <c r="B3691" s="17">
        <v>29</v>
      </c>
      <c r="C3691" s="17" t="s">
        <v>67</v>
      </c>
      <c r="D3691" s="30" t="s">
        <v>28</v>
      </c>
      <c r="E3691" s="29"/>
      <c r="F3691" s="31" t="s">
        <v>10165</v>
      </c>
      <c r="G3691" s="18" t="s">
        <v>10199</v>
      </c>
      <c r="H3691" s="7" t="s">
        <v>10200</v>
      </c>
      <c r="I3691" s="35" t="s">
        <v>10201</v>
      </c>
      <c r="O3691">
        <f t="shared" si="9"/>
        <v>1</v>
      </c>
      <c r="P3691" s="34" t="str">
        <f t="shared" si="3"/>
        <v>HIGH</v>
      </c>
    </row>
    <row r="3692" spans="1:16" ht="12" customHeight="1">
      <c r="A3692" s="4" t="s">
        <v>10117</v>
      </c>
      <c r="B3692" s="17">
        <v>30</v>
      </c>
      <c r="C3692" s="29"/>
      <c r="D3692" s="30" t="s">
        <v>28</v>
      </c>
      <c r="E3692" s="29"/>
      <c r="F3692" s="31" t="s">
        <v>229</v>
      </c>
      <c r="G3692" s="5" t="s">
        <v>10202</v>
      </c>
      <c r="H3692" s="7" t="s">
        <v>10203</v>
      </c>
      <c r="I3692" s="13" t="s">
        <v>10204</v>
      </c>
      <c r="O3692">
        <f t="shared" si="9"/>
        <v>1</v>
      </c>
      <c r="P3692" s="34" t="str">
        <f t="shared" si="3"/>
        <v>LOW</v>
      </c>
    </row>
    <row r="3693" spans="1:16" ht="12" customHeight="1">
      <c r="A3693" s="4" t="s">
        <v>10117</v>
      </c>
      <c r="B3693" s="17">
        <v>31</v>
      </c>
      <c r="C3693" s="17">
        <v>2700</v>
      </c>
      <c r="D3693" s="30" t="s">
        <v>10205</v>
      </c>
      <c r="E3693" s="17" t="s">
        <v>10206</v>
      </c>
      <c r="F3693" s="31" t="s">
        <v>2064</v>
      </c>
      <c r="G3693" s="18" t="s">
        <v>10206</v>
      </c>
      <c r="H3693" s="7"/>
      <c r="I3693" s="35" t="s">
        <v>10207</v>
      </c>
      <c r="O3693">
        <f t="shared" si="9"/>
        <v>2</v>
      </c>
      <c r="P3693" s="34" t="str">
        <f t="shared" si="3"/>
        <v>HIGH</v>
      </c>
    </row>
    <row r="3694" spans="1:16" ht="12" customHeight="1">
      <c r="A3694" s="4" t="s">
        <v>10117</v>
      </c>
      <c r="B3694" s="17">
        <v>32</v>
      </c>
      <c r="C3694" s="17" t="s">
        <v>67</v>
      </c>
      <c r="D3694" s="30" t="s">
        <v>10208</v>
      </c>
      <c r="E3694" s="29"/>
      <c r="F3694" s="31" t="s">
        <v>2064</v>
      </c>
      <c r="G3694" s="5" t="s">
        <v>10209</v>
      </c>
      <c r="H3694" s="7"/>
      <c r="I3694" s="13" t="s">
        <v>10210</v>
      </c>
      <c r="O3694">
        <f t="shared" si="9"/>
        <v>1</v>
      </c>
      <c r="P3694" s="34" t="str">
        <f t="shared" si="3"/>
        <v>HIGH</v>
      </c>
    </row>
    <row r="3695" spans="1:16" ht="12" customHeight="1">
      <c r="A3695" s="4" t="s">
        <v>10117</v>
      </c>
      <c r="B3695" s="17">
        <v>33</v>
      </c>
      <c r="C3695" s="29"/>
      <c r="D3695" s="30" t="s">
        <v>10211</v>
      </c>
      <c r="E3695" s="29"/>
      <c r="F3695" s="31" t="s">
        <v>229</v>
      </c>
      <c r="G3695" s="5" t="s">
        <v>10212</v>
      </c>
      <c r="H3695" s="7"/>
      <c r="I3695" s="13" t="s">
        <v>10213</v>
      </c>
      <c r="O3695">
        <f t="shared" si="9"/>
        <v>1</v>
      </c>
      <c r="P3695" s="34" t="str">
        <f t="shared" si="3"/>
        <v>MEDIUM</v>
      </c>
    </row>
    <row r="3696" spans="1:16" ht="12" customHeight="1">
      <c r="A3696" s="4" t="s">
        <v>10117</v>
      </c>
      <c r="B3696" s="17">
        <v>34</v>
      </c>
      <c r="C3696" s="17" t="s">
        <v>67</v>
      </c>
      <c r="D3696" s="30" t="s">
        <v>10214</v>
      </c>
      <c r="E3696" s="29"/>
      <c r="F3696" s="31" t="s">
        <v>229</v>
      </c>
      <c r="G3696" s="109" t="s">
        <v>10215</v>
      </c>
      <c r="H3696" s="7"/>
      <c r="I3696" s="37" t="s">
        <v>10216</v>
      </c>
      <c r="O3696">
        <f t="shared" si="9"/>
        <v>1</v>
      </c>
      <c r="P3696" s="34" t="str">
        <f t="shared" si="3"/>
        <v>MEDIUM</v>
      </c>
    </row>
    <row r="3697" spans="1:16" ht="12" customHeight="1">
      <c r="A3697" s="4" t="s">
        <v>10117</v>
      </c>
      <c r="B3697" s="17">
        <v>35</v>
      </c>
      <c r="C3697" s="29"/>
      <c r="D3697" s="30" t="s">
        <v>10217</v>
      </c>
      <c r="E3697" s="29"/>
      <c r="F3697" s="31"/>
      <c r="G3697" s="52" t="s">
        <v>10218</v>
      </c>
      <c r="H3697" s="7"/>
      <c r="I3697" s="37" t="s">
        <v>10219</v>
      </c>
      <c r="O3697">
        <f t="shared" si="9"/>
        <v>1</v>
      </c>
      <c r="P3697" s="34" t="str">
        <f t="shared" si="3"/>
        <v>LOW</v>
      </c>
    </row>
    <row r="3698" spans="1:16" ht="12" customHeight="1">
      <c r="A3698" s="4" t="s">
        <v>10117</v>
      </c>
      <c r="B3698" s="17">
        <v>36</v>
      </c>
      <c r="C3698" s="17"/>
      <c r="D3698" s="30" t="s">
        <v>28</v>
      </c>
      <c r="E3698" s="17"/>
      <c r="F3698" s="31" t="s">
        <v>10220</v>
      </c>
      <c r="G3698" s="18" t="s">
        <v>10221</v>
      </c>
      <c r="H3698" s="35" t="s">
        <v>10222</v>
      </c>
      <c r="I3698" s="35" t="s">
        <v>10223</v>
      </c>
      <c r="O3698">
        <f t="shared" si="9"/>
        <v>1</v>
      </c>
      <c r="P3698" s="34" t="str">
        <f t="shared" si="3"/>
        <v/>
      </c>
    </row>
    <row r="3699" spans="1:16" ht="12" customHeight="1">
      <c r="A3699" s="4" t="s">
        <v>10117</v>
      </c>
      <c r="B3699" s="17">
        <v>37</v>
      </c>
      <c r="C3699" s="17"/>
      <c r="D3699" s="30" t="s">
        <v>28</v>
      </c>
      <c r="E3699" s="17"/>
      <c r="F3699" s="31" t="s">
        <v>10220</v>
      </c>
      <c r="G3699" s="18" t="s">
        <v>10224</v>
      </c>
      <c r="H3699" s="35" t="s">
        <v>10225</v>
      </c>
      <c r="I3699" s="35" t="s">
        <v>10226</v>
      </c>
      <c r="O3699">
        <f t="shared" si="9"/>
        <v>1</v>
      </c>
      <c r="P3699" s="34" t="str">
        <f t="shared" si="3"/>
        <v/>
      </c>
    </row>
    <row r="3700" spans="1:16" ht="12" customHeight="1">
      <c r="A3700" s="4" t="s">
        <v>10117</v>
      </c>
      <c r="B3700" s="17">
        <v>38</v>
      </c>
      <c r="C3700" s="17" t="s">
        <v>67</v>
      </c>
      <c r="D3700" s="30" t="s">
        <v>10227</v>
      </c>
      <c r="E3700" s="29"/>
      <c r="F3700" s="31" t="s">
        <v>229</v>
      </c>
      <c r="G3700" s="5" t="s">
        <v>10228</v>
      </c>
      <c r="H3700" s="7"/>
      <c r="I3700" s="110" t="s">
        <v>10229</v>
      </c>
      <c r="O3700">
        <f t="shared" si="9"/>
        <v>1</v>
      </c>
      <c r="P3700" s="34" t="str">
        <f t="shared" si="3"/>
        <v>HIGH</v>
      </c>
    </row>
    <row r="3701" spans="1:16" ht="12" customHeight="1">
      <c r="A3701" s="4" t="s">
        <v>10117</v>
      </c>
      <c r="B3701" s="17">
        <v>39</v>
      </c>
      <c r="C3701" s="17" t="s">
        <v>67</v>
      </c>
      <c r="D3701" s="30" t="s">
        <v>10230</v>
      </c>
      <c r="E3701" s="29"/>
      <c r="F3701" s="31" t="s">
        <v>229</v>
      </c>
      <c r="G3701" s="5" t="s">
        <v>10231</v>
      </c>
      <c r="H3701" s="7"/>
      <c r="I3701" s="13" t="s">
        <v>10232</v>
      </c>
      <c r="O3701">
        <f t="shared" si="9"/>
        <v>1</v>
      </c>
      <c r="P3701" s="34" t="str">
        <f t="shared" si="3"/>
        <v>MEDIUM</v>
      </c>
    </row>
    <row r="3702" spans="1:16" ht="12" customHeight="1">
      <c r="A3702" s="4" t="s">
        <v>10117</v>
      </c>
      <c r="B3702" s="17">
        <v>40</v>
      </c>
      <c r="C3702" s="17" t="s">
        <v>67</v>
      </c>
      <c r="D3702" s="30" t="s">
        <v>10233</v>
      </c>
      <c r="E3702" s="29"/>
      <c r="F3702" s="31" t="s">
        <v>229</v>
      </c>
      <c r="G3702" s="5" t="s">
        <v>10234</v>
      </c>
      <c r="H3702" s="7"/>
      <c r="I3702" s="13" t="s">
        <v>10235</v>
      </c>
      <c r="O3702">
        <f t="shared" si="9"/>
        <v>1</v>
      </c>
      <c r="P3702" s="34" t="str">
        <f t="shared" si="3"/>
        <v>HIGH</v>
      </c>
    </row>
    <row r="3703" spans="1:16" ht="12" customHeight="1">
      <c r="A3703" s="4" t="s">
        <v>10117</v>
      </c>
      <c r="B3703" s="17">
        <v>41</v>
      </c>
      <c r="C3703" s="17" t="s">
        <v>67</v>
      </c>
      <c r="D3703" s="30" t="s">
        <v>10236</v>
      </c>
      <c r="E3703" s="29"/>
      <c r="F3703" s="31" t="s">
        <v>229</v>
      </c>
      <c r="G3703" s="5" t="s">
        <v>10237</v>
      </c>
      <c r="H3703" s="7"/>
      <c r="I3703" s="7" t="s">
        <v>10238</v>
      </c>
      <c r="O3703">
        <f t="shared" si="9"/>
        <v>1</v>
      </c>
      <c r="P3703" s="34" t="str">
        <f t="shared" si="3"/>
        <v>HIGH</v>
      </c>
    </row>
    <row r="3704" spans="1:16" ht="12" customHeight="1">
      <c r="A3704" s="4" t="s">
        <v>10117</v>
      </c>
      <c r="B3704" s="17">
        <v>42</v>
      </c>
      <c r="C3704" s="17" t="s">
        <v>67</v>
      </c>
      <c r="D3704" s="30" t="s">
        <v>10239</v>
      </c>
      <c r="E3704" s="29"/>
      <c r="F3704" s="31" t="s">
        <v>229</v>
      </c>
      <c r="G3704" s="5" t="s">
        <v>10240</v>
      </c>
      <c r="H3704" s="7"/>
      <c r="I3704" s="7" t="s">
        <v>10241</v>
      </c>
      <c r="O3704">
        <f t="shared" si="9"/>
        <v>1</v>
      </c>
      <c r="P3704" s="34" t="str">
        <f t="shared" si="3"/>
        <v>HIGH</v>
      </c>
    </row>
    <row r="3705" spans="1:16" ht="12" customHeight="1">
      <c r="A3705" s="4" t="s">
        <v>10117</v>
      </c>
      <c r="B3705" s="17">
        <v>43</v>
      </c>
      <c r="C3705" s="17" t="s">
        <v>67</v>
      </c>
      <c r="D3705" s="30" t="s">
        <v>28</v>
      </c>
      <c r="E3705" s="29"/>
      <c r="F3705" s="31" t="s">
        <v>229</v>
      </c>
      <c r="G3705" s="5" t="s">
        <v>10242</v>
      </c>
      <c r="H3705" s="7" t="s">
        <v>10243</v>
      </c>
      <c r="I3705" s="13" t="s">
        <v>10244</v>
      </c>
      <c r="O3705">
        <f t="shared" si="9"/>
        <v>1</v>
      </c>
      <c r="P3705" s="34" t="str">
        <f t="shared" si="3"/>
        <v>MEDIUM</v>
      </c>
    </row>
    <row r="3706" spans="1:16" ht="12" customHeight="1">
      <c r="A3706" s="4" t="s">
        <v>10117</v>
      </c>
      <c r="B3706" s="17">
        <v>44</v>
      </c>
      <c r="C3706" s="29"/>
      <c r="D3706" s="30" t="s">
        <v>10245</v>
      </c>
      <c r="E3706" s="29"/>
      <c r="F3706" s="31"/>
      <c r="G3706" s="52" t="s">
        <v>10246</v>
      </c>
      <c r="H3706" s="7"/>
      <c r="I3706" s="37" t="s">
        <v>10247</v>
      </c>
      <c r="O3706">
        <f t="shared" si="9"/>
        <v>1</v>
      </c>
      <c r="P3706" s="34" t="str">
        <f t="shared" si="3"/>
        <v>LOW</v>
      </c>
    </row>
    <row r="3707" spans="1:16" ht="12" customHeight="1">
      <c r="A3707" s="4" t="s">
        <v>10117</v>
      </c>
      <c r="B3707" s="17">
        <v>45</v>
      </c>
      <c r="C3707" s="29"/>
      <c r="D3707" s="30" t="s">
        <v>28</v>
      </c>
      <c r="E3707" s="29"/>
      <c r="F3707" s="31" t="s">
        <v>229</v>
      </c>
      <c r="G3707" s="5" t="s">
        <v>10248</v>
      </c>
      <c r="H3707" s="7" t="s">
        <v>10249</v>
      </c>
      <c r="I3707" s="7" t="s">
        <v>10250</v>
      </c>
      <c r="O3707">
        <f t="shared" si="9"/>
        <v>1</v>
      </c>
      <c r="P3707" s="34" t="str">
        <f t="shared" si="3"/>
        <v>HIGH</v>
      </c>
    </row>
    <row r="3708" spans="1:16" ht="12" customHeight="1">
      <c r="A3708" s="4" t="s">
        <v>10117</v>
      </c>
      <c r="B3708" s="17">
        <v>46</v>
      </c>
      <c r="C3708" s="17" t="s">
        <v>67</v>
      </c>
      <c r="D3708" s="30" t="s">
        <v>10251</v>
      </c>
      <c r="E3708" s="29"/>
      <c r="F3708" s="31" t="s">
        <v>229</v>
      </c>
      <c r="G3708" s="5" t="s">
        <v>10252</v>
      </c>
      <c r="H3708" s="7"/>
      <c r="I3708" s="7" t="s">
        <v>10253</v>
      </c>
      <c r="O3708">
        <f t="shared" si="9"/>
        <v>1</v>
      </c>
      <c r="P3708" s="34" t="str">
        <f t="shared" si="3"/>
        <v>HIGH</v>
      </c>
    </row>
    <row r="3709" spans="1:16" ht="12" customHeight="1">
      <c r="A3709" s="4" t="s">
        <v>10117</v>
      </c>
      <c r="B3709" s="17">
        <v>47</v>
      </c>
      <c r="C3709" s="17" t="s">
        <v>67</v>
      </c>
      <c r="D3709" s="30" t="s">
        <v>28</v>
      </c>
      <c r="E3709" s="29"/>
      <c r="F3709" s="31" t="s">
        <v>229</v>
      </c>
      <c r="G3709" s="5" t="s">
        <v>10254</v>
      </c>
      <c r="H3709" s="7" t="s">
        <v>10255</v>
      </c>
      <c r="I3709" s="7" t="s">
        <v>10256</v>
      </c>
      <c r="O3709">
        <f t="shared" si="9"/>
        <v>1</v>
      </c>
      <c r="P3709" s="34" t="str">
        <f t="shared" si="3"/>
        <v>HIGH</v>
      </c>
    </row>
    <row r="3710" spans="1:16" ht="12" customHeight="1">
      <c r="A3710" s="4" t="s">
        <v>10117</v>
      </c>
      <c r="B3710" s="17">
        <v>48</v>
      </c>
      <c r="C3710" s="17" t="s">
        <v>67</v>
      </c>
      <c r="D3710" s="30" t="s">
        <v>28</v>
      </c>
      <c r="E3710" s="29"/>
      <c r="F3710" s="31" t="s">
        <v>229</v>
      </c>
      <c r="G3710" s="5" t="s">
        <v>10257</v>
      </c>
      <c r="H3710" s="7" t="s">
        <v>10258</v>
      </c>
      <c r="I3710" s="13" t="s">
        <v>10259</v>
      </c>
      <c r="O3710">
        <f t="shared" si="9"/>
        <v>1</v>
      </c>
      <c r="P3710" s="34" t="str">
        <f t="shared" si="3"/>
        <v>MEDIUM</v>
      </c>
    </row>
    <row r="3711" spans="1:16" ht="12" customHeight="1">
      <c r="A3711" s="4" t="s">
        <v>10117</v>
      </c>
      <c r="B3711" s="17">
        <v>49</v>
      </c>
      <c r="C3711" s="17"/>
      <c r="D3711" s="30" t="s">
        <v>10260</v>
      </c>
      <c r="E3711" s="29"/>
      <c r="F3711" s="31" t="s">
        <v>229</v>
      </c>
      <c r="G3711" s="5" t="s">
        <v>10261</v>
      </c>
      <c r="H3711" s="7"/>
      <c r="I3711" s="7" t="s">
        <v>10262</v>
      </c>
      <c r="O3711">
        <f t="shared" si="9"/>
        <v>1</v>
      </c>
      <c r="P3711" s="34" t="str">
        <f t="shared" si="3"/>
        <v>HIGH</v>
      </c>
    </row>
    <row r="3712" spans="1:16" ht="12" customHeight="1">
      <c r="A3712" s="4" t="s">
        <v>10117</v>
      </c>
      <c r="B3712" s="17">
        <v>50</v>
      </c>
      <c r="C3712" s="29"/>
      <c r="D3712" s="30" t="s">
        <v>28</v>
      </c>
      <c r="E3712" s="29"/>
      <c r="F3712" s="31" t="s">
        <v>229</v>
      </c>
      <c r="G3712" s="5" t="s">
        <v>10263</v>
      </c>
      <c r="H3712" s="7" t="s">
        <v>10264</v>
      </c>
      <c r="I3712" s="13" t="s">
        <v>10265</v>
      </c>
      <c r="O3712">
        <f t="shared" si="9"/>
        <v>1</v>
      </c>
      <c r="P3712" s="34" t="str">
        <f t="shared" si="3"/>
        <v>MEDIUM</v>
      </c>
    </row>
    <row r="3713" spans="1:16" ht="12" customHeight="1">
      <c r="A3713" s="4" t="s">
        <v>10117</v>
      </c>
      <c r="B3713" s="17">
        <v>51</v>
      </c>
      <c r="C3713" s="29"/>
      <c r="D3713" s="30" t="s">
        <v>10266</v>
      </c>
      <c r="E3713" s="29"/>
      <c r="F3713" s="31" t="s">
        <v>229</v>
      </c>
      <c r="G3713" s="5" t="s">
        <v>10267</v>
      </c>
      <c r="H3713" s="7"/>
      <c r="I3713" s="13" t="s">
        <v>10268</v>
      </c>
      <c r="O3713">
        <f t="shared" si="9"/>
        <v>1</v>
      </c>
      <c r="P3713" s="34" t="str">
        <f t="shared" si="3"/>
        <v>MEDIUM</v>
      </c>
    </row>
    <row r="3714" spans="1:16" ht="12" customHeight="1">
      <c r="A3714" s="4" t="s">
        <v>10117</v>
      </c>
      <c r="B3714" s="17">
        <v>52</v>
      </c>
      <c r="C3714" s="29"/>
      <c r="D3714" s="30" t="s">
        <v>28</v>
      </c>
      <c r="E3714" s="29"/>
      <c r="F3714" s="31" t="s">
        <v>229</v>
      </c>
      <c r="G3714" s="5" t="s">
        <v>10269</v>
      </c>
      <c r="H3714" s="7" t="s">
        <v>10270</v>
      </c>
      <c r="I3714" s="13" t="s">
        <v>10271</v>
      </c>
      <c r="O3714">
        <f t="shared" si="9"/>
        <v>1</v>
      </c>
      <c r="P3714" s="34" t="str">
        <f t="shared" si="3"/>
        <v>MEDIUM</v>
      </c>
    </row>
    <row r="3715" spans="1:16" ht="12" customHeight="1">
      <c r="A3715" s="4" t="s">
        <v>10117</v>
      </c>
      <c r="B3715" s="17">
        <v>53</v>
      </c>
      <c r="C3715" s="17"/>
      <c r="D3715" s="30" t="s">
        <v>10272</v>
      </c>
      <c r="E3715" s="17"/>
      <c r="F3715" s="31" t="s">
        <v>10273</v>
      </c>
      <c r="G3715" s="52" t="s">
        <v>10274</v>
      </c>
      <c r="H3715" s="7"/>
      <c r="I3715" s="35" t="s">
        <v>10275</v>
      </c>
      <c r="O3715">
        <f t="shared" si="9"/>
        <v>1</v>
      </c>
      <c r="P3715" s="34" t="str">
        <f t="shared" si="3"/>
        <v>MEDIUM</v>
      </c>
    </row>
    <row r="3716" spans="1:16" ht="12" customHeight="1">
      <c r="A3716" s="4" t="s">
        <v>10117</v>
      </c>
      <c r="B3716" s="17">
        <v>54</v>
      </c>
      <c r="C3716" s="17" t="s">
        <v>67</v>
      </c>
      <c r="D3716" s="30" t="s">
        <v>28</v>
      </c>
      <c r="E3716" s="29"/>
      <c r="F3716" s="31" t="s">
        <v>229</v>
      </c>
      <c r="G3716" s="5" t="s">
        <v>10276</v>
      </c>
      <c r="H3716" s="7" t="s">
        <v>10277</v>
      </c>
      <c r="I3716" s="7" t="s">
        <v>10278</v>
      </c>
      <c r="O3716">
        <f t="shared" si="9"/>
        <v>1</v>
      </c>
      <c r="P3716" s="34" t="str">
        <f t="shared" si="3"/>
        <v>HIGH</v>
      </c>
    </row>
    <row r="3717" spans="1:16" ht="12" customHeight="1">
      <c r="A3717" s="4" t="s">
        <v>10117</v>
      </c>
      <c r="B3717" s="17">
        <v>55</v>
      </c>
      <c r="C3717" s="17" t="s">
        <v>67</v>
      </c>
      <c r="D3717" s="30" t="s">
        <v>28</v>
      </c>
      <c r="E3717" s="29"/>
      <c r="F3717" s="31" t="s">
        <v>229</v>
      </c>
      <c r="G3717" s="5" t="s">
        <v>10279</v>
      </c>
      <c r="H3717" s="7" t="s">
        <v>10280</v>
      </c>
      <c r="I3717" s="7" t="s">
        <v>10281</v>
      </c>
      <c r="O3717">
        <f t="shared" si="9"/>
        <v>1</v>
      </c>
      <c r="P3717" s="34" t="str">
        <f t="shared" si="3"/>
        <v>HIGH</v>
      </c>
    </row>
    <row r="3718" spans="1:16" ht="12" customHeight="1">
      <c r="A3718" s="4" t="s">
        <v>10117</v>
      </c>
      <c r="B3718" s="17">
        <v>56</v>
      </c>
      <c r="C3718" s="17"/>
      <c r="D3718" s="30" t="s">
        <v>10282</v>
      </c>
      <c r="E3718" s="17"/>
      <c r="F3718" s="31" t="s">
        <v>229</v>
      </c>
      <c r="G3718" s="5" t="s">
        <v>10283</v>
      </c>
      <c r="H3718" s="7"/>
      <c r="I3718" s="37" t="s">
        <v>10284</v>
      </c>
      <c r="O3718">
        <f t="shared" si="9"/>
        <v>1</v>
      </c>
      <c r="P3718" s="34" t="str">
        <f t="shared" si="3"/>
        <v>HIGH</v>
      </c>
    </row>
    <row r="3719" spans="1:16" ht="12" customHeight="1">
      <c r="A3719" s="4" t="s">
        <v>10117</v>
      </c>
      <c r="B3719" s="17">
        <v>57</v>
      </c>
      <c r="C3719" s="17" t="s">
        <v>67</v>
      </c>
      <c r="D3719" s="30" t="s">
        <v>10285</v>
      </c>
      <c r="E3719" s="29"/>
      <c r="F3719" s="31" t="s">
        <v>229</v>
      </c>
      <c r="G3719" s="5" t="s">
        <v>10286</v>
      </c>
      <c r="H3719" s="7"/>
      <c r="I3719" s="7" t="s">
        <v>10287</v>
      </c>
      <c r="O3719">
        <f t="shared" si="9"/>
        <v>1</v>
      </c>
      <c r="P3719" s="34" t="str">
        <f t="shared" si="3"/>
        <v>MEDIUM</v>
      </c>
    </row>
    <row r="3720" spans="1:16" ht="12" customHeight="1">
      <c r="A3720" s="4" t="s">
        <v>10117</v>
      </c>
      <c r="B3720" s="17">
        <v>58</v>
      </c>
      <c r="C3720" s="29"/>
      <c r="D3720" s="30" t="s">
        <v>10288</v>
      </c>
      <c r="E3720" s="29"/>
      <c r="F3720" s="31" t="s">
        <v>229</v>
      </c>
      <c r="G3720" s="5" t="s">
        <v>10289</v>
      </c>
      <c r="H3720" s="7"/>
      <c r="I3720" s="7" t="s">
        <v>10290</v>
      </c>
      <c r="O3720">
        <f t="shared" si="9"/>
        <v>1</v>
      </c>
      <c r="P3720" s="34" t="str">
        <f t="shared" si="3"/>
        <v>HIGH</v>
      </c>
    </row>
    <row r="3721" spans="1:16" ht="12" customHeight="1">
      <c r="A3721" s="4" t="s">
        <v>10117</v>
      </c>
      <c r="B3721" s="17">
        <v>59</v>
      </c>
      <c r="C3721" s="17" t="s">
        <v>67</v>
      </c>
      <c r="D3721" s="30" t="s">
        <v>10291</v>
      </c>
      <c r="E3721" s="29"/>
      <c r="F3721" s="31" t="s">
        <v>229</v>
      </c>
      <c r="G3721" s="5" t="s">
        <v>10292</v>
      </c>
      <c r="H3721" s="7"/>
      <c r="I3721" s="7" t="s">
        <v>10293</v>
      </c>
      <c r="O3721">
        <f t="shared" si="9"/>
        <v>1</v>
      </c>
      <c r="P3721" s="34" t="str">
        <f t="shared" si="3"/>
        <v>HIGH</v>
      </c>
    </row>
    <row r="3722" spans="1:16" ht="12" customHeight="1">
      <c r="A3722" s="4" t="s">
        <v>10117</v>
      </c>
      <c r="B3722" s="17">
        <v>60</v>
      </c>
      <c r="C3722" s="17"/>
      <c r="D3722" s="30" t="s">
        <v>10294</v>
      </c>
      <c r="E3722" s="29"/>
      <c r="F3722" s="31" t="s">
        <v>687</v>
      </c>
      <c r="G3722" s="5" t="s">
        <v>10295</v>
      </c>
      <c r="H3722" s="7"/>
      <c r="I3722" s="37" t="s">
        <v>10296</v>
      </c>
      <c r="O3722">
        <f t="shared" si="9"/>
        <v>1</v>
      </c>
      <c r="P3722" s="34" t="str">
        <f t="shared" si="3"/>
        <v>MEDIUM</v>
      </c>
    </row>
    <row r="3723" spans="1:16" ht="12" customHeight="1">
      <c r="A3723" s="4" t="s">
        <v>10117</v>
      </c>
      <c r="B3723" s="17">
        <v>61</v>
      </c>
      <c r="C3723" s="29"/>
      <c r="D3723" s="30" t="s">
        <v>28</v>
      </c>
      <c r="E3723" s="29"/>
      <c r="F3723" s="31" t="s">
        <v>229</v>
      </c>
      <c r="G3723" s="5" t="s">
        <v>10297</v>
      </c>
      <c r="H3723" s="7" t="s">
        <v>10298</v>
      </c>
      <c r="I3723" s="7" t="s">
        <v>10299</v>
      </c>
      <c r="O3723">
        <f t="shared" si="9"/>
        <v>1</v>
      </c>
      <c r="P3723" s="34" t="str">
        <f t="shared" si="3"/>
        <v>HIGH</v>
      </c>
    </row>
    <row r="3724" spans="1:16" ht="12" customHeight="1">
      <c r="A3724" s="4" t="s">
        <v>10117</v>
      </c>
      <c r="B3724" s="17">
        <v>62</v>
      </c>
      <c r="C3724" s="17" t="s">
        <v>67</v>
      </c>
      <c r="D3724" s="30" t="s">
        <v>10300</v>
      </c>
      <c r="E3724" s="29"/>
      <c r="F3724" s="31" t="s">
        <v>10165</v>
      </c>
      <c r="G3724" s="5" t="s">
        <v>10301</v>
      </c>
      <c r="H3724" s="7"/>
      <c r="I3724" s="37" t="s">
        <v>10302</v>
      </c>
      <c r="O3724">
        <f t="shared" si="9"/>
        <v>1</v>
      </c>
      <c r="P3724" s="34" t="str">
        <f t="shared" si="3"/>
        <v>HIGH</v>
      </c>
    </row>
    <row r="3725" spans="1:16" ht="12" customHeight="1">
      <c r="A3725" s="4" t="s">
        <v>10117</v>
      </c>
      <c r="B3725" s="17">
        <v>63</v>
      </c>
      <c r="C3725" s="29"/>
      <c r="D3725" s="30" t="s">
        <v>28</v>
      </c>
      <c r="E3725" s="29"/>
      <c r="F3725" s="31" t="s">
        <v>10165</v>
      </c>
      <c r="G3725" s="18" t="s">
        <v>10303</v>
      </c>
      <c r="H3725" s="7" t="s">
        <v>10304</v>
      </c>
      <c r="I3725" s="35" t="s">
        <v>10305</v>
      </c>
      <c r="O3725">
        <f t="shared" si="9"/>
        <v>1</v>
      </c>
      <c r="P3725" s="34" t="str">
        <f t="shared" si="3"/>
        <v>HIGH</v>
      </c>
    </row>
    <row r="3726" spans="1:16" ht="12" customHeight="1">
      <c r="A3726" s="4" t="s">
        <v>10117</v>
      </c>
      <c r="B3726" s="17">
        <v>64</v>
      </c>
      <c r="C3726" s="29"/>
      <c r="D3726" s="30" t="s">
        <v>10306</v>
      </c>
      <c r="E3726" s="29"/>
      <c r="F3726" s="31" t="s">
        <v>10307</v>
      </c>
      <c r="G3726" s="5" t="s">
        <v>10308</v>
      </c>
      <c r="H3726" s="7"/>
      <c r="I3726" s="7" t="s">
        <v>10309</v>
      </c>
      <c r="O3726">
        <f t="shared" si="9"/>
        <v>1</v>
      </c>
      <c r="P3726" s="34" t="str">
        <f t="shared" si="3"/>
        <v>HIGH</v>
      </c>
    </row>
    <row r="3727" spans="1:16" ht="12" customHeight="1">
      <c r="A3727" s="4" t="s">
        <v>10117</v>
      </c>
      <c r="B3727" s="17">
        <v>65</v>
      </c>
      <c r="C3727" s="29"/>
      <c r="D3727" s="30" t="s">
        <v>28</v>
      </c>
      <c r="E3727" s="29"/>
      <c r="F3727" s="31" t="s">
        <v>229</v>
      </c>
      <c r="G3727" s="5" t="s">
        <v>10310</v>
      </c>
      <c r="H3727" s="7" t="s">
        <v>10311</v>
      </c>
      <c r="I3727" s="7" t="s">
        <v>10312</v>
      </c>
      <c r="O3727">
        <f t="shared" si="9"/>
        <v>1</v>
      </c>
      <c r="P3727" s="34" t="str">
        <f t="shared" si="3"/>
        <v>HIGH</v>
      </c>
    </row>
    <row r="3728" spans="1:16" ht="12" customHeight="1">
      <c r="A3728" s="4" t="s">
        <v>10117</v>
      </c>
      <c r="B3728" s="17">
        <v>66</v>
      </c>
      <c r="C3728" s="29"/>
      <c r="D3728" s="30" t="s">
        <v>28</v>
      </c>
      <c r="E3728" s="29"/>
      <c r="F3728" s="31" t="s">
        <v>229</v>
      </c>
      <c r="G3728" s="5" t="s">
        <v>10313</v>
      </c>
      <c r="H3728" s="7" t="s">
        <v>10314</v>
      </c>
      <c r="I3728" s="7" t="s">
        <v>10315</v>
      </c>
      <c r="O3728">
        <f t="shared" si="9"/>
        <v>1</v>
      </c>
      <c r="P3728" s="34" t="str">
        <f t="shared" si="3"/>
        <v>HIGH</v>
      </c>
    </row>
    <row r="3729" spans="1:16" ht="12" customHeight="1">
      <c r="A3729" s="4" t="s">
        <v>10117</v>
      </c>
      <c r="B3729" s="17">
        <v>67</v>
      </c>
      <c r="C3729" s="29"/>
      <c r="D3729" s="30" t="s">
        <v>10316</v>
      </c>
      <c r="E3729" s="29"/>
      <c r="F3729" s="31" t="s">
        <v>229</v>
      </c>
      <c r="G3729" s="5" t="s">
        <v>10317</v>
      </c>
      <c r="H3729" s="7"/>
      <c r="I3729" s="13" t="s">
        <v>10318</v>
      </c>
      <c r="O3729">
        <f t="shared" si="9"/>
        <v>1</v>
      </c>
      <c r="P3729" s="34" t="str">
        <f t="shared" si="3"/>
        <v>HIGH</v>
      </c>
    </row>
    <row r="3730" spans="1:16" ht="12" customHeight="1">
      <c r="A3730" s="4" t="s">
        <v>10117</v>
      </c>
      <c r="B3730" s="17">
        <v>68</v>
      </c>
      <c r="C3730" s="29"/>
      <c r="D3730" s="30" t="s">
        <v>10319</v>
      </c>
      <c r="E3730" s="29"/>
      <c r="F3730" s="31" t="s">
        <v>229</v>
      </c>
      <c r="G3730" s="5" t="s">
        <v>10320</v>
      </c>
      <c r="H3730" s="7"/>
      <c r="I3730" s="7" t="s">
        <v>10321</v>
      </c>
      <c r="O3730">
        <f t="shared" si="9"/>
        <v>1</v>
      </c>
      <c r="P3730" s="34" t="str">
        <f t="shared" si="3"/>
        <v>HIGH</v>
      </c>
    </row>
    <row r="3731" spans="1:16" ht="12" customHeight="1">
      <c r="A3731" s="4" t="s">
        <v>10117</v>
      </c>
      <c r="B3731" s="17">
        <v>69</v>
      </c>
      <c r="C3731" s="17">
        <v>2685</v>
      </c>
      <c r="D3731" s="30" t="s">
        <v>10322</v>
      </c>
      <c r="E3731" s="17" t="s">
        <v>10323</v>
      </c>
      <c r="F3731" s="31" t="s">
        <v>229</v>
      </c>
      <c r="G3731" s="5" t="s">
        <v>10324</v>
      </c>
      <c r="H3731" s="7"/>
      <c r="I3731" s="35" t="s">
        <v>10325</v>
      </c>
      <c r="O3731">
        <f t="shared" si="9"/>
        <v>2</v>
      </c>
      <c r="P3731" s="34" t="str">
        <f t="shared" si="3"/>
        <v>HIGH</v>
      </c>
    </row>
    <row r="3732" spans="1:16" ht="12" customHeight="1">
      <c r="A3732" s="4" t="s">
        <v>10117</v>
      </c>
      <c r="B3732" s="17">
        <v>70</v>
      </c>
      <c r="C3732" s="29"/>
      <c r="D3732" s="30" t="s">
        <v>28</v>
      </c>
      <c r="E3732" s="29"/>
      <c r="F3732" s="31" t="s">
        <v>229</v>
      </c>
      <c r="G3732" s="5" t="s">
        <v>10326</v>
      </c>
      <c r="H3732" s="7" t="s">
        <v>10327</v>
      </c>
      <c r="I3732" s="13" t="s">
        <v>10328</v>
      </c>
      <c r="O3732">
        <f t="shared" si="9"/>
        <v>1</v>
      </c>
      <c r="P3732" s="34" t="str">
        <f t="shared" si="3"/>
        <v/>
      </c>
    </row>
    <row r="3733" spans="1:16" ht="12" customHeight="1">
      <c r="A3733" s="4" t="s">
        <v>10117</v>
      </c>
      <c r="B3733" s="17">
        <v>71</v>
      </c>
      <c r="C3733" s="17">
        <v>2678</v>
      </c>
      <c r="D3733" s="30" t="s">
        <v>10329</v>
      </c>
      <c r="E3733" s="17" t="s">
        <v>10330</v>
      </c>
      <c r="F3733" s="31" t="s">
        <v>2064</v>
      </c>
      <c r="G3733" s="17" t="s">
        <v>10330</v>
      </c>
      <c r="H3733" s="7"/>
      <c r="I3733" s="38" t="s">
        <v>10331</v>
      </c>
      <c r="O3733">
        <f t="shared" si="9"/>
        <v>2</v>
      </c>
      <c r="P3733" s="34" t="str">
        <f t="shared" si="3"/>
        <v>HIGH</v>
      </c>
    </row>
    <row r="3734" spans="1:16" ht="12" customHeight="1">
      <c r="A3734" s="4" t="s">
        <v>10117</v>
      </c>
      <c r="B3734" s="17">
        <v>72</v>
      </c>
      <c r="C3734" s="29"/>
      <c r="D3734" s="30" t="s">
        <v>10332</v>
      </c>
      <c r="E3734" s="29"/>
      <c r="F3734" s="31" t="s">
        <v>8716</v>
      </c>
      <c r="G3734" s="5" t="s">
        <v>10333</v>
      </c>
      <c r="H3734" s="7"/>
      <c r="I3734" s="7" t="s">
        <v>10334</v>
      </c>
      <c r="O3734">
        <f t="shared" si="9"/>
        <v>1</v>
      </c>
      <c r="P3734" s="34" t="str">
        <f t="shared" si="3"/>
        <v>HIGH</v>
      </c>
    </row>
    <row r="3735" spans="1:16" ht="12" customHeight="1">
      <c r="A3735" s="4" t="s">
        <v>10117</v>
      </c>
      <c r="B3735" s="17">
        <v>73</v>
      </c>
      <c r="C3735" s="17">
        <v>2680</v>
      </c>
      <c r="D3735" s="30" t="s">
        <v>10335</v>
      </c>
      <c r="E3735" s="17" t="s">
        <v>10336</v>
      </c>
      <c r="F3735" s="31" t="s">
        <v>229</v>
      </c>
      <c r="G3735" s="5" t="s">
        <v>10337</v>
      </c>
      <c r="H3735" s="7"/>
      <c r="I3735" s="13" t="s">
        <v>10338</v>
      </c>
      <c r="O3735">
        <f t="shared" si="9"/>
        <v>2</v>
      </c>
      <c r="P3735" s="34" t="str">
        <f t="shared" si="3"/>
        <v>HIGH</v>
      </c>
    </row>
    <row r="3736" spans="1:16" ht="12" customHeight="1">
      <c r="A3736" s="4" t="s">
        <v>10117</v>
      </c>
      <c r="B3736" s="17">
        <v>74</v>
      </c>
      <c r="C3736" s="29"/>
      <c r="D3736" s="30" t="s">
        <v>10339</v>
      </c>
      <c r="E3736" s="29"/>
      <c r="F3736" s="31" t="s">
        <v>422</v>
      </c>
      <c r="G3736" s="5" t="s">
        <v>10340</v>
      </c>
      <c r="H3736" s="41" t="s">
        <v>10339</v>
      </c>
      <c r="I3736" s="35" t="s">
        <v>424</v>
      </c>
      <c r="O3736">
        <f t="shared" si="9"/>
        <v>1</v>
      </c>
      <c r="P3736" s="34" t="str">
        <f t="shared" si="3"/>
        <v>HIGH</v>
      </c>
    </row>
    <row r="3737" spans="1:16" ht="12" customHeight="1">
      <c r="A3737" s="4" t="s">
        <v>10117</v>
      </c>
      <c r="B3737" s="17">
        <v>75</v>
      </c>
      <c r="C3737" s="29"/>
      <c r="D3737" s="30" t="s">
        <v>10341</v>
      </c>
      <c r="E3737" s="29"/>
      <c r="F3737" s="31" t="s">
        <v>422</v>
      </c>
      <c r="G3737" s="5" t="s">
        <v>10342</v>
      </c>
      <c r="H3737" s="41" t="s">
        <v>10341</v>
      </c>
      <c r="I3737" s="35" t="s">
        <v>424</v>
      </c>
      <c r="O3737">
        <f t="shared" si="9"/>
        <v>1</v>
      </c>
      <c r="P3737" s="34" t="str">
        <f t="shared" si="3"/>
        <v>HIGH</v>
      </c>
    </row>
    <row r="3738" spans="1:16" ht="12" customHeight="1">
      <c r="A3738" s="4" t="s">
        <v>10117</v>
      </c>
      <c r="B3738" s="17">
        <v>76</v>
      </c>
      <c r="C3738" s="29"/>
      <c r="D3738" s="30" t="s">
        <v>10343</v>
      </c>
      <c r="E3738" s="29"/>
      <c r="F3738" s="31" t="s">
        <v>422</v>
      </c>
      <c r="G3738" s="5" t="s">
        <v>10344</v>
      </c>
      <c r="H3738" s="41" t="s">
        <v>10343</v>
      </c>
      <c r="I3738" s="7" t="s">
        <v>10345</v>
      </c>
      <c r="O3738">
        <f t="shared" si="9"/>
        <v>1</v>
      </c>
      <c r="P3738" s="34" t="str">
        <f t="shared" si="3"/>
        <v/>
      </c>
    </row>
    <row r="3739" spans="1:16" ht="12" customHeight="1">
      <c r="A3739" s="4" t="s">
        <v>10117</v>
      </c>
      <c r="B3739" s="17">
        <v>77</v>
      </c>
      <c r="C3739" s="17">
        <v>2675</v>
      </c>
      <c r="D3739" s="30" t="s">
        <v>10346</v>
      </c>
      <c r="E3739" s="17" t="s">
        <v>10347</v>
      </c>
      <c r="F3739" s="31" t="s">
        <v>10162</v>
      </c>
      <c r="G3739" s="18" t="s">
        <v>10348</v>
      </c>
      <c r="H3739" s="41" t="s">
        <v>10346</v>
      </c>
      <c r="I3739" s="35" t="s">
        <v>10349</v>
      </c>
      <c r="O3739">
        <f t="shared" si="9"/>
        <v>2</v>
      </c>
      <c r="P3739" s="34" t="str">
        <f t="shared" si="3"/>
        <v>HIGH</v>
      </c>
    </row>
    <row r="3740" spans="1:16" ht="12" customHeight="1">
      <c r="A3740" s="4" t="s">
        <v>10117</v>
      </c>
      <c r="B3740" s="17">
        <v>78</v>
      </c>
      <c r="C3740" s="29"/>
      <c r="D3740" s="30" t="s">
        <v>10350</v>
      </c>
      <c r="E3740" s="29"/>
      <c r="F3740" s="31" t="s">
        <v>422</v>
      </c>
      <c r="G3740" s="5" t="s">
        <v>10351</v>
      </c>
      <c r="H3740" s="41" t="s">
        <v>10350</v>
      </c>
      <c r="I3740" s="7" t="s">
        <v>10352</v>
      </c>
      <c r="O3740">
        <f t="shared" si="9"/>
        <v>1</v>
      </c>
      <c r="P3740" s="34" t="str">
        <f t="shared" si="3"/>
        <v/>
      </c>
    </row>
    <row r="3741" spans="1:16" ht="12" customHeight="1">
      <c r="A3741" s="4" t="s">
        <v>10117</v>
      </c>
      <c r="B3741" s="17">
        <v>79</v>
      </c>
      <c r="C3741" s="29"/>
      <c r="D3741" s="30" t="s">
        <v>10353</v>
      </c>
      <c r="E3741" s="29"/>
      <c r="F3741" s="31" t="s">
        <v>10307</v>
      </c>
      <c r="G3741" s="5" t="s">
        <v>10354</v>
      </c>
      <c r="H3741" s="7"/>
      <c r="I3741" s="7" t="s">
        <v>10355</v>
      </c>
      <c r="O3741">
        <f t="shared" si="9"/>
        <v>1</v>
      </c>
      <c r="P3741" s="34" t="str">
        <f t="shared" si="3"/>
        <v>HIGH</v>
      </c>
    </row>
    <row r="3742" spans="1:16" ht="12" customHeight="1">
      <c r="A3742" s="4" t="s">
        <v>10117</v>
      </c>
      <c r="B3742" s="17">
        <v>80</v>
      </c>
      <c r="C3742" s="29"/>
      <c r="D3742" s="30" t="s">
        <v>10356</v>
      </c>
      <c r="E3742" s="29"/>
      <c r="F3742" s="56" t="s">
        <v>10307</v>
      </c>
      <c r="G3742" s="5" t="s">
        <v>10357</v>
      </c>
      <c r="H3742" s="7"/>
      <c r="I3742" s="7" t="s">
        <v>10358</v>
      </c>
      <c r="O3742">
        <f t="shared" si="9"/>
        <v>1</v>
      </c>
      <c r="P3742" s="34" t="str">
        <f t="shared" si="3"/>
        <v>HIGH</v>
      </c>
    </row>
    <row r="3743" spans="1:16" ht="12" customHeight="1">
      <c r="A3743" s="4" t="s">
        <v>10117</v>
      </c>
      <c r="B3743" s="17">
        <v>81</v>
      </c>
      <c r="C3743" s="29"/>
      <c r="D3743" s="30" t="s">
        <v>10359</v>
      </c>
      <c r="E3743" s="29"/>
      <c r="F3743" s="31" t="s">
        <v>422</v>
      </c>
      <c r="G3743" s="5" t="s">
        <v>10360</v>
      </c>
      <c r="H3743" s="41" t="s">
        <v>10359</v>
      </c>
      <c r="I3743" s="7" t="s">
        <v>10361</v>
      </c>
      <c r="O3743">
        <f t="shared" si="9"/>
        <v>1</v>
      </c>
      <c r="P3743" s="34" t="str">
        <f t="shared" si="3"/>
        <v/>
      </c>
    </row>
    <row r="3744" spans="1:16" ht="12" customHeight="1">
      <c r="A3744" s="4" t="s">
        <v>10117</v>
      </c>
      <c r="B3744" s="17">
        <v>82</v>
      </c>
      <c r="C3744" s="29"/>
      <c r="D3744" s="30" t="s">
        <v>10362</v>
      </c>
      <c r="E3744" s="29"/>
      <c r="F3744" s="31" t="s">
        <v>422</v>
      </c>
      <c r="G3744" s="5" t="s">
        <v>10363</v>
      </c>
      <c r="H3744" s="41" t="s">
        <v>10362</v>
      </c>
      <c r="I3744" s="7"/>
      <c r="O3744">
        <f t="shared" si="9"/>
        <v>1</v>
      </c>
      <c r="P3744" s="34" t="str">
        <f t="shared" si="3"/>
        <v/>
      </c>
    </row>
    <row r="3745" spans="1:16" ht="12" customHeight="1">
      <c r="A3745" s="4" t="s">
        <v>10117</v>
      </c>
      <c r="B3745" s="17">
        <v>83</v>
      </c>
      <c r="C3745" s="29"/>
      <c r="D3745" s="30" t="s">
        <v>10364</v>
      </c>
      <c r="E3745" s="29"/>
      <c r="F3745" s="31" t="s">
        <v>10365</v>
      </c>
      <c r="G3745" s="5" t="s">
        <v>10366</v>
      </c>
      <c r="H3745" s="41" t="s">
        <v>10367</v>
      </c>
      <c r="I3745" s="7" t="s">
        <v>10368</v>
      </c>
      <c r="O3745">
        <f t="shared" si="9"/>
        <v>1</v>
      </c>
      <c r="P3745" s="34" t="str">
        <f t="shared" si="3"/>
        <v>HIGH</v>
      </c>
    </row>
    <row r="3746" spans="1:16" ht="12" customHeight="1">
      <c r="A3746" s="4" t="s">
        <v>10117</v>
      </c>
      <c r="B3746" s="17">
        <v>84</v>
      </c>
      <c r="C3746" s="29"/>
      <c r="D3746" s="30" t="s">
        <v>10369</v>
      </c>
      <c r="E3746" s="29"/>
      <c r="F3746" s="31" t="s">
        <v>422</v>
      </c>
      <c r="G3746" s="5" t="s">
        <v>10370</v>
      </c>
      <c r="H3746" s="41" t="s">
        <v>10369</v>
      </c>
      <c r="I3746" s="7" t="s">
        <v>10371</v>
      </c>
      <c r="O3746">
        <f t="shared" si="9"/>
        <v>1</v>
      </c>
      <c r="P3746" s="34" t="str">
        <f t="shared" si="3"/>
        <v/>
      </c>
    </row>
    <row r="3747" spans="1:16" ht="12" customHeight="1">
      <c r="A3747" s="4" t="s">
        <v>10117</v>
      </c>
      <c r="B3747" s="17">
        <v>85</v>
      </c>
      <c r="C3747" s="29"/>
      <c r="D3747" s="30" t="s">
        <v>10372</v>
      </c>
      <c r="E3747" s="29"/>
      <c r="F3747" s="31" t="s">
        <v>8716</v>
      </c>
      <c r="G3747" s="5" t="s">
        <v>10373</v>
      </c>
      <c r="H3747" s="7"/>
      <c r="I3747" s="7" t="s">
        <v>10374</v>
      </c>
      <c r="O3747">
        <f t="shared" si="9"/>
        <v>1</v>
      </c>
      <c r="P3747" s="34" t="str">
        <f t="shared" si="3"/>
        <v>MEDIUM</v>
      </c>
    </row>
    <row r="3748" spans="1:16" ht="12" customHeight="1">
      <c r="A3748" s="4" t="s">
        <v>10117</v>
      </c>
      <c r="B3748" s="17">
        <v>86</v>
      </c>
      <c r="C3748" s="17">
        <v>2668</v>
      </c>
      <c r="D3748" s="30" t="s">
        <v>10375</v>
      </c>
      <c r="E3748" s="17" t="s">
        <v>10376</v>
      </c>
      <c r="F3748" s="31" t="s">
        <v>422</v>
      </c>
      <c r="G3748" s="18" t="s">
        <v>10376</v>
      </c>
      <c r="H3748" s="7" t="s">
        <v>10377</v>
      </c>
      <c r="I3748" s="35" t="s">
        <v>10378</v>
      </c>
      <c r="O3748">
        <f t="shared" si="9"/>
        <v>2</v>
      </c>
      <c r="P3748" s="34" t="str">
        <f t="shared" si="3"/>
        <v>MEDIUM</v>
      </c>
    </row>
    <row r="3749" spans="1:16" ht="12" customHeight="1">
      <c r="A3749" s="4" t="s">
        <v>10117</v>
      </c>
      <c r="B3749" s="17">
        <v>87</v>
      </c>
      <c r="C3749" s="29"/>
      <c r="D3749" s="30" t="s">
        <v>10350</v>
      </c>
      <c r="E3749" s="29"/>
      <c r="F3749" s="31" t="s">
        <v>10379</v>
      </c>
      <c r="G3749" s="5" t="s">
        <v>10351</v>
      </c>
      <c r="H3749" s="41" t="s">
        <v>10350</v>
      </c>
      <c r="I3749" s="35" t="s">
        <v>10380</v>
      </c>
      <c r="O3749">
        <f t="shared" si="9"/>
        <v>1</v>
      </c>
      <c r="P3749" s="34" t="str">
        <f t="shared" si="3"/>
        <v>HIGH</v>
      </c>
    </row>
    <row r="3750" spans="1:16" ht="12" customHeight="1">
      <c r="A3750" s="4" t="s">
        <v>10117</v>
      </c>
      <c r="B3750" s="17">
        <v>88</v>
      </c>
      <c r="C3750" s="29"/>
      <c r="D3750" s="30" t="s">
        <v>10381</v>
      </c>
      <c r="E3750" s="29"/>
      <c r="F3750" s="31" t="s">
        <v>8716</v>
      </c>
      <c r="G3750" s="5" t="s">
        <v>10382</v>
      </c>
      <c r="H3750" s="7"/>
      <c r="I3750" s="7" t="s">
        <v>10383</v>
      </c>
      <c r="O3750">
        <f t="shared" si="9"/>
        <v>1</v>
      </c>
      <c r="P3750" s="34" t="str">
        <f t="shared" si="3"/>
        <v>HIGH</v>
      </c>
    </row>
    <row r="3751" spans="1:16" ht="12" customHeight="1">
      <c r="A3751" s="4" t="s">
        <v>10117</v>
      </c>
      <c r="B3751" s="17">
        <v>89</v>
      </c>
      <c r="C3751" s="29"/>
      <c r="D3751" s="30" t="s">
        <v>10384</v>
      </c>
      <c r="E3751" s="29"/>
      <c r="F3751" s="31" t="s">
        <v>8716</v>
      </c>
      <c r="G3751" s="5" t="s">
        <v>10385</v>
      </c>
      <c r="H3751" s="7"/>
      <c r="I3751" s="7" t="s">
        <v>10386</v>
      </c>
      <c r="O3751">
        <f t="shared" si="9"/>
        <v>1</v>
      </c>
      <c r="P3751" s="34" t="str">
        <f t="shared" si="3"/>
        <v>HIGH</v>
      </c>
    </row>
    <row r="3752" spans="1:16" ht="12" customHeight="1">
      <c r="A3752" s="4" t="s">
        <v>10117</v>
      </c>
      <c r="B3752" s="17">
        <v>90</v>
      </c>
      <c r="C3752" s="29"/>
      <c r="D3752" s="30" t="s">
        <v>10387</v>
      </c>
      <c r="E3752" s="29"/>
      <c r="F3752" s="31" t="s">
        <v>687</v>
      </c>
      <c r="G3752" s="18" t="s">
        <v>10388</v>
      </c>
      <c r="H3752" s="7"/>
      <c r="I3752" s="35" t="s">
        <v>10389</v>
      </c>
      <c r="O3752">
        <f t="shared" si="9"/>
        <v>1</v>
      </c>
      <c r="P3752" s="34" t="str">
        <f t="shared" si="3"/>
        <v>HIGH</v>
      </c>
    </row>
    <row r="3753" spans="1:16" ht="12" customHeight="1">
      <c r="A3753" s="4" t="s">
        <v>10117</v>
      </c>
      <c r="B3753" s="17">
        <v>91</v>
      </c>
      <c r="C3753" s="29"/>
      <c r="D3753" s="30" t="s">
        <v>10390</v>
      </c>
      <c r="E3753" s="29"/>
      <c r="F3753" s="31" t="s">
        <v>10391</v>
      </c>
      <c r="G3753" s="18" t="s">
        <v>10388</v>
      </c>
      <c r="H3753" s="7"/>
      <c r="I3753" s="35" t="s">
        <v>10392</v>
      </c>
      <c r="O3753">
        <f t="shared" si="9"/>
        <v>1</v>
      </c>
      <c r="P3753" s="34" t="str">
        <f t="shared" si="3"/>
        <v>HIGH</v>
      </c>
    </row>
    <row r="3754" spans="1:16" ht="12" customHeight="1">
      <c r="A3754" s="4" t="s">
        <v>10117</v>
      </c>
      <c r="B3754" s="17">
        <v>92</v>
      </c>
      <c r="C3754" s="29"/>
      <c r="D3754" s="30" t="s">
        <v>10393</v>
      </c>
      <c r="E3754" s="29"/>
      <c r="F3754" s="31" t="s">
        <v>687</v>
      </c>
      <c r="G3754" s="5" t="s">
        <v>10394</v>
      </c>
      <c r="H3754" s="7"/>
      <c r="I3754" s="37" t="s">
        <v>10395</v>
      </c>
      <c r="O3754">
        <f t="shared" si="9"/>
        <v>1</v>
      </c>
      <c r="P3754" s="34" t="str">
        <f t="shared" si="3"/>
        <v>MEDIUM</v>
      </c>
    </row>
    <row r="3755" spans="1:16" ht="12" customHeight="1">
      <c r="A3755" s="4" t="s">
        <v>10117</v>
      </c>
      <c r="B3755" s="17">
        <v>93</v>
      </c>
      <c r="C3755" s="29"/>
      <c r="D3755" s="30" t="s">
        <v>10393</v>
      </c>
      <c r="E3755" s="29"/>
      <c r="F3755" s="31" t="s">
        <v>687</v>
      </c>
      <c r="G3755" s="5" t="s">
        <v>10394</v>
      </c>
      <c r="H3755" s="7"/>
      <c r="I3755" s="35" t="s">
        <v>10396</v>
      </c>
      <c r="O3755">
        <f t="shared" si="9"/>
        <v>1</v>
      </c>
      <c r="P3755" s="34" t="str">
        <f t="shared" si="3"/>
        <v>MEDIUM</v>
      </c>
    </row>
    <row r="3756" spans="1:16" ht="12" customHeight="1">
      <c r="A3756" s="4" t="s">
        <v>10117</v>
      </c>
      <c r="B3756" s="17">
        <v>94</v>
      </c>
      <c r="C3756" s="29"/>
      <c r="D3756" s="30" t="s">
        <v>10397</v>
      </c>
      <c r="E3756" s="17" t="s">
        <v>10398</v>
      </c>
      <c r="F3756" s="31" t="s">
        <v>2064</v>
      </c>
      <c r="G3756" s="32" t="s">
        <v>10398</v>
      </c>
      <c r="H3756" s="7"/>
      <c r="I3756" s="35" t="s">
        <v>10331</v>
      </c>
      <c r="O3756">
        <f t="shared" si="9"/>
        <v>2</v>
      </c>
      <c r="P3756" s="34" t="str">
        <f t="shared" si="3"/>
        <v>HIGH</v>
      </c>
    </row>
    <row r="3757" spans="1:16" ht="12" customHeight="1">
      <c r="A3757" s="4" t="s">
        <v>10117</v>
      </c>
      <c r="B3757" s="17">
        <v>95</v>
      </c>
      <c r="C3757" s="29"/>
      <c r="D3757" s="30" t="s">
        <v>10399</v>
      </c>
      <c r="E3757" s="29"/>
      <c r="F3757" s="31" t="s">
        <v>687</v>
      </c>
      <c r="G3757" s="5" t="s">
        <v>10400</v>
      </c>
      <c r="H3757" s="7"/>
      <c r="I3757" s="7" t="s">
        <v>834</v>
      </c>
      <c r="O3757">
        <f t="shared" si="9"/>
        <v>1</v>
      </c>
      <c r="P3757" s="34" t="str">
        <f t="shared" si="3"/>
        <v>HIGH</v>
      </c>
    </row>
    <row r="3758" spans="1:16" ht="12" customHeight="1">
      <c r="A3758" s="4" t="s">
        <v>10117</v>
      </c>
      <c r="B3758" s="17">
        <v>96</v>
      </c>
      <c r="C3758" s="29"/>
      <c r="D3758" s="30" t="s">
        <v>10401</v>
      </c>
      <c r="E3758" s="29"/>
      <c r="F3758" s="31" t="s">
        <v>687</v>
      </c>
      <c r="G3758" s="5" t="s">
        <v>10402</v>
      </c>
      <c r="H3758" s="7"/>
      <c r="I3758" s="7" t="s">
        <v>834</v>
      </c>
      <c r="O3758">
        <f t="shared" si="9"/>
        <v>1</v>
      </c>
      <c r="P3758" s="34" t="str">
        <f t="shared" si="3"/>
        <v>HIGH</v>
      </c>
    </row>
    <row r="3759" spans="1:16" ht="12" customHeight="1">
      <c r="A3759" s="4" t="s">
        <v>10117</v>
      </c>
      <c r="B3759" s="17">
        <v>97</v>
      </c>
      <c r="C3759" s="29"/>
      <c r="D3759" s="30" t="s">
        <v>10403</v>
      </c>
      <c r="E3759" s="29"/>
      <c r="F3759" s="31" t="s">
        <v>687</v>
      </c>
      <c r="G3759" s="5" t="s">
        <v>10404</v>
      </c>
      <c r="H3759" s="7"/>
      <c r="I3759" s="7" t="s">
        <v>834</v>
      </c>
      <c r="O3759">
        <f t="shared" si="9"/>
        <v>1</v>
      </c>
      <c r="P3759" s="34" t="str">
        <f t="shared" si="3"/>
        <v>HIGH</v>
      </c>
    </row>
    <row r="3760" spans="1:16" ht="12" customHeight="1">
      <c r="A3760" s="4" t="s">
        <v>10117</v>
      </c>
      <c r="B3760" s="17">
        <v>98</v>
      </c>
      <c r="C3760" s="29"/>
      <c r="D3760" s="30" t="s">
        <v>10405</v>
      </c>
      <c r="E3760" s="29"/>
      <c r="F3760" s="31" t="s">
        <v>687</v>
      </c>
      <c r="G3760" s="5" t="s">
        <v>10406</v>
      </c>
      <c r="H3760" s="7"/>
      <c r="I3760" s="7" t="s">
        <v>10407</v>
      </c>
      <c r="O3760">
        <f t="shared" si="9"/>
        <v>1</v>
      </c>
      <c r="P3760" s="34" t="str">
        <f t="shared" si="3"/>
        <v>HIGH</v>
      </c>
    </row>
    <row r="3761" spans="1:16" ht="12" customHeight="1">
      <c r="A3761" s="4" t="s">
        <v>10117</v>
      </c>
      <c r="B3761" s="17">
        <v>99</v>
      </c>
      <c r="C3761" s="29"/>
      <c r="D3761" s="30" t="s">
        <v>28</v>
      </c>
      <c r="E3761" s="29"/>
      <c r="F3761" s="31" t="s">
        <v>687</v>
      </c>
      <c r="G3761" s="5" t="s">
        <v>10408</v>
      </c>
      <c r="H3761" s="7" t="s">
        <v>10409</v>
      </c>
      <c r="I3761" s="37" t="s">
        <v>10410</v>
      </c>
      <c r="O3761">
        <f t="shared" si="9"/>
        <v>1</v>
      </c>
      <c r="P3761" s="34" t="str">
        <f t="shared" si="3"/>
        <v>HIGH</v>
      </c>
    </row>
    <row r="3762" spans="1:16" ht="12" customHeight="1">
      <c r="A3762" s="4" t="s">
        <v>10117</v>
      </c>
      <c r="B3762" s="17">
        <v>100</v>
      </c>
      <c r="C3762" s="29"/>
      <c r="D3762" s="30" t="s">
        <v>10411</v>
      </c>
      <c r="E3762" s="29"/>
      <c r="F3762" s="31" t="s">
        <v>687</v>
      </c>
      <c r="G3762" s="5" t="s">
        <v>10412</v>
      </c>
      <c r="H3762" s="7"/>
      <c r="I3762" s="7" t="s">
        <v>10413</v>
      </c>
      <c r="O3762">
        <f t="shared" si="9"/>
        <v>1</v>
      </c>
      <c r="P3762" s="34" t="str">
        <f t="shared" si="3"/>
        <v>HIGH</v>
      </c>
    </row>
    <row r="3763" spans="1:16" ht="12" customHeight="1">
      <c r="A3763" s="4" t="s">
        <v>10117</v>
      </c>
      <c r="B3763" s="17">
        <v>101</v>
      </c>
      <c r="C3763" s="29"/>
      <c r="D3763" s="30" t="s">
        <v>10414</v>
      </c>
      <c r="E3763" s="29"/>
      <c r="F3763" s="31" t="s">
        <v>687</v>
      </c>
      <c r="G3763" s="5" t="s">
        <v>10415</v>
      </c>
      <c r="H3763" s="7"/>
      <c r="I3763" s="7" t="s">
        <v>834</v>
      </c>
      <c r="O3763">
        <f t="shared" si="9"/>
        <v>1</v>
      </c>
      <c r="P3763" s="34" t="str">
        <f t="shared" si="3"/>
        <v>HIGH</v>
      </c>
    </row>
    <row r="3764" spans="1:16" ht="12" customHeight="1">
      <c r="A3764" s="4" t="s">
        <v>10117</v>
      </c>
      <c r="B3764" s="17">
        <v>102</v>
      </c>
      <c r="C3764" s="29"/>
      <c r="D3764" s="30" t="s">
        <v>10416</v>
      </c>
      <c r="E3764" s="29"/>
      <c r="F3764" s="31" t="s">
        <v>687</v>
      </c>
      <c r="G3764" s="5" t="s">
        <v>10417</v>
      </c>
      <c r="H3764" s="7"/>
      <c r="I3764" s="7" t="s">
        <v>834</v>
      </c>
      <c r="O3764">
        <f t="shared" si="9"/>
        <v>1</v>
      </c>
      <c r="P3764" s="34" t="str">
        <f t="shared" si="3"/>
        <v>HIGH</v>
      </c>
    </row>
    <row r="3765" spans="1:16" ht="12" customHeight="1">
      <c r="A3765" s="4" t="s">
        <v>10117</v>
      </c>
      <c r="B3765" s="17">
        <v>103</v>
      </c>
      <c r="C3765" s="29"/>
      <c r="D3765" s="30" t="s">
        <v>10397</v>
      </c>
      <c r="E3765" s="17" t="s">
        <v>10398</v>
      </c>
      <c r="F3765" s="31" t="s">
        <v>2064</v>
      </c>
      <c r="G3765" s="18" t="s">
        <v>10398</v>
      </c>
      <c r="H3765" s="7"/>
      <c r="I3765" s="35" t="s">
        <v>10418</v>
      </c>
      <c r="O3765">
        <f t="shared" si="9"/>
        <v>2</v>
      </c>
      <c r="P3765" s="34" t="str">
        <f t="shared" si="3"/>
        <v>HIGH</v>
      </c>
    </row>
    <row r="3766" spans="1:16" ht="12" customHeight="1">
      <c r="A3766" s="4" t="s">
        <v>10117</v>
      </c>
      <c r="B3766" s="17">
        <v>104</v>
      </c>
      <c r="C3766" s="29"/>
      <c r="D3766" s="30" t="s">
        <v>10419</v>
      </c>
      <c r="E3766" s="29"/>
      <c r="F3766" s="31" t="s">
        <v>2064</v>
      </c>
      <c r="G3766" s="176" t="s">
        <v>19330</v>
      </c>
      <c r="H3766" s="7"/>
      <c r="I3766" s="203" t="s">
        <v>10420</v>
      </c>
      <c r="O3766">
        <f t="shared" si="9"/>
        <v>1</v>
      </c>
      <c r="P3766" s="34" t="str">
        <f t="shared" si="3"/>
        <v>HIGH</v>
      </c>
    </row>
    <row r="3767" spans="1:16" ht="12" customHeight="1">
      <c r="A3767" s="4" t="s">
        <v>10117</v>
      </c>
      <c r="B3767" s="17">
        <v>105</v>
      </c>
      <c r="C3767" s="29"/>
      <c r="D3767" s="30" t="s">
        <v>10421</v>
      </c>
      <c r="E3767" s="29"/>
      <c r="F3767" s="31" t="s">
        <v>2064</v>
      </c>
      <c r="G3767" s="5" t="s">
        <v>10422</v>
      </c>
      <c r="H3767" s="7"/>
      <c r="I3767" s="13" t="s">
        <v>10423</v>
      </c>
      <c r="O3767">
        <f t="shared" si="9"/>
        <v>1</v>
      </c>
      <c r="P3767" s="34" t="str">
        <f t="shared" si="3"/>
        <v>HIGH</v>
      </c>
    </row>
    <row r="3768" spans="1:16" ht="12" customHeight="1">
      <c r="A3768" s="4" t="s">
        <v>10117</v>
      </c>
      <c r="B3768" s="17">
        <v>106</v>
      </c>
      <c r="C3768" s="29"/>
      <c r="D3768" s="30" t="s">
        <v>10424</v>
      </c>
      <c r="E3768" s="29"/>
      <c r="F3768" s="31" t="s">
        <v>3558</v>
      </c>
      <c r="G3768" s="5" t="s">
        <v>10425</v>
      </c>
      <c r="H3768" s="7"/>
      <c r="I3768" s="13" t="s">
        <v>10426</v>
      </c>
      <c r="O3768">
        <f t="shared" si="9"/>
        <v>1</v>
      </c>
      <c r="P3768" s="34" t="str">
        <f t="shared" si="3"/>
        <v>HIGH</v>
      </c>
    </row>
    <row r="3769" spans="1:16" ht="12" customHeight="1">
      <c r="A3769" s="4" t="s">
        <v>10117</v>
      </c>
      <c r="B3769" s="17">
        <v>107</v>
      </c>
      <c r="C3769" s="29"/>
      <c r="D3769" s="30" t="s">
        <v>10427</v>
      </c>
      <c r="E3769" s="29"/>
      <c r="F3769" s="31" t="s">
        <v>687</v>
      </c>
      <c r="G3769" s="5" t="s">
        <v>10428</v>
      </c>
      <c r="H3769" s="7"/>
      <c r="I3769" s="7" t="s">
        <v>808</v>
      </c>
      <c r="O3769">
        <f t="shared" si="9"/>
        <v>1</v>
      </c>
      <c r="P3769" s="34" t="str">
        <f t="shared" si="3"/>
        <v>HIGH</v>
      </c>
    </row>
    <row r="3770" spans="1:16" ht="12" customHeight="1">
      <c r="A3770" s="4" t="s">
        <v>10117</v>
      </c>
      <c r="B3770" s="17">
        <v>108</v>
      </c>
      <c r="C3770" s="29"/>
      <c r="D3770" s="30" t="s">
        <v>10429</v>
      </c>
      <c r="E3770" s="29"/>
      <c r="F3770" s="31" t="s">
        <v>687</v>
      </c>
      <c r="G3770" s="5" t="s">
        <v>10430</v>
      </c>
      <c r="H3770" s="7"/>
      <c r="I3770" s="7" t="s">
        <v>808</v>
      </c>
      <c r="O3770">
        <f t="shared" si="9"/>
        <v>1</v>
      </c>
      <c r="P3770" s="34" t="str">
        <f t="shared" si="3"/>
        <v>HIGH</v>
      </c>
    </row>
    <row r="3771" spans="1:16" ht="12" customHeight="1">
      <c r="A3771" s="4" t="s">
        <v>10117</v>
      </c>
      <c r="B3771" s="17">
        <v>109</v>
      </c>
      <c r="C3771" s="29"/>
      <c r="D3771" s="30" t="s">
        <v>10431</v>
      </c>
      <c r="E3771" s="29"/>
      <c r="F3771" s="31" t="s">
        <v>10220</v>
      </c>
      <c r="G3771" s="52" t="s">
        <v>10432</v>
      </c>
      <c r="H3771" s="7"/>
      <c r="I3771" s="35" t="s">
        <v>10433</v>
      </c>
      <c r="O3771">
        <f t="shared" si="9"/>
        <v>1</v>
      </c>
      <c r="P3771" s="34" t="str">
        <f t="shared" si="3"/>
        <v>LOW</v>
      </c>
    </row>
    <row r="3772" spans="1:16" ht="12" customHeight="1">
      <c r="A3772" s="4" t="s">
        <v>10117</v>
      </c>
      <c r="B3772" s="17">
        <v>110</v>
      </c>
      <c r="C3772" s="17" t="s">
        <v>67</v>
      </c>
      <c r="D3772" s="30" t="s">
        <v>10434</v>
      </c>
      <c r="E3772" s="29"/>
      <c r="F3772" s="31" t="s">
        <v>687</v>
      </c>
      <c r="G3772" s="5" t="s">
        <v>10435</v>
      </c>
      <c r="H3772" s="7"/>
      <c r="I3772" s="35" t="s">
        <v>10436</v>
      </c>
      <c r="O3772">
        <f t="shared" si="9"/>
        <v>1</v>
      </c>
      <c r="P3772" s="34" t="str">
        <f t="shared" si="3"/>
        <v>MEDIUM</v>
      </c>
    </row>
    <row r="3773" spans="1:16" ht="12" customHeight="1">
      <c r="A3773" s="4" t="s">
        <v>10117</v>
      </c>
      <c r="B3773" s="17">
        <v>111</v>
      </c>
      <c r="C3773" s="29"/>
      <c r="D3773" s="30" t="s">
        <v>10437</v>
      </c>
      <c r="E3773" s="29"/>
      <c r="F3773" s="31" t="s">
        <v>2064</v>
      </c>
      <c r="G3773" s="5" t="s">
        <v>10438</v>
      </c>
      <c r="H3773" s="7"/>
      <c r="I3773" s="13" t="s">
        <v>10439</v>
      </c>
      <c r="O3773">
        <f t="shared" si="9"/>
        <v>1</v>
      </c>
      <c r="P3773" s="34" t="str">
        <f t="shared" si="3"/>
        <v>HIGH</v>
      </c>
    </row>
    <row r="3774" spans="1:16" ht="12" customHeight="1">
      <c r="A3774" s="4" t="s">
        <v>10117</v>
      </c>
      <c r="B3774" s="17">
        <v>112</v>
      </c>
      <c r="C3774" s="29"/>
      <c r="D3774" s="30" t="s">
        <v>10440</v>
      </c>
      <c r="E3774" s="29"/>
      <c r="F3774" s="31" t="s">
        <v>687</v>
      </c>
      <c r="G3774" s="5" t="s">
        <v>10441</v>
      </c>
      <c r="H3774" s="7"/>
      <c r="I3774" s="7" t="s">
        <v>10442</v>
      </c>
      <c r="O3774">
        <f t="shared" si="9"/>
        <v>1</v>
      </c>
      <c r="P3774" s="34" t="str">
        <f t="shared" si="3"/>
        <v>LOW</v>
      </c>
    </row>
    <row r="3775" spans="1:16" ht="12" customHeight="1">
      <c r="A3775" s="4" t="s">
        <v>10117</v>
      </c>
      <c r="B3775" s="17">
        <v>113</v>
      </c>
      <c r="C3775" s="29"/>
      <c r="D3775" s="30" t="s">
        <v>10443</v>
      </c>
      <c r="E3775" s="29"/>
      <c r="F3775" s="31" t="s">
        <v>687</v>
      </c>
      <c r="G3775" s="5" t="s">
        <v>10444</v>
      </c>
      <c r="H3775" s="7"/>
      <c r="I3775" s="7" t="s">
        <v>808</v>
      </c>
      <c r="O3775">
        <f t="shared" si="9"/>
        <v>1</v>
      </c>
      <c r="P3775" s="34" t="str">
        <f t="shared" si="3"/>
        <v>HIGH</v>
      </c>
    </row>
    <row r="3776" spans="1:16" ht="12" customHeight="1">
      <c r="A3776" s="4" t="s">
        <v>10117</v>
      </c>
      <c r="B3776" s="17">
        <v>114</v>
      </c>
      <c r="C3776" s="29"/>
      <c r="D3776" s="30" t="s">
        <v>10445</v>
      </c>
      <c r="E3776" s="29"/>
      <c r="F3776" s="31" t="s">
        <v>687</v>
      </c>
      <c r="G3776" s="5" t="s">
        <v>10446</v>
      </c>
      <c r="H3776" s="7"/>
      <c r="I3776" s="7" t="s">
        <v>10447</v>
      </c>
      <c r="O3776">
        <f t="shared" si="9"/>
        <v>1</v>
      </c>
      <c r="P3776" s="34" t="str">
        <f t="shared" si="3"/>
        <v>MEDIUM</v>
      </c>
    </row>
    <row r="3777" spans="1:16" ht="12" customHeight="1">
      <c r="A3777" s="4" t="s">
        <v>10117</v>
      </c>
      <c r="B3777" s="17">
        <v>115</v>
      </c>
      <c r="C3777" s="29"/>
      <c r="D3777" s="30" t="s">
        <v>10448</v>
      </c>
      <c r="E3777" s="29"/>
      <c r="F3777" s="31" t="s">
        <v>687</v>
      </c>
      <c r="G3777" s="5" t="s">
        <v>10449</v>
      </c>
      <c r="H3777" s="7"/>
      <c r="I3777" s="7" t="s">
        <v>808</v>
      </c>
      <c r="O3777">
        <f t="shared" si="9"/>
        <v>1</v>
      </c>
      <c r="P3777" s="34" t="str">
        <f t="shared" si="3"/>
        <v>HIGH</v>
      </c>
    </row>
    <row r="3778" spans="1:16" ht="12" customHeight="1">
      <c r="A3778" s="4" t="s">
        <v>10117</v>
      </c>
      <c r="B3778" s="17">
        <v>116</v>
      </c>
      <c r="C3778" s="29"/>
      <c r="D3778" s="30" t="s">
        <v>10450</v>
      </c>
      <c r="E3778" s="29"/>
      <c r="F3778" s="31" t="s">
        <v>687</v>
      </c>
      <c r="G3778" s="5" t="s">
        <v>10451</v>
      </c>
      <c r="H3778" s="7"/>
      <c r="I3778" s="7" t="s">
        <v>10452</v>
      </c>
      <c r="O3778">
        <f t="shared" si="9"/>
        <v>1</v>
      </c>
      <c r="P3778" s="34" t="str">
        <f t="shared" si="3"/>
        <v>LOW</v>
      </c>
    </row>
    <row r="3779" spans="1:16" ht="12" customHeight="1">
      <c r="A3779" s="4" t="s">
        <v>10117</v>
      </c>
      <c r="B3779" s="17">
        <v>117</v>
      </c>
      <c r="C3779" s="17" t="s">
        <v>67</v>
      </c>
      <c r="D3779" s="30" t="s">
        <v>10453</v>
      </c>
      <c r="E3779" s="29"/>
      <c r="F3779" s="31" t="s">
        <v>687</v>
      </c>
      <c r="G3779" s="5" t="s">
        <v>10454</v>
      </c>
      <c r="H3779" s="7"/>
      <c r="I3779" s="7" t="s">
        <v>808</v>
      </c>
      <c r="O3779">
        <f t="shared" si="9"/>
        <v>1</v>
      </c>
      <c r="P3779" s="34" t="str">
        <f t="shared" si="3"/>
        <v>HIGH</v>
      </c>
    </row>
    <row r="3780" spans="1:16" ht="12" customHeight="1">
      <c r="A3780" s="4" t="s">
        <v>10117</v>
      </c>
      <c r="B3780" s="17">
        <v>118</v>
      </c>
      <c r="C3780" s="29"/>
      <c r="D3780" s="30" t="s">
        <v>28</v>
      </c>
      <c r="E3780" s="29"/>
      <c r="F3780" s="31" t="s">
        <v>10455</v>
      </c>
      <c r="G3780" s="28" t="s">
        <v>10456</v>
      </c>
      <c r="H3780" s="7" t="s">
        <v>10457</v>
      </c>
      <c r="I3780" s="35" t="s">
        <v>10458</v>
      </c>
      <c r="O3780">
        <f t="shared" si="9"/>
        <v>1</v>
      </c>
      <c r="P3780" s="34" t="str">
        <f t="shared" si="3"/>
        <v>HIGH</v>
      </c>
    </row>
    <row r="3781" spans="1:16" ht="12" customHeight="1">
      <c r="A3781" s="4" t="s">
        <v>10117</v>
      </c>
      <c r="B3781" s="17">
        <v>119</v>
      </c>
      <c r="C3781" s="29"/>
      <c r="D3781" s="30" t="s">
        <v>10459</v>
      </c>
      <c r="E3781" s="29"/>
      <c r="F3781" s="31" t="s">
        <v>687</v>
      </c>
      <c r="G3781" s="5" t="s">
        <v>10460</v>
      </c>
      <c r="H3781" s="7"/>
      <c r="I3781" s="7" t="s">
        <v>10461</v>
      </c>
      <c r="O3781">
        <f t="shared" si="9"/>
        <v>1</v>
      </c>
      <c r="P3781" s="34" t="str">
        <f t="shared" si="3"/>
        <v>HIGH</v>
      </c>
    </row>
    <row r="3782" spans="1:16" ht="12" customHeight="1">
      <c r="A3782" s="4" t="s">
        <v>10117</v>
      </c>
      <c r="B3782" s="17">
        <v>120</v>
      </c>
      <c r="C3782" s="29"/>
      <c r="D3782" s="30" t="s">
        <v>10462</v>
      </c>
      <c r="E3782" s="29"/>
      <c r="F3782" s="31" t="s">
        <v>687</v>
      </c>
      <c r="G3782" s="5" t="s">
        <v>10463</v>
      </c>
      <c r="H3782" s="7"/>
      <c r="I3782" s="7" t="s">
        <v>2857</v>
      </c>
      <c r="O3782">
        <f t="shared" si="9"/>
        <v>1</v>
      </c>
      <c r="P3782" s="34" t="str">
        <f t="shared" si="3"/>
        <v>HIGH</v>
      </c>
    </row>
    <row r="3783" spans="1:16" ht="12" customHeight="1">
      <c r="A3783" s="4" t="s">
        <v>10117</v>
      </c>
      <c r="B3783" s="17">
        <v>121</v>
      </c>
      <c r="C3783" s="29"/>
      <c r="D3783" s="30" t="s">
        <v>10464</v>
      </c>
      <c r="E3783" s="29"/>
      <c r="F3783" s="31" t="s">
        <v>687</v>
      </c>
      <c r="G3783" s="5" t="s">
        <v>10465</v>
      </c>
      <c r="H3783" s="7"/>
      <c r="I3783" s="7" t="s">
        <v>2857</v>
      </c>
      <c r="O3783">
        <f t="shared" si="9"/>
        <v>1</v>
      </c>
      <c r="P3783" s="34" t="str">
        <f t="shared" si="3"/>
        <v>HIGH</v>
      </c>
    </row>
    <row r="3784" spans="1:16" ht="12" customHeight="1">
      <c r="A3784" s="4" t="s">
        <v>10117</v>
      </c>
      <c r="B3784" s="17">
        <v>122</v>
      </c>
      <c r="C3784" s="29"/>
      <c r="D3784" s="30" t="s">
        <v>10466</v>
      </c>
      <c r="E3784" s="29"/>
      <c r="F3784" s="31" t="s">
        <v>687</v>
      </c>
      <c r="G3784" s="5" t="s">
        <v>10467</v>
      </c>
      <c r="H3784" s="7"/>
      <c r="I3784" s="7" t="s">
        <v>2857</v>
      </c>
      <c r="O3784">
        <f t="shared" si="9"/>
        <v>1</v>
      </c>
      <c r="P3784" s="34" t="str">
        <f t="shared" si="3"/>
        <v>HIGH</v>
      </c>
    </row>
    <row r="3785" spans="1:16" ht="12" customHeight="1">
      <c r="A3785" s="4" t="s">
        <v>10117</v>
      </c>
      <c r="B3785" s="17">
        <v>123</v>
      </c>
      <c r="C3785" s="29"/>
      <c r="D3785" s="30" t="s">
        <v>10468</v>
      </c>
      <c r="E3785" s="29"/>
      <c r="F3785" s="31" t="s">
        <v>687</v>
      </c>
      <c r="G3785" s="5" t="s">
        <v>10469</v>
      </c>
      <c r="H3785" s="7"/>
      <c r="I3785" s="7" t="s">
        <v>808</v>
      </c>
      <c r="O3785">
        <f t="shared" si="9"/>
        <v>1</v>
      </c>
      <c r="P3785" s="34" t="str">
        <f t="shared" si="3"/>
        <v>HIGH</v>
      </c>
    </row>
    <row r="3786" spans="1:16" ht="12" customHeight="1">
      <c r="A3786" s="4" t="s">
        <v>10117</v>
      </c>
      <c r="B3786" s="17">
        <v>124</v>
      </c>
      <c r="C3786" s="17">
        <v>2644</v>
      </c>
      <c r="D3786" s="30" t="s">
        <v>10470</v>
      </c>
      <c r="E3786" s="17" t="s">
        <v>10471</v>
      </c>
      <c r="F3786" s="31" t="s">
        <v>2064</v>
      </c>
      <c r="G3786" s="18" t="s">
        <v>10471</v>
      </c>
      <c r="H3786" s="35" t="s">
        <v>10472</v>
      </c>
      <c r="I3786" s="35" t="s">
        <v>10331</v>
      </c>
      <c r="O3786">
        <f t="shared" si="9"/>
        <v>2</v>
      </c>
      <c r="P3786" s="34" t="str">
        <f t="shared" si="3"/>
        <v>HIGH</v>
      </c>
    </row>
    <row r="3787" spans="1:16" ht="12" customHeight="1">
      <c r="A3787" s="4" t="s">
        <v>10117</v>
      </c>
      <c r="B3787" s="17">
        <v>125</v>
      </c>
      <c r="C3787" s="29" t="s">
        <v>19432</v>
      </c>
      <c r="D3787" s="30" t="s">
        <v>10473</v>
      </c>
      <c r="E3787" s="29"/>
      <c r="F3787" s="31" t="s">
        <v>687</v>
      </c>
      <c r="G3787" s="5" t="s">
        <v>10474</v>
      </c>
      <c r="H3787" s="7"/>
      <c r="I3787" s="7" t="s">
        <v>808</v>
      </c>
      <c r="O3787">
        <f t="shared" si="9"/>
        <v>1</v>
      </c>
      <c r="P3787" s="34" t="str">
        <f t="shared" si="3"/>
        <v>HIGH</v>
      </c>
    </row>
    <row r="3788" spans="1:16" ht="12" customHeight="1">
      <c r="A3788" s="4" t="s">
        <v>10117</v>
      </c>
      <c r="B3788" s="17">
        <v>126</v>
      </c>
      <c r="C3788" s="29"/>
      <c r="D3788" s="30" t="s">
        <v>10475</v>
      </c>
      <c r="E3788" s="29"/>
      <c r="F3788" s="31" t="s">
        <v>687</v>
      </c>
      <c r="G3788" s="5" t="s">
        <v>10476</v>
      </c>
      <c r="H3788" s="7"/>
      <c r="I3788" s="7" t="s">
        <v>808</v>
      </c>
      <c r="O3788">
        <f t="shared" si="9"/>
        <v>1</v>
      </c>
      <c r="P3788" s="34" t="str">
        <f t="shared" si="3"/>
        <v>HIGH</v>
      </c>
    </row>
    <row r="3789" spans="1:16" ht="12" customHeight="1">
      <c r="A3789" s="4" t="s">
        <v>10117</v>
      </c>
      <c r="B3789" s="17">
        <v>127</v>
      </c>
      <c r="C3789" s="17" t="s">
        <v>67</v>
      </c>
      <c r="D3789" s="30" t="s">
        <v>10477</v>
      </c>
      <c r="E3789" s="29"/>
      <c r="F3789" s="31" t="s">
        <v>229</v>
      </c>
      <c r="G3789" s="5" t="s">
        <v>10478</v>
      </c>
      <c r="H3789" s="7"/>
      <c r="I3789" s="13" t="s">
        <v>10479</v>
      </c>
      <c r="O3789">
        <f t="shared" si="9"/>
        <v>1</v>
      </c>
      <c r="P3789" s="34" t="str">
        <f t="shared" si="3"/>
        <v>HIGH</v>
      </c>
    </row>
    <row r="3790" spans="1:16" ht="12" customHeight="1">
      <c r="A3790" s="4" t="s">
        <v>10117</v>
      </c>
      <c r="B3790" s="17">
        <v>128</v>
      </c>
      <c r="C3790" s="29"/>
      <c r="D3790" s="30" t="s">
        <v>10480</v>
      </c>
      <c r="E3790" s="29"/>
      <c r="F3790" s="31" t="s">
        <v>687</v>
      </c>
      <c r="G3790" s="5" t="s">
        <v>10481</v>
      </c>
      <c r="H3790" s="7"/>
      <c r="I3790" s="7" t="s">
        <v>808</v>
      </c>
      <c r="O3790">
        <f t="shared" si="9"/>
        <v>1</v>
      </c>
      <c r="P3790" s="34" t="str">
        <f t="shared" si="3"/>
        <v>HIGH</v>
      </c>
    </row>
    <row r="3791" spans="1:16" ht="12" customHeight="1">
      <c r="A3791" s="4" t="s">
        <v>10117</v>
      </c>
      <c r="B3791" s="17">
        <v>129</v>
      </c>
      <c r="C3791" s="29"/>
      <c r="D3791" s="30" t="s">
        <v>10482</v>
      </c>
      <c r="E3791" s="29"/>
      <c r="F3791" s="31" t="s">
        <v>10391</v>
      </c>
      <c r="G3791" s="5" t="s">
        <v>10483</v>
      </c>
      <c r="H3791" s="7"/>
      <c r="I3791" s="35" t="s">
        <v>10484</v>
      </c>
      <c r="O3791">
        <f t="shared" si="9"/>
        <v>1</v>
      </c>
      <c r="P3791" s="34" t="str">
        <f t="shared" si="3"/>
        <v>HIGH</v>
      </c>
    </row>
    <row r="3792" spans="1:16" ht="12" customHeight="1">
      <c r="A3792" s="4" t="s">
        <v>10117</v>
      </c>
      <c r="B3792" s="17">
        <v>130</v>
      </c>
      <c r="C3792" s="29"/>
      <c r="D3792" s="30" t="s">
        <v>10485</v>
      </c>
      <c r="E3792" s="29"/>
      <c r="F3792" s="31" t="s">
        <v>229</v>
      </c>
      <c r="G3792" s="5" t="s">
        <v>10486</v>
      </c>
      <c r="H3792" s="7"/>
      <c r="I3792" s="35" t="s">
        <v>10487</v>
      </c>
      <c r="O3792">
        <f t="shared" si="9"/>
        <v>1</v>
      </c>
      <c r="P3792" s="34" t="str">
        <f t="shared" si="3"/>
        <v>MEDIUM</v>
      </c>
    </row>
    <row r="3793" spans="1:16" ht="12" customHeight="1">
      <c r="A3793" s="4" t="s">
        <v>10117</v>
      </c>
      <c r="B3793" s="17">
        <v>131</v>
      </c>
      <c r="C3793" s="29"/>
      <c r="D3793" s="30" t="s">
        <v>10488</v>
      </c>
      <c r="E3793" s="29"/>
      <c r="F3793" s="31" t="s">
        <v>229</v>
      </c>
      <c r="G3793" s="5" t="s">
        <v>10489</v>
      </c>
      <c r="H3793" s="7"/>
      <c r="I3793" s="35" t="s">
        <v>10490</v>
      </c>
      <c r="O3793">
        <f t="shared" si="9"/>
        <v>1</v>
      </c>
      <c r="P3793" s="34" t="str">
        <f t="shared" si="3"/>
        <v>MEDIUM</v>
      </c>
    </row>
    <row r="3794" spans="1:16" ht="12" customHeight="1">
      <c r="A3794" s="4" t="s">
        <v>10117</v>
      </c>
      <c r="B3794" s="17">
        <v>132</v>
      </c>
      <c r="C3794" s="29"/>
      <c r="D3794" s="30" t="s">
        <v>10491</v>
      </c>
      <c r="E3794" s="29"/>
      <c r="F3794" s="31" t="s">
        <v>229</v>
      </c>
      <c r="G3794" s="5" t="s">
        <v>10492</v>
      </c>
      <c r="H3794" s="7"/>
      <c r="I3794" s="35" t="s">
        <v>10493</v>
      </c>
      <c r="O3794">
        <f t="shared" si="9"/>
        <v>1</v>
      </c>
      <c r="P3794" s="34" t="str">
        <f t="shared" si="3"/>
        <v>MEDIUM</v>
      </c>
    </row>
    <row r="3795" spans="1:16" ht="12" customHeight="1">
      <c r="A3795" s="4" t="s">
        <v>10117</v>
      </c>
      <c r="B3795" s="17">
        <v>133</v>
      </c>
      <c r="C3795" s="29"/>
      <c r="D3795" s="30" t="s">
        <v>10494</v>
      </c>
      <c r="E3795" s="29"/>
      <c r="F3795" s="31" t="s">
        <v>229</v>
      </c>
      <c r="G3795" s="5" t="s">
        <v>10495</v>
      </c>
      <c r="H3795" s="7"/>
      <c r="I3795" s="35" t="s">
        <v>10496</v>
      </c>
      <c r="O3795">
        <f t="shared" si="9"/>
        <v>1</v>
      </c>
      <c r="P3795" s="34" t="str">
        <f t="shared" si="3"/>
        <v>HIGH</v>
      </c>
    </row>
    <row r="3796" spans="1:16" ht="12" customHeight="1">
      <c r="A3796" s="4" t="s">
        <v>10117</v>
      </c>
      <c r="B3796" s="17">
        <v>134</v>
      </c>
      <c r="C3796" s="29"/>
      <c r="D3796" s="30" t="s">
        <v>10497</v>
      </c>
      <c r="E3796" s="29"/>
      <c r="F3796" s="31" t="s">
        <v>229</v>
      </c>
      <c r="G3796" s="5" t="s">
        <v>10498</v>
      </c>
      <c r="H3796" s="7"/>
      <c r="I3796" s="35" t="s">
        <v>10499</v>
      </c>
      <c r="O3796">
        <f t="shared" si="9"/>
        <v>1</v>
      </c>
      <c r="P3796" s="34" t="str">
        <f t="shared" si="3"/>
        <v>MEDIUM</v>
      </c>
    </row>
    <row r="3797" spans="1:16" ht="12" customHeight="1">
      <c r="A3797" s="4" t="s">
        <v>10117</v>
      </c>
      <c r="B3797" s="17">
        <v>135</v>
      </c>
      <c r="C3797" s="29"/>
      <c r="D3797" s="30" t="s">
        <v>10500</v>
      </c>
      <c r="E3797" s="29"/>
      <c r="F3797" s="31" t="s">
        <v>687</v>
      </c>
      <c r="G3797" s="5" t="s">
        <v>10501</v>
      </c>
      <c r="H3797" s="7"/>
      <c r="I3797" s="7" t="s">
        <v>808</v>
      </c>
      <c r="O3797">
        <f t="shared" si="9"/>
        <v>1</v>
      </c>
      <c r="P3797" s="34" t="str">
        <f t="shared" si="3"/>
        <v>HIGH</v>
      </c>
    </row>
    <row r="3798" spans="1:16" ht="12" customHeight="1">
      <c r="A3798" s="4" t="s">
        <v>10117</v>
      </c>
      <c r="B3798" s="17">
        <v>136</v>
      </c>
      <c r="C3798" s="29"/>
      <c r="D3798" s="30" t="s">
        <v>10502</v>
      </c>
      <c r="E3798" s="29"/>
      <c r="F3798" s="31" t="s">
        <v>2350</v>
      </c>
      <c r="G3798" s="5" t="s">
        <v>10503</v>
      </c>
      <c r="H3798" s="7"/>
      <c r="I3798" s="7" t="s">
        <v>10504</v>
      </c>
      <c r="O3798">
        <f t="shared" si="9"/>
        <v>1</v>
      </c>
      <c r="P3798" s="34" t="str">
        <f t="shared" si="3"/>
        <v>LOW</v>
      </c>
    </row>
    <row r="3799" spans="1:16" ht="12" customHeight="1">
      <c r="A3799" s="4" t="s">
        <v>10117</v>
      </c>
      <c r="B3799" s="17">
        <v>137</v>
      </c>
      <c r="C3799" s="17" t="s">
        <v>67</v>
      </c>
      <c r="D3799" s="30" t="s">
        <v>10505</v>
      </c>
      <c r="E3799" s="29"/>
      <c r="F3799" s="31" t="s">
        <v>687</v>
      </c>
      <c r="G3799" s="5" t="s">
        <v>10506</v>
      </c>
      <c r="H3799" s="7"/>
      <c r="I3799" s="35" t="s">
        <v>10507</v>
      </c>
      <c r="O3799">
        <f t="shared" si="9"/>
        <v>1</v>
      </c>
      <c r="P3799" s="34" t="str">
        <f t="shared" si="3"/>
        <v>LOW</v>
      </c>
    </row>
    <row r="3800" spans="1:16" ht="12" customHeight="1">
      <c r="A3800" s="4" t="s">
        <v>10117</v>
      </c>
      <c r="B3800" s="17">
        <v>138</v>
      </c>
      <c r="C3800" s="111">
        <v>271534</v>
      </c>
      <c r="D3800" s="30" t="s">
        <v>10508</v>
      </c>
      <c r="E3800" s="17" t="s">
        <v>10509</v>
      </c>
      <c r="F3800" s="31" t="s">
        <v>229</v>
      </c>
      <c r="G3800" s="18" t="s">
        <v>10509</v>
      </c>
      <c r="H3800" s="42" t="s">
        <v>10510</v>
      </c>
      <c r="I3800" s="35" t="s">
        <v>10511</v>
      </c>
      <c r="O3800">
        <f t="shared" si="9"/>
        <v>2</v>
      </c>
      <c r="P3800" s="34" t="str">
        <f t="shared" si="3"/>
        <v>HIGH</v>
      </c>
    </row>
    <row r="3801" spans="1:16" ht="12" customHeight="1">
      <c r="A3801" s="4" t="s">
        <v>10117</v>
      </c>
      <c r="B3801" s="17">
        <v>139</v>
      </c>
      <c r="C3801" s="29"/>
      <c r="D3801" s="30" t="s">
        <v>10512</v>
      </c>
      <c r="E3801" s="29"/>
      <c r="F3801" s="31" t="s">
        <v>229</v>
      </c>
      <c r="G3801" s="5" t="s">
        <v>10513</v>
      </c>
      <c r="H3801" s="7"/>
      <c r="I3801" s="35" t="s">
        <v>10514</v>
      </c>
      <c r="O3801">
        <f t="shared" si="9"/>
        <v>1</v>
      </c>
      <c r="P3801" s="34" t="str">
        <f t="shared" si="3"/>
        <v>MEDIUM</v>
      </c>
    </row>
    <row r="3802" spans="1:16" ht="12" customHeight="1">
      <c r="A3802" s="4" t="s">
        <v>10117</v>
      </c>
      <c r="B3802" s="17">
        <v>140</v>
      </c>
      <c r="C3802" s="29"/>
      <c r="D3802" s="30" t="s">
        <v>10515</v>
      </c>
      <c r="E3802" s="29"/>
      <c r="F3802" s="31" t="s">
        <v>687</v>
      </c>
      <c r="G3802" s="5" t="s">
        <v>10516</v>
      </c>
      <c r="H3802" s="7"/>
      <c r="I3802" s="7" t="s">
        <v>10517</v>
      </c>
      <c r="O3802">
        <f t="shared" si="9"/>
        <v>1</v>
      </c>
      <c r="P3802" s="34" t="str">
        <f t="shared" si="3"/>
        <v>LOW</v>
      </c>
    </row>
    <row r="3803" spans="1:16" ht="12" customHeight="1">
      <c r="A3803" s="4" t="s">
        <v>10117</v>
      </c>
      <c r="B3803" s="17">
        <v>141</v>
      </c>
      <c r="C3803" s="29"/>
      <c r="D3803" s="30" t="s">
        <v>10518</v>
      </c>
      <c r="E3803" s="29"/>
      <c r="F3803" s="31" t="s">
        <v>229</v>
      </c>
      <c r="G3803" s="5" t="s">
        <v>10519</v>
      </c>
      <c r="H3803" s="7"/>
      <c r="I3803" s="35" t="s">
        <v>10520</v>
      </c>
      <c r="O3803">
        <f t="shared" si="9"/>
        <v>1</v>
      </c>
      <c r="P3803" s="34" t="str">
        <f t="shared" si="3"/>
        <v>MEDIUM</v>
      </c>
    </row>
    <row r="3804" spans="1:16" ht="12" customHeight="1">
      <c r="A3804" s="4" t="s">
        <v>10117</v>
      </c>
      <c r="B3804" s="17">
        <v>142</v>
      </c>
      <c r="C3804" s="29"/>
      <c r="D3804" s="30" t="s">
        <v>10521</v>
      </c>
      <c r="E3804" s="29"/>
      <c r="F3804" s="31" t="s">
        <v>229</v>
      </c>
      <c r="G3804" s="5" t="s">
        <v>10522</v>
      </c>
      <c r="H3804" s="7"/>
      <c r="I3804" s="35" t="s">
        <v>10523</v>
      </c>
      <c r="O3804">
        <f t="shared" si="9"/>
        <v>1</v>
      </c>
      <c r="P3804" s="34" t="str">
        <f t="shared" si="3"/>
        <v>HIGH</v>
      </c>
    </row>
    <row r="3805" spans="1:16" ht="12" customHeight="1">
      <c r="A3805" s="4" t="s">
        <v>10117</v>
      </c>
      <c r="B3805" s="17">
        <v>143</v>
      </c>
      <c r="C3805" s="29"/>
      <c r="D3805" s="30" t="s">
        <v>10518</v>
      </c>
      <c r="E3805" s="29"/>
      <c r="F3805" s="31" t="s">
        <v>229</v>
      </c>
      <c r="G3805" s="112"/>
      <c r="H3805" s="7"/>
      <c r="I3805" s="35" t="s">
        <v>10524</v>
      </c>
      <c r="O3805">
        <f t="shared" si="9"/>
        <v>0</v>
      </c>
      <c r="P3805" s="34" t="str">
        <f t="shared" si="3"/>
        <v/>
      </c>
    </row>
    <row r="3806" spans="1:16" ht="12" customHeight="1">
      <c r="A3806" s="4" t="s">
        <v>10117</v>
      </c>
      <c r="B3806" s="17">
        <v>144</v>
      </c>
      <c r="C3806" s="29"/>
      <c r="D3806" s="30" t="s">
        <v>10521</v>
      </c>
      <c r="E3806" s="29"/>
      <c r="F3806" s="31" t="s">
        <v>229</v>
      </c>
      <c r="G3806" s="112"/>
      <c r="H3806" s="7"/>
      <c r="I3806" s="7" t="s">
        <v>10525</v>
      </c>
      <c r="O3806">
        <f t="shared" si="9"/>
        <v>0</v>
      </c>
      <c r="P3806" s="34" t="str">
        <f t="shared" si="3"/>
        <v/>
      </c>
    </row>
    <row r="3807" spans="1:16" ht="12" customHeight="1">
      <c r="A3807" s="4" t="s">
        <v>10117</v>
      </c>
      <c r="B3807" s="17">
        <v>145</v>
      </c>
      <c r="C3807" s="29"/>
      <c r="D3807" s="30" t="s">
        <v>10526</v>
      </c>
      <c r="E3807" s="29"/>
      <c r="F3807" s="31" t="s">
        <v>229</v>
      </c>
      <c r="G3807" s="5" t="s">
        <v>10527</v>
      </c>
      <c r="H3807" s="7"/>
      <c r="I3807" s="35" t="s">
        <v>10523</v>
      </c>
      <c r="O3807">
        <f t="shared" si="9"/>
        <v>1</v>
      </c>
      <c r="P3807" s="34" t="str">
        <f t="shared" si="3"/>
        <v>HIGH</v>
      </c>
    </row>
    <row r="3808" spans="1:16" ht="12" customHeight="1">
      <c r="A3808" s="4" t="s">
        <v>10117</v>
      </c>
      <c r="B3808" s="17">
        <v>146</v>
      </c>
      <c r="C3808" s="29"/>
      <c r="D3808" s="30" t="s">
        <v>10528</v>
      </c>
      <c r="E3808" s="17" t="s">
        <v>10529</v>
      </c>
      <c r="F3808" s="31" t="s">
        <v>2064</v>
      </c>
      <c r="G3808" s="18" t="s">
        <v>10530</v>
      </c>
      <c r="H3808" s="7"/>
      <c r="I3808" s="35" t="s">
        <v>10531</v>
      </c>
      <c r="O3808">
        <f t="shared" si="9"/>
        <v>2</v>
      </c>
      <c r="P3808" s="34" t="str">
        <f t="shared" si="3"/>
        <v>MEDIUM</v>
      </c>
    </row>
    <row r="3809" spans="1:16" ht="12" customHeight="1">
      <c r="A3809" s="4" t="s">
        <v>10117</v>
      </c>
      <c r="B3809" s="17">
        <v>147</v>
      </c>
      <c r="C3809" s="29"/>
      <c r="D3809" s="30" t="s">
        <v>28</v>
      </c>
      <c r="E3809" s="29"/>
      <c r="F3809" s="31" t="s">
        <v>10455</v>
      </c>
      <c r="G3809" s="5" t="s">
        <v>10532</v>
      </c>
      <c r="H3809" s="35" t="s">
        <v>10533</v>
      </c>
      <c r="I3809" s="35" t="s">
        <v>10534</v>
      </c>
      <c r="O3809">
        <f t="shared" si="9"/>
        <v>1</v>
      </c>
      <c r="P3809" s="34" t="str">
        <f t="shared" si="3"/>
        <v>LOW</v>
      </c>
    </row>
    <row r="3810" spans="1:16" ht="12" customHeight="1">
      <c r="A3810" s="4" t="s">
        <v>10117</v>
      </c>
      <c r="B3810" s="17">
        <v>149</v>
      </c>
      <c r="C3810" s="29"/>
      <c r="D3810" s="30" t="s">
        <v>10535</v>
      </c>
      <c r="E3810" s="29"/>
      <c r="F3810" s="31" t="s">
        <v>2350</v>
      </c>
      <c r="G3810" s="5" t="s">
        <v>10536</v>
      </c>
      <c r="H3810" s="7"/>
      <c r="I3810" s="37" t="s">
        <v>10537</v>
      </c>
      <c r="O3810">
        <f t="shared" si="9"/>
        <v>1</v>
      </c>
      <c r="P3810" s="34" t="str">
        <f t="shared" si="3"/>
        <v>LOW</v>
      </c>
    </row>
    <row r="3811" spans="1:16" ht="12" customHeight="1">
      <c r="A3811" s="4" t="s">
        <v>10117</v>
      </c>
      <c r="B3811" s="17">
        <v>150</v>
      </c>
      <c r="C3811" s="29"/>
      <c r="D3811" s="30" t="s">
        <v>10538</v>
      </c>
      <c r="E3811" s="29"/>
      <c r="F3811" s="31" t="s">
        <v>229</v>
      </c>
      <c r="G3811" s="5" t="s">
        <v>10539</v>
      </c>
      <c r="H3811" s="7"/>
      <c r="I3811" s="7" t="s">
        <v>10540</v>
      </c>
      <c r="O3811">
        <f t="shared" si="9"/>
        <v>1</v>
      </c>
      <c r="P3811" s="34" t="str">
        <f t="shared" si="3"/>
        <v>HIGH</v>
      </c>
    </row>
    <row r="3812" spans="1:16" ht="12" customHeight="1">
      <c r="A3812" s="4" t="s">
        <v>10117</v>
      </c>
      <c r="B3812" s="17">
        <v>151</v>
      </c>
      <c r="C3812" s="17">
        <v>2797</v>
      </c>
      <c r="D3812" s="30" t="s">
        <v>10541</v>
      </c>
      <c r="E3812" s="17" t="s">
        <v>10542</v>
      </c>
      <c r="F3812" s="31" t="s">
        <v>2064</v>
      </c>
      <c r="G3812" s="18" t="s">
        <v>10542</v>
      </c>
      <c r="H3812" s="7"/>
      <c r="I3812" s="38" t="s">
        <v>10331</v>
      </c>
      <c r="O3812">
        <f t="shared" si="9"/>
        <v>2</v>
      </c>
      <c r="P3812" s="34" t="str">
        <f t="shared" si="3"/>
        <v>HIGH</v>
      </c>
    </row>
    <row r="3813" spans="1:16" ht="12" customHeight="1">
      <c r="A3813" s="4" t="s">
        <v>10117</v>
      </c>
      <c r="B3813" s="17">
        <v>152</v>
      </c>
      <c r="C3813" s="29"/>
      <c r="D3813" s="30" t="s">
        <v>10543</v>
      </c>
      <c r="E3813" s="29"/>
      <c r="F3813" s="31" t="s">
        <v>229</v>
      </c>
      <c r="G3813" s="5" t="s">
        <v>10544</v>
      </c>
      <c r="H3813" s="7"/>
      <c r="I3813" s="35" t="s">
        <v>10545</v>
      </c>
      <c r="O3813">
        <f t="shared" si="9"/>
        <v>1</v>
      </c>
      <c r="P3813" s="34" t="str">
        <f t="shared" si="3"/>
        <v>HIGH</v>
      </c>
    </row>
    <row r="3814" spans="1:16" ht="12" customHeight="1">
      <c r="A3814" s="4" t="s">
        <v>10117</v>
      </c>
      <c r="B3814" s="17">
        <v>153</v>
      </c>
      <c r="C3814" s="17" t="s">
        <v>67</v>
      </c>
      <c r="D3814" s="30" t="s">
        <v>28</v>
      </c>
      <c r="E3814" s="29"/>
      <c r="F3814" s="31" t="s">
        <v>10546</v>
      </c>
      <c r="G3814" s="5" t="s">
        <v>10544</v>
      </c>
      <c r="H3814" s="7" t="s">
        <v>10547</v>
      </c>
      <c r="I3814" s="37" t="s">
        <v>10548</v>
      </c>
      <c r="O3814">
        <f t="shared" si="9"/>
        <v>1</v>
      </c>
      <c r="P3814" s="34" t="str">
        <f t="shared" si="3"/>
        <v>HIGH</v>
      </c>
    </row>
    <row r="3815" spans="1:16" ht="12" customHeight="1">
      <c r="A3815" s="4" t="s">
        <v>10117</v>
      </c>
      <c r="B3815" s="17">
        <v>154</v>
      </c>
      <c r="C3815" s="29"/>
      <c r="D3815" s="30" t="s">
        <v>10549</v>
      </c>
      <c r="E3815" s="29"/>
      <c r="F3815" s="31" t="s">
        <v>229</v>
      </c>
      <c r="G3815" s="5" t="s">
        <v>10550</v>
      </c>
      <c r="H3815" s="7"/>
      <c r="I3815" s="7" t="s">
        <v>10551</v>
      </c>
      <c r="O3815">
        <f t="shared" si="9"/>
        <v>1</v>
      </c>
      <c r="P3815" s="34" t="str">
        <f t="shared" si="3"/>
        <v>HIGH</v>
      </c>
    </row>
    <row r="3816" spans="1:16" ht="12" customHeight="1">
      <c r="A3816" s="4" t="s">
        <v>10117</v>
      </c>
      <c r="B3816" s="17">
        <v>155</v>
      </c>
      <c r="C3816" s="29"/>
      <c r="D3816" s="30" t="s">
        <v>10552</v>
      </c>
      <c r="E3816" s="29"/>
      <c r="F3816" s="31" t="s">
        <v>229</v>
      </c>
      <c r="G3816" s="5" t="s">
        <v>10553</v>
      </c>
      <c r="H3816" s="7"/>
      <c r="I3816" s="7" t="s">
        <v>10554</v>
      </c>
      <c r="O3816">
        <f t="shared" si="9"/>
        <v>1</v>
      </c>
      <c r="P3816" s="34" t="str">
        <f t="shared" si="3"/>
        <v>HIGH</v>
      </c>
    </row>
    <row r="3817" spans="1:16" ht="12" customHeight="1">
      <c r="A3817" s="4" t="s">
        <v>10117</v>
      </c>
      <c r="B3817" s="17">
        <v>156</v>
      </c>
      <c r="C3817" s="29"/>
      <c r="D3817" s="30" t="s">
        <v>10555</v>
      </c>
      <c r="E3817" s="29"/>
      <c r="F3817" s="31" t="s">
        <v>229</v>
      </c>
      <c r="G3817" s="5" t="s">
        <v>10556</v>
      </c>
      <c r="H3817" s="7"/>
      <c r="I3817" s="7" t="s">
        <v>10557</v>
      </c>
      <c r="O3817">
        <f t="shared" si="9"/>
        <v>1</v>
      </c>
      <c r="P3817" s="34" t="str">
        <f t="shared" si="3"/>
        <v>HIGH</v>
      </c>
    </row>
    <row r="3818" spans="1:16" ht="12" customHeight="1">
      <c r="A3818" s="4" t="s">
        <v>10117</v>
      </c>
      <c r="B3818" s="17">
        <v>157</v>
      </c>
      <c r="C3818" s="29"/>
      <c r="D3818" s="30" t="s">
        <v>28</v>
      </c>
      <c r="E3818" s="29"/>
      <c r="F3818" s="31" t="s">
        <v>10455</v>
      </c>
      <c r="G3818" s="18" t="s">
        <v>10558</v>
      </c>
      <c r="H3818" s="35" t="s">
        <v>10559</v>
      </c>
      <c r="I3818" s="35" t="s">
        <v>10560</v>
      </c>
      <c r="O3818">
        <f t="shared" si="9"/>
        <v>1</v>
      </c>
      <c r="P3818" s="34" t="str">
        <f t="shared" si="3"/>
        <v>MEDIUM</v>
      </c>
    </row>
    <row r="3819" spans="1:16" ht="12" customHeight="1">
      <c r="A3819" s="4" t="s">
        <v>10117</v>
      </c>
      <c r="B3819" s="17">
        <v>158</v>
      </c>
      <c r="C3819" s="29"/>
      <c r="D3819" s="30" t="s">
        <v>10561</v>
      </c>
      <c r="E3819" s="29"/>
      <c r="F3819" s="31" t="s">
        <v>229</v>
      </c>
      <c r="G3819" s="5" t="s">
        <v>10562</v>
      </c>
      <c r="H3819" s="7"/>
      <c r="I3819" s="7" t="s">
        <v>10563</v>
      </c>
      <c r="O3819">
        <f t="shared" si="9"/>
        <v>1</v>
      </c>
      <c r="P3819" s="34" t="str">
        <f t="shared" si="3"/>
        <v>HIGH</v>
      </c>
    </row>
    <row r="3820" spans="1:16" ht="12" customHeight="1">
      <c r="A3820" s="4" t="s">
        <v>10117</v>
      </c>
      <c r="B3820" s="17">
        <v>159</v>
      </c>
      <c r="C3820" s="29"/>
      <c r="D3820" s="30" t="s">
        <v>10564</v>
      </c>
      <c r="E3820" s="29"/>
      <c r="F3820" s="31" t="s">
        <v>229</v>
      </c>
      <c r="G3820" s="5" t="s">
        <v>10565</v>
      </c>
      <c r="H3820" s="7"/>
      <c r="I3820" s="7" t="s">
        <v>10566</v>
      </c>
      <c r="O3820">
        <f t="shared" si="9"/>
        <v>1</v>
      </c>
      <c r="P3820" s="34" t="str">
        <f t="shared" si="3"/>
        <v>HIGH</v>
      </c>
    </row>
    <row r="3821" spans="1:16" ht="12" customHeight="1">
      <c r="A3821" s="4" t="s">
        <v>10117</v>
      </c>
      <c r="B3821" s="17">
        <v>160</v>
      </c>
      <c r="C3821" s="29"/>
      <c r="D3821" s="30" t="s">
        <v>10567</v>
      </c>
      <c r="E3821" s="29"/>
      <c r="F3821" s="31" t="s">
        <v>229</v>
      </c>
      <c r="G3821" s="5" t="s">
        <v>10568</v>
      </c>
      <c r="H3821" s="7"/>
      <c r="I3821" s="7" t="s">
        <v>10569</v>
      </c>
      <c r="O3821">
        <f t="shared" si="9"/>
        <v>1</v>
      </c>
      <c r="P3821" s="34" t="str">
        <f t="shared" si="3"/>
        <v>HIGH</v>
      </c>
    </row>
    <row r="3822" spans="1:16" ht="12" customHeight="1">
      <c r="A3822" s="4" t="s">
        <v>10117</v>
      </c>
      <c r="B3822" s="17">
        <v>161</v>
      </c>
      <c r="C3822" s="29"/>
      <c r="D3822" s="30" t="s">
        <v>28</v>
      </c>
      <c r="E3822" s="29"/>
      <c r="F3822" s="31" t="s">
        <v>10455</v>
      </c>
      <c r="G3822" s="18" t="s">
        <v>10570</v>
      </c>
      <c r="H3822" s="7" t="s">
        <v>10571</v>
      </c>
      <c r="I3822" s="35" t="s">
        <v>10572</v>
      </c>
      <c r="O3822">
        <f t="shared" si="9"/>
        <v>1</v>
      </c>
      <c r="P3822" s="34" t="str">
        <f t="shared" si="3"/>
        <v>HIGH</v>
      </c>
    </row>
    <row r="3823" spans="1:16" ht="12" customHeight="1">
      <c r="A3823" s="4" t="s">
        <v>10117</v>
      </c>
      <c r="B3823" s="17">
        <v>162</v>
      </c>
      <c r="C3823" s="29"/>
      <c r="D3823" s="30" t="s">
        <v>10573</v>
      </c>
      <c r="E3823" s="29"/>
      <c r="F3823" s="31" t="s">
        <v>229</v>
      </c>
      <c r="G3823" s="5" t="s">
        <v>10574</v>
      </c>
      <c r="H3823" s="7"/>
      <c r="I3823" s="7" t="s">
        <v>10575</v>
      </c>
      <c r="O3823">
        <f t="shared" si="9"/>
        <v>1</v>
      </c>
      <c r="P3823" s="34" t="str">
        <f t="shared" si="3"/>
        <v>HIGH</v>
      </c>
    </row>
    <row r="3824" spans="1:16" ht="12" customHeight="1">
      <c r="A3824" s="4" t="s">
        <v>10117</v>
      </c>
      <c r="B3824" s="17">
        <v>163</v>
      </c>
      <c r="C3824" s="29"/>
      <c r="D3824" s="30" t="s">
        <v>10576</v>
      </c>
      <c r="E3824" s="29"/>
      <c r="F3824" s="31" t="s">
        <v>229</v>
      </c>
      <c r="G3824" s="5" t="s">
        <v>10577</v>
      </c>
      <c r="H3824" s="7"/>
      <c r="I3824" s="37" t="s">
        <v>10578</v>
      </c>
      <c r="O3824">
        <f t="shared" si="9"/>
        <v>1</v>
      </c>
      <c r="P3824" s="34" t="str">
        <f t="shared" si="3"/>
        <v>HIGH</v>
      </c>
    </row>
    <row r="3825" spans="1:16" ht="12" customHeight="1">
      <c r="A3825" s="4" t="s">
        <v>10117</v>
      </c>
      <c r="B3825" s="17">
        <v>164</v>
      </c>
      <c r="C3825" s="29"/>
      <c r="D3825" s="30" t="s">
        <v>10579</v>
      </c>
      <c r="E3825" s="29"/>
      <c r="F3825" s="31" t="s">
        <v>10165</v>
      </c>
      <c r="G3825" s="5" t="s">
        <v>10580</v>
      </c>
      <c r="H3825" s="7"/>
      <c r="I3825" s="35" t="s">
        <v>10581</v>
      </c>
      <c r="O3825">
        <f t="shared" si="9"/>
        <v>1</v>
      </c>
      <c r="P3825" s="34" t="str">
        <f t="shared" si="3"/>
        <v>MEDIUM</v>
      </c>
    </row>
    <row r="3826" spans="1:16" ht="12" customHeight="1">
      <c r="A3826" s="4" t="s">
        <v>10117</v>
      </c>
      <c r="B3826" s="17">
        <v>165</v>
      </c>
      <c r="C3826" s="17">
        <v>2793</v>
      </c>
      <c r="D3826" s="30" t="s">
        <v>10582</v>
      </c>
      <c r="E3826" s="17" t="s">
        <v>10583</v>
      </c>
      <c r="F3826" s="31" t="s">
        <v>2064</v>
      </c>
      <c r="G3826" s="18" t="s">
        <v>10584</v>
      </c>
      <c r="H3826" s="7"/>
      <c r="I3826" s="38" t="s">
        <v>10585</v>
      </c>
      <c r="O3826">
        <f t="shared" si="9"/>
        <v>2</v>
      </c>
      <c r="P3826" s="34" t="str">
        <f t="shared" si="3"/>
        <v>MEDIUM</v>
      </c>
    </row>
    <row r="3827" spans="1:16" ht="12" customHeight="1">
      <c r="A3827" s="4" t="s">
        <v>10117</v>
      </c>
      <c r="B3827" s="17">
        <v>166</v>
      </c>
      <c r="C3827" s="29"/>
      <c r="D3827" s="30" t="s">
        <v>10586</v>
      </c>
      <c r="E3827" s="29"/>
      <c r="F3827" s="31" t="s">
        <v>2350</v>
      </c>
      <c r="G3827" s="5" t="s">
        <v>10587</v>
      </c>
      <c r="H3827" s="7"/>
      <c r="I3827" s="35" t="s">
        <v>10588</v>
      </c>
      <c r="O3827">
        <f t="shared" si="9"/>
        <v>1</v>
      </c>
      <c r="P3827" s="34" t="str">
        <f t="shared" si="3"/>
        <v>HIGH</v>
      </c>
    </row>
    <row r="3828" spans="1:16" ht="12" customHeight="1">
      <c r="A3828" s="4" t="s">
        <v>10117</v>
      </c>
      <c r="B3828" s="17">
        <v>167</v>
      </c>
      <c r="C3828" s="85">
        <v>325068</v>
      </c>
      <c r="D3828" s="30" t="s">
        <v>10589</v>
      </c>
      <c r="E3828" s="17" t="s">
        <v>10590</v>
      </c>
      <c r="F3828" s="31" t="s">
        <v>10591</v>
      </c>
      <c r="G3828" s="18" t="s">
        <v>10592</v>
      </c>
      <c r="H3828" s="7"/>
      <c r="I3828" s="38" t="s">
        <v>10593</v>
      </c>
      <c r="O3828">
        <f t="shared" si="9"/>
        <v>2</v>
      </c>
      <c r="P3828" s="34" t="str">
        <f t="shared" si="3"/>
        <v>HIGH</v>
      </c>
    </row>
    <row r="3829" spans="1:16" ht="12" customHeight="1">
      <c r="A3829" s="4" t="s">
        <v>10117</v>
      </c>
      <c r="B3829" s="17">
        <v>168</v>
      </c>
      <c r="C3829" s="29"/>
      <c r="D3829" s="30" t="s">
        <v>10594</v>
      </c>
      <c r="E3829" s="29"/>
      <c r="F3829" s="31" t="s">
        <v>1037</v>
      </c>
      <c r="G3829" s="5" t="s">
        <v>10595</v>
      </c>
      <c r="H3829" s="7"/>
      <c r="I3829" s="7" t="s">
        <v>10596</v>
      </c>
      <c r="O3829">
        <f t="shared" si="9"/>
        <v>1</v>
      </c>
      <c r="P3829" s="34" t="str">
        <f t="shared" si="3"/>
        <v>MEDIUM</v>
      </c>
    </row>
    <row r="3830" spans="1:16" ht="12" customHeight="1">
      <c r="A3830" s="4" t="s">
        <v>10117</v>
      </c>
      <c r="B3830" s="17">
        <v>169</v>
      </c>
      <c r="C3830" s="29"/>
      <c r="D3830" s="30" t="s">
        <v>10597</v>
      </c>
      <c r="E3830" s="29"/>
      <c r="F3830" s="31" t="s">
        <v>1037</v>
      </c>
      <c r="G3830" s="5" t="s">
        <v>10598</v>
      </c>
      <c r="H3830" s="7"/>
      <c r="I3830" s="7" t="s">
        <v>10599</v>
      </c>
      <c r="O3830">
        <f t="shared" si="9"/>
        <v>1</v>
      </c>
      <c r="P3830" s="34" t="str">
        <f t="shared" si="3"/>
        <v>LOW</v>
      </c>
    </row>
    <row r="3831" spans="1:16" ht="12" customHeight="1">
      <c r="A3831" s="4" t="s">
        <v>10117</v>
      </c>
      <c r="B3831" s="17">
        <v>170</v>
      </c>
      <c r="C3831" s="29"/>
      <c r="D3831" s="30" t="s">
        <v>10600</v>
      </c>
      <c r="E3831" s="29"/>
      <c r="F3831" s="31" t="s">
        <v>2350</v>
      </c>
      <c r="G3831" s="5" t="s">
        <v>10601</v>
      </c>
      <c r="H3831" s="7"/>
      <c r="I3831" s="35" t="s">
        <v>10602</v>
      </c>
      <c r="O3831">
        <f t="shared" si="9"/>
        <v>1</v>
      </c>
      <c r="P3831" s="34" t="str">
        <f t="shared" si="3"/>
        <v>HIGH</v>
      </c>
    </row>
    <row r="3832" spans="1:16" ht="12" customHeight="1">
      <c r="A3832" s="4" t="s">
        <v>10117</v>
      </c>
      <c r="B3832" s="17">
        <v>171</v>
      </c>
      <c r="C3832" s="29"/>
      <c r="D3832" s="30" t="s">
        <v>10603</v>
      </c>
      <c r="E3832" s="29"/>
      <c r="F3832" s="31" t="s">
        <v>10604</v>
      </c>
      <c r="G3832" s="113" t="s">
        <v>10605</v>
      </c>
      <c r="H3832" s="7"/>
      <c r="I3832" s="35" t="s">
        <v>10606</v>
      </c>
      <c r="O3832">
        <f t="shared" si="9"/>
        <v>1</v>
      </c>
      <c r="P3832" s="34" t="str">
        <f t="shared" si="3"/>
        <v>HIGH</v>
      </c>
    </row>
    <row r="3833" spans="1:16" ht="12" customHeight="1">
      <c r="A3833" s="4" t="s">
        <v>10117</v>
      </c>
      <c r="B3833" s="17">
        <v>172</v>
      </c>
      <c r="C3833" s="29"/>
      <c r="D3833" s="30" t="s">
        <v>10607</v>
      </c>
      <c r="E3833" s="29"/>
      <c r="F3833" s="31" t="s">
        <v>10604</v>
      </c>
      <c r="G3833" s="113" t="s">
        <v>10608</v>
      </c>
      <c r="H3833" s="7"/>
      <c r="I3833" s="35" t="s">
        <v>10609</v>
      </c>
      <c r="O3833">
        <f t="shared" si="9"/>
        <v>1</v>
      </c>
      <c r="P3833" s="34" t="str">
        <f t="shared" si="3"/>
        <v>HIGH</v>
      </c>
    </row>
    <row r="3834" spans="1:16" ht="12" customHeight="1">
      <c r="A3834" s="4" t="s">
        <v>10117</v>
      </c>
      <c r="B3834" s="17">
        <v>173</v>
      </c>
      <c r="C3834" s="29"/>
      <c r="D3834" s="30" t="s">
        <v>10610</v>
      </c>
      <c r="E3834" s="29"/>
      <c r="F3834" s="31" t="s">
        <v>229</v>
      </c>
      <c r="G3834" s="5" t="s">
        <v>10611</v>
      </c>
      <c r="H3834" s="7"/>
      <c r="I3834" s="37" t="s">
        <v>10612</v>
      </c>
      <c r="O3834">
        <f t="shared" si="9"/>
        <v>1</v>
      </c>
      <c r="P3834" s="34" t="str">
        <f t="shared" si="3"/>
        <v>MEDIUM</v>
      </c>
    </row>
    <row r="3835" spans="1:16" ht="12" customHeight="1">
      <c r="A3835" s="4" t="s">
        <v>10117</v>
      </c>
      <c r="B3835" s="17">
        <v>174</v>
      </c>
      <c r="C3835" s="29"/>
      <c r="D3835" s="30" t="s">
        <v>10613</v>
      </c>
      <c r="E3835" s="29"/>
      <c r="F3835" s="31" t="s">
        <v>461</v>
      </c>
      <c r="G3835" s="5" t="s">
        <v>10614</v>
      </c>
      <c r="H3835" s="7"/>
      <c r="I3835" s="35" t="s">
        <v>10615</v>
      </c>
      <c r="O3835">
        <f t="shared" si="9"/>
        <v>1</v>
      </c>
      <c r="P3835" s="34" t="str">
        <f t="shared" si="3"/>
        <v>HIGH</v>
      </c>
    </row>
    <row r="3836" spans="1:16" ht="12" customHeight="1">
      <c r="A3836" s="4" t="s">
        <v>10117</v>
      </c>
      <c r="B3836" s="17">
        <v>175</v>
      </c>
      <c r="C3836" s="29"/>
      <c r="D3836" s="30" t="s">
        <v>10616</v>
      </c>
      <c r="E3836" s="29"/>
      <c r="F3836" s="31" t="s">
        <v>10604</v>
      </c>
      <c r="G3836" s="113" t="s">
        <v>10617</v>
      </c>
      <c r="H3836" s="7"/>
      <c r="I3836" s="107" t="s">
        <v>10618</v>
      </c>
      <c r="O3836">
        <f t="shared" si="9"/>
        <v>1</v>
      </c>
      <c r="P3836" s="34" t="str">
        <f t="shared" si="3"/>
        <v>HIGH</v>
      </c>
    </row>
    <row r="3837" spans="1:16" ht="12" customHeight="1">
      <c r="A3837" s="4" t="s">
        <v>10117</v>
      </c>
      <c r="B3837" s="17">
        <v>176</v>
      </c>
      <c r="C3837" s="29"/>
      <c r="D3837" s="30" t="s">
        <v>10619</v>
      </c>
      <c r="E3837" s="29"/>
      <c r="F3837" s="31" t="s">
        <v>461</v>
      </c>
      <c r="G3837" s="5" t="s">
        <v>10620</v>
      </c>
      <c r="H3837" s="7"/>
      <c r="I3837" s="35" t="s">
        <v>7215</v>
      </c>
      <c r="O3837">
        <f t="shared" si="9"/>
        <v>1</v>
      </c>
      <c r="P3837" s="34" t="str">
        <f t="shared" si="3"/>
        <v>HIGH</v>
      </c>
    </row>
    <row r="3838" spans="1:16" ht="12" customHeight="1">
      <c r="A3838" s="4" t="s">
        <v>10117</v>
      </c>
      <c r="B3838" s="17">
        <v>177</v>
      </c>
      <c r="C3838" s="17">
        <v>2787</v>
      </c>
      <c r="D3838" s="30" t="s">
        <v>10621</v>
      </c>
      <c r="E3838" s="17" t="s">
        <v>10622</v>
      </c>
      <c r="F3838" s="31" t="s">
        <v>2064</v>
      </c>
      <c r="G3838" s="18" t="s">
        <v>10623</v>
      </c>
      <c r="H3838" s="7"/>
      <c r="I3838" s="38" t="s">
        <v>10624</v>
      </c>
      <c r="O3838">
        <f t="shared" si="9"/>
        <v>2</v>
      </c>
      <c r="P3838" s="34" t="str">
        <f t="shared" si="3"/>
        <v>HIGH</v>
      </c>
    </row>
    <row r="3839" spans="1:16" ht="12" customHeight="1">
      <c r="A3839" s="4" t="s">
        <v>10117</v>
      </c>
      <c r="B3839" s="17">
        <v>178</v>
      </c>
      <c r="C3839" s="29"/>
      <c r="D3839" s="30" t="s">
        <v>10625</v>
      </c>
      <c r="E3839" s="29"/>
      <c r="F3839" s="31" t="s">
        <v>461</v>
      </c>
      <c r="G3839" s="5" t="s">
        <v>10626</v>
      </c>
      <c r="H3839" s="7"/>
      <c r="I3839" s="35" t="s">
        <v>7215</v>
      </c>
      <c r="O3839">
        <f t="shared" si="9"/>
        <v>1</v>
      </c>
      <c r="P3839" s="34" t="str">
        <f t="shared" si="3"/>
        <v>HIGH</v>
      </c>
    </row>
    <row r="3840" spans="1:16" ht="12" customHeight="1">
      <c r="A3840" s="4" t="s">
        <v>10117</v>
      </c>
      <c r="B3840" s="17">
        <v>179</v>
      </c>
      <c r="C3840" s="29"/>
      <c r="D3840" s="30" t="s">
        <v>10627</v>
      </c>
      <c r="E3840" s="29"/>
      <c r="F3840" s="31" t="s">
        <v>796</v>
      </c>
      <c r="G3840" s="114" t="s">
        <v>10628</v>
      </c>
      <c r="H3840" s="7"/>
      <c r="I3840" s="35" t="s">
        <v>10629</v>
      </c>
      <c r="O3840">
        <f t="shared" si="9"/>
        <v>1</v>
      </c>
      <c r="P3840" s="34" t="str">
        <f t="shared" si="3"/>
        <v>MEDIUM</v>
      </c>
    </row>
    <row r="3841" spans="1:16" ht="12" customHeight="1">
      <c r="A3841" s="4" t="s">
        <v>10117</v>
      </c>
      <c r="B3841" s="17">
        <v>180</v>
      </c>
      <c r="C3841" s="29"/>
      <c r="D3841" s="30" t="s">
        <v>10630</v>
      </c>
      <c r="E3841" s="29"/>
      <c r="F3841" s="31" t="s">
        <v>229</v>
      </c>
      <c r="G3841" s="5" t="s">
        <v>10631</v>
      </c>
      <c r="H3841" s="7"/>
      <c r="I3841" s="110" t="s">
        <v>10632</v>
      </c>
      <c r="O3841">
        <f t="shared" si="9"/>
        <v>1</v>
      </c>
      <c r="P3841" s="34" t="str">
        <f t="shared" si="3"/>
        <v>HIGH</v>
      </c>
    </row>
    <row r="3842" spans="1:16" ht="12" customHeight="1">
      <c r="A3842" s="4" t="s">
        <v>10117</v>
      </c>
      <c r="B3842" s="17">
        <v>181</v>
      </c>
      <c r="C3842" s="17">
        <v>2779</v>
      </c>
      <c r="D3842" s="30" t="s">
        <v>10633</v>
      </c>
      <c r="E3842" s="17" t="s">
        <v>10634</v>
      </c>
      <c r="F3842" s="31" t="s">
        <v>796</v>
      </c>
      <c r="G3842" s="18" t="s">
        <v>10635</v>
      </c>
      <c r="H3842" s="7"/>
      <c r="I3842" s="84" t="s">
        <v>10636</v>
      </c>
      <c r="O3842">
        <f t="shared" si="9"/>
        <v>2</v>
      </c>
      <c r="P3842" s="34" t="str">
        <f t="shared" si="3"/>
        <v>HIGH</v>
      </c>
    </row>
    <row r="3843" spans="1:16" ht="12" customHeight="1">
      <c r="A3843" s="4" t="s">
        <v>10117</v>
      </c>
      <c r="B3843" s="17">
        <v>182</v>
      </c>
      <c r="C3843" s="29"/>
      <c r="D3843" s="30" t="s">
        <v>10637</v>
      </c>
      <c r="E3843" s="29"/>
      <c r="F3843" s="31" t="s">
        <v>9226</v>
      </c>
      <c r="G3843" s="5" t="s">
        <v>10638</v>
      </c>
      <c r="H3843" s="7"/>
      <c r="I3843" s="35" t="s">
        <v>10639</v>
      </c>
      <c r="O3843">
        <f t="shared" si="9"/>
        <v>1</v>
      </c>
      <c r="P3843" s="34" t="str">
        <f t="shared" si="3"/>
        <v>HIGH</v>
      </c>
    </row>
    <row r="3844" spans="1:16" ht="12" customHeight="1">
      <c r="A3844" s="4" t="s">
        <v>10117</v>
      </c>
      <c r="B3844" s="17">
        <v>183</v>
      </c>
      <c r="C3844" s="29"/>
      <c r="D3844" s="30" t="s">
        <v>10640</v>
      </c>
      <c r="E3844" s="29"/>
      <c r="F3844" s="31" t="s">
        <v>796</v>
      </c>
      <c r="G3844" s="113" t="s">
        <v>10641</v>
      </c>
      <c r="H3844" s="7"/>
      <c r="I3844" s="107" t="s">
        <v>10642</v>
      </c>
      <c r="O3844">
        <f t="shared" si="9"/>
        <v>1</v>
      </c>
      <c r="P3844" s="34" t="str">
        <f t="shared" si="3"/>
        <v>HIGH</v>
      </c>
    </row>
    <row r="3845" spans="1:16" ht="12" customHeight="1">
      <c r="A3845" s="4" t="s">
        <v>10117</v>
      </c>
      <c r="B3845" s="17">
        <v>184</v>
      </c>
      <c r="C3845" s="29"/>
      <c r="D3845" s="30" t="s">
        <v>10643</v>
      </c>
      <c r="E3845" s="29"/>
      <c r="F3845" s="31" t="s">
        <v>10644</v>
      </c>
      <c r="G3845" s="114" t="s">
        <v>10645</v>
      </c>
      <c r="H3845" s="7"/>
      <c r="I3845" s="107" t="s">
        <v>10646</v>
      </c>
      <c r="O3845">
        <f t="shared" si="9"/>
        <v>1</v>
      </c>
      <c r="P3845" s="34" t="str">
        <f t="shared" si="3"/>
        <v>HIGH</v>
      </c>
    </row>
    <row r="3846" spans="1:16" ht="12" customHeight="1">
      <c r="A3846" s="4" t="s">
        <v>10117</v>
      </c>
      <c r="B3846" s="17">
        <v>185</v>
      </c>
      <c r="C3846" s="17">
        <v>2783</v>
      </c>
      <c r="D3846" s="30" t="s">
        <v>10647</v>
      </c>
      <c r="E3846" s="17" t="s">
        <v>10648</v>
      </c>
      <c r="F3846" s="31" t="s">
        <v>796</v>
      </c>
      <c r="G3846" s="18" t="s">
        <v>10649</v>
      </c>
      <c r="H3846" s="7"/>
      <c r="I3846" s="35" t="s">
        <v>10650</v>
      </c>
      <c r="O3846">
        <f t="shared" si="9"/>
        <v>2</v>
      </c>
      <c r="P3846" s="34" t="str">
        <f t="shared" si="3"/>
        <v>HIGH</v>
      </c>
    </row>
    <row r="3847" spans="1:16" ht="12" customHeight="1">
      <c r="A3847" s="4" t="s">
        <v>10117</v>
      </c>
      <c r="B3847" s="17">
        <v>186</v>
      </c>
      <c r="C3847" s="29"/>
      <c r="D3847" s="30" t="s">
        <v>10651</v>
      </c>
      <c r="E3847" s="29"/>
      <c r="F3847" s="31" t="s">
        <v>10652</v>
      </c>
      <c r="G3847" s="5" t="s">
        <v>10653</v>
      </c>
      <c r="H3847" s="7"/>
      <c r="I3847" s="35" t="s">
        <v>10654</v>
      </c>
      <c r="O3847">
        <f t="shared" si="9"/>
        <v>1</v>
      </c>
      <c r="P3847" s="34" t="str">
        <f t="shared" si="3"/>
        <v>MEDIUM</v>
      </c>
    </row>
    <row r="3848" spans="1:16" ht="12" customHeight="1">
      <c r="A3848" s="4" t="s">
        <v>10117</v>
      </c>
      <c r="B3848" s="17">
        <v>187</v>
      </c>
      <c r="C3848" s="29"/>
      <c r="D3848" s="30" t="s">
        <v>10655</v>
      </c>
      <c r="E3848" s="29"/>
      <c r="F3848" s="31" t="s">
        <v>10652</v>
      </c>
      <c r="G3848" s="5" t="s">
        <v>10656</v>
      </c>
      <c r="H3848" s="7"/>
      <c r="I3848" s="35" t="s">
        <v>10657</v>
      </c>
      <c r="O3848">
        <f t="shared" si="9"/>
        <v>1</v>
      </c>
      <c r="P3848" s="34" t="str">
        <f t="shared" si="3"/>
        <v>MEDIUM</v>
      </c>
    </row>
    <row r="3849" spans="1:16" ht="12" customHeight="1">
      <c r="A3849" s="4" t="s">
        <v>10117</v>
      </c>
      <c r="B3849" s="17">
        <v>188</v>
      </c>
      <c r="C3849" s="17">
        <v>2777</v>
      </c>
      <c r="D3849" s="30" t="s">
        <v>10658</v>
      </c>
      <c r="E3849" s="17" t="s">
        <v>10659</v>
      </c>
      <c r="F3849" s="31" t="s">
        <v>796</v>
      </c>
      <c r="G3849" s="18" t="s">
        <v>10660</v>
      </c>
      <c r="H3849" s="7"/>
      <c r="I3849" s="35" t="s">
        <v>10661</v>
      </c>
      <c r="O3849">
        <f t="shared" si="9"/>
        <v>2</v>
      </c>
      <c r="P3849" s="34" t="str">
        <f t="shared" si="3"/>
        <v>HIGH</v>
      </c>
    </row>
    <row r="3850" spans="1:16" ht="12" customHeight="1">
      <c r="A3850" s="4" t="s">
        <v>10117</v>
      </c>
      <c r="B3850" s="17">
        <v>189</v>
      </c>
      <c r="C3850" s="29"/>
      <c r="D3850" s="30" t="s">
        <v>10630</v>
      </c>
      <c r="E3850" s="29"/>
      <c r="F3850" s="31" t="s">
        <v>10652</v>
      </c>
      <c r="G3850" s="5" t="s">
        <v>10631</v>
      </c>
      <c r="H3850" s="7"/>
      <c r="I3850" s="35" t="s">
        <v>10662</v>
      </c>
      <c r="O3850">
        <f t="shared" si="9"/>
        <v>1</v>
      </c>
      <c r="P3850" s="34" t="str">
        <f t="shared" si="3"/>
        <v>HIGH</v>
      </c>
    </row>
    <row r="3851" spans="1:16" ht="12" customHeight="1">
      <c r="A3851" s="4" t="s">
        <v>10117</v>
      </c>
      <c r="B3851" s="17">
        <v>190</v>
      </c>
      <c r="C3851" s="29"/>
      <c r="D3851" s="30" t="s">
        <v>10663</v>
      </c>
      <c r="E3851" s="29"/>
      <c r="F3851" s="31" t="s">
        <v>2350</v>
      </c>
      <c r="G3851" s="5" t="s">
        <v>10664</v>
      </c>
      <c r="H3851" s="7"/>
      <c r="I3851" s="13" t="s">
        <v>10665</v>
      </c>
      <c r="O3851">
        <f t="shared" si="9"/>
        <v>1</v>
      </c>
      <c r="P3851" s="34" t="str">
        <f t="shared" si="3"/>
        <v>HIGH</v>
      </c>
    </row>
    <row r="3852" spans="1:16" ht="12" customHeight="1">
      <c r="A3852" s="4" t="s">
        <v>10117</v>
      </c>
      <c r="B3852" s="17">
        <v>191</v>
      </c>
      <c r="C3852" s="29"/>
      <c r="D3852" s="30" t="s">
        <v>10666</v>
      </c>
      <c r="E3852" s="29"/>
      <c r="F3852" s="31" t="s">
        <v>10652</v>
      </c>
      <c r="G3852" s="5" t="s">
        <v>10667</v>
      </c>
      <c r="H3852" s="7"/>
      <c r="I3852" s="35" t="s">
        <v>10668</v>
      </c>
      <c r="O3852">
        <f t="shared" si="9"/>
        <v>1</v>
      </c>
      <c r="P3852" s="34" t="str">
        <f t="shared" si="3"/>
        <v>HIGH</v>
      </c>
    </row>
    <row r="3853" spans="1:16" ht="12" customHeight="1">
      <c r="A3853" s="4" t="s">
        <v>10117</v>
      </c>
      <c r="B3853" s="17">
        <v>192</v>
      </c>
      <c r="C3853" s="29"/>
      <c r="D3853" s="30" t="s">
        <v>10669</v>
      </c>
      <c r="E3853" s="17" t="s">
        <v>10670</v>
      </c>
      <c r="F3853" s="31" t="s">
        <v>10671</v>
      </c>
      <c r="G3853" s="32" t="s">
        <v>10670</v>
      </c>
      <c r="H3853" s="7"/>
      <c r="I3853" s="35" t="s">
        <v>10672</v>
      </c>
      <c r="O3853">
        <f t="shared" si="9"/>
        <v>2</v>
      </c>
      <c r="P3853" s="34" t="str">
        <f t="shared" si="3"/>
        <v>HIGH</v>
      </c>
    </row>
    <row r="3854" spans="1:16" ht="12" customHeight="1">
      <c r="A3854" s="4" t="s">
        <v>10117</v>
      </c>
      <c r="B3854" s="17">
        <v>193</v>
      </c>
      <c r="C3854" s="29"/>
      <c r="D3854" s="30" t="s">
        <v>10673</v>
      </c>
      <c r="E3854" s="29"/>
      <c r="F3854" s="31" t="s">
        <v>10674</v>
      </c>
      <c r="G3854" s="5" t="s">
        <v>10675</v>
      </c>
      <c r="H3854" s="7"/>
      <c r="I3854" s="35" t="s">
        <v>10676</v>
      </c>
      <c r="O3854">
        <f t="shared" si="9"/>
        <v>1</v>
      </c>
      <c r="P3854" s="34" t="str">
        <f t="shared" si="3"/>
        <v>MEDIUM</v>
      </c>
    </row>
    <row r="3855" spans="1:16" ht="12" customHeight="1">
      <c r="A3855" s="4" t="s">
        <v>10117</v>
      </c>
      <c r="B3855" s="17">
        <v>194</v>
      </c>
      <c r="C3855" s="29" t="s">
        <v>19472</v>
      </c>
      <c r="D3855" s="30" t="s">
        <v>10677</v>
      </c>
      <c r="E3855" s="29"/>
      <c r="F3855" s="31" t="s">
        <v>10674</v>
      </c>
      <c r="G3855" s="5" t="s">
        <v>10678</v>
      </c>
      <c r="H3855" s="7"/>
      <c r="I3855" s="35" t="s">
        <v>10679</v>
      </c>
      <c r="O3855">
        <f t="shared" si="9"/>
        <v>1</v>
      </c>
      <c r="P3855" s="34" t="str">
        <f t="shared" si="3"/>
        <v>MEDIUM</v>
      </c>
    </row>
    <row r="3856" spans="1:16" ht="12" customHeight="1">
      <c r="A3856" s="4" t="s">
        <v>10117</v>
      </c>
      <c r="B3856" s="17">
        <v>195</v>
      </c>
      <c r="C3856" s="17">
        <v>2773</v>
      </c>
      <c r="D3856" s="30" t="s">
        <v>10680</v>
      </c>
      <c r="E3856" s="29"/>
      <c r="F3856" s="31" t="s">
        <v>8716</v>
      </c>
      <c r="G3856" s="5" t="s">
        <v>10681</v>
      </c>
      <c r="H3856" s="7"/>
      <c r="I3856" s="7" t="s">
        <v>10682</v>
      </c>
      <c r="O3856">
        <f t="shared" si="9"/>
        <v>1</v>
      </c>
      <c r="P3856" s="34" t="str">
        <f t="shared" si="3"/>
        <v>HIGH</v>
      </c>
    </row>
    <row r="3857" spans="1:16" ht="12" customHeight="1">
      <c r="A3857" s="4" t="s">
        <v>10117</v>
      </c>
      <c r="B3857" s="17">
        <v>196</v>
      </c>
      <c r="C3857" s="29"/>
      <c r="D3857" s="30" t="s">
        <v>10651</v>
      </c>
      <c r="E3857" s="29"/>
      <c r="F3857" s="31" t="s">
        <v>8716</v>
      </c>
      <c r="G3857" s="5" t="s">
        <v>10683</v>
      </c>
      <c r="H3857" s="7"/>
      <c r="I3857" s="7" t="s">
        <v>10684</v>
      </c>
      <c r="O3857">
        <f t="shared" si="9"/>
        <v>1</v>
      </c>
      <c r="P3857" s="34" t="str">
        <f t="shared" si="3"/>
        <v>HIGH</v>
      </c>
    </row>
    <row r="3858" spans="1:16" ht="12" customHeight="1">
      <c r="A3858" s="4" t="s">
        <v>10117</v>
      </c>
      <c r="B3858" s="17">
        <v>197</v>
      </c>
      <c r="C3858" s="29"/>
      <c r="D3858" s="30" t="s">
        <v>28</v>
      </c>
      <c r="E3858" s="29"/>
      <c r="F3858" s="31" t="s">
        <v>10685</v>
      </c>
      <c r="G3858" s="18" t="s">
        <v>10686</v>
      </c>
      <c r="H3858" s="7" t="s">
        <v>10687</v>
      </c>
      <c r="I3858" s="35" t="s">
        <v>10688</v>
      </c>
      <c r="O3858">
        <f t="shared" si="9"/>
        <v>1</v>
      </c>
      <c r="P3858" s="34" t="str">
        <f t="shared" si="3"/>
        <v>HIGH</v>
      </c>
    </row>
    <row r="3859" spans="1:16" ht="12" customHeight="1">
      <c r="A3859" s="4" t="s">
        <v>10117</v>
      </c>
      <c r="B3859" s="17">
        <v>198</v>
      </c>
      <c r="C3859" s="17">
        <v>2764</v>
      </c>
      <c r="D3859" s="30" t="s">
        <v>10689</v>
      </c>
      <c r="E3859" s="17" t="s">
        <v>10690</v>
      </c>
      <c r="F3859" s="31" t="s">
        <v>796</v>
      </c>
      <c r="G3859" s="18" t="s">
        <v>10691</v>
      </c>
      <c r="H3859" s="7"/>
      <c r="I3859" s="35" t="s">
        <v>10692</v>
      </c>
      <c r="O3859">
        <f t="shared" si="9"/>
        <v>2</v>
      </c>
      <c r="P3859" s="34" t="str">
        <f t="shared" si="3"/>
        <v>MEDIUM</v>
      </c>
    </row>
    <row r="3860" spans="1:16" ht="12" customHeight="1">
      <c r="A3860" s="4" t="s">
        <v>10117</v>
      </c>
      <c r="B3860" s="17">
        <v>199</v>
      </c>
      <c r="C3860" s="29"/>
      <c r="D3860" s="30" t="s">
        <v>10693</v>
      </c>
      <c r="E3860" s="29"/>
      <c r="F3860" s="31" t="s">
        <v>8716</v>
      </c>
      <c r="G3860" s="5" t="s">
        <v>10694</v>
      </c>
      <c r="H3860" s="7"/>
      <c r="I3860" s="7" t="s">
        <v>10695</v>
      </c>
      <c r="O3860">
        <f t="shared" si="9"/>
        <v>1</v>
      </c>
      <c r="P3860" s="34" t="str">
        <f t="shared" si="3"/>
        <v>HIGH</v>
      </c>
    </row>
    <row r="3861" spans="1:16" ht="12" customHeight="1">
      <c r="A3861" s="4" t="s">
        <v>10117</v>
      </c>
      <c r="B3861" s="17">
        <v>200</v>
      </c>
      <c r="C3861" s="29"/>
      <c r="D3861" s="30" t="s">
        <v>10696</v>
      </c>
      <c r="E3861" s="17" t="s">
        <v>10697</v>
      </c>
      <c r="F3861" s="31" t="s">
        <v>796</v>
      </c>
      <c r="G3861" s="32" t="s">
        <v>10697</v>
      </c>
      <c r="H3861" s="7"/>
      <c r="I3861" s="35" t="s">
        <v>10698</v>
      </c>
      <c r="O3861">
        <f t="shared" si="9"/>
        <v>2</v>
      </c>
      <c r="P3861" s="34" t="str">
        <f t="shared" si="3"/>
        <v>MEDIUM</v>
      </c>
    </row>
    <row r="3862" spans="1:16" ht="12" customHeight="1">
      <c r="A3862" s="4" t="s">
        <v>10117</v>
      </c>
      <c r="B3862" s="17">
        <v>201</v>
      </c>
      <c r="C3862" s="29"/>
      <c r="D3862" s="30" t="s">
        <v>10699</v>
      </c>
      <c r="E3862" s="29"/>
      <c r="F3862" s="31" t="s">
        <v>8716</v>
      </c>
      <c r="G3862" s="5" t="s">
        <v>10700</v>
      </c>
      <c r="H3862" s="7"/>
      <c r="I3862" s="7" t="s">
        <v>10701</v>
      </c>
      <c r="O3862">
        <f t="shared" si="9"/>
        <v>1</v>
      </c>
      <c r="P3862" s="34" t="str">
        <f t="shared" si="3"/>
        <v>MEDIUM</v>
      </c>
    </row>
    <row r="3863" spans="1:16" ht="12" customHeight="1">
      <c r="A3863" s="4" t="s">
        <v>10117</v>
      </c>
      <c r="B3863" s="17">
        <v>202</v>
      </c>
      <c r="C3863" s="17">
        <v>2768</v>
      </c>
      <c r="D3863" s="30" t="s">
        <v>10702</v>
      </c>
      <c r="E3863" s="17" t="s">
        <v>10703</v>
      </c>
      <c r="F3863" s="31" t="s">
        <v>2387</v>
      </c>
      <c r="G3863" s="18" t="s">
        <v>10703</v>
      </c>
      <c r="H3863" s="7"/>
      <c r="I3863" s="35" t="s">
        <v>10704</v>
      </c>
      <c r="O3863">
        <f t="shared" si="9"/>
        <v>2</v>
      </c>
      <c r="P3863" s="34" t="str">
        <f t="shared" si="3"/>
        <v>HIGH</v>
      </c>
    </row>
    <row r="3864" spans="1:16" ht="12" customHeight="1">
      <c r="A3864" s="4" t="s">
        <v>10117</v>
      </c>
      <c r="B3864" s="17">
        <v>203</v>
      </c>
      <c r="C3864" s="29"/>
      <c r="D3864" s="30" t="s">
        <v>10705</v>
      </c>
      <c r="E3864" s="29"/>
      <c r="F3864" s="31" t="s">
        <v>8716</v>
      </c>
      <c r="G3864" s="5" t="s">
        <v>10706</v>
      </c>
      <c r="H3864" s="7"/>
      <c r="I3864" s="7" t="s">
        <v>10707</v>
      </c>
      <c r="O3864">
        <f t="shared" si="9"/>
        <v>1</v>
      </c>
      <c r="P3864" s="34" t="str">
        <f t="shared" si="3"/>
        <v>MEDIUM</v>
      </c>
    </row>
    <row r="3865" spans="1:16" ht="12" customHeight="1">
      <c r="A3865" s="4" t="s">
        <v>10117</v>
      </c>
      <c r="B3865" s="17">
        <v>204</v>
      </c>
      <c r="C3865" s="17">
        <v>2751</v>
      </c>
      <c r="D3865" s="30" t="s">
        <v>10708</v>
      </c>
      <c r="E3865" s="17" t="s">
        <v>10709</v>
      </c>
      <c r="F3865" s="31" t="s">
        <v>796</v>
      </c>
      <c r="G3865" s="18" t="s">
        <v>10710</v>
      </c>
      <c r="H3865" s="7"/>
      <c r="I3865" s="35" t="s">
        <v>10711</v>
      </c>
      <c r="O3865">
        <f t="shared" si="9"/>
        <v>2</v>
      </c>
      <c r="P3865" s="34" t="str">
        <f t="shared" si="3"/>
        <v>LOW</v>
      </c>
    </row>
    <row r="3866" spans="1:16" ht="12" customHeight="1">
      <c r="A3866" s="4" t="s">
        <v>10117</v>
      </c>
      <c r="B3866" s="17">
        <v>205</v>
      </c>
      <c r="C3866" s="17">
        <v>2753</v>
      </c>
      <c r="D3866" s="30" t="s">
        <v>10712</v>
      </c>
      <c r="E3866" s="17" t="s">
        <v>10713</v>
      </c>
      <c r="F3866" s="31" t="s">
        <v>796</v>
      </c>
      <c r="G3866" s="18" t="s">
        <v>10714</v>
      </c>
      <c r="H3866" s="7"/>
      <c r="I3866" s="35" t="s">
        <v>10715</v>
      </c>
      <c r="O3866">
        <f t="shared" si="9"/>
        <v>2</v>
      </c>
      <c r="P3866" s="34" t="str">
        <f t="shared" si="3"/>
        <v>MEDIUM</v>
      </c>
    </row>
    <row r="3867" spans="1:16" ht="12" customHeight="1">
      <c r="A3867" s="4" t="s">
        <v>10117</v>
      </c>
      <c r="B3867" s="17">
        <v>206</v>
      </c>
      <c r="C3867" s="17">
        <v>2754</v>
      </c>
      <c r="D3867" s="30" t="s">
        <v>10716</v>
      </c>
      <c r="E3867" s="17" t="s">
        <v>10717</v>
      </c>
      <c r="F3867" s="31" t="s">
        <v>796</v>
      </c>
      <c r="G3867" s="18" t="s">
        <v>10718</v>
      </c>
      <c r="H3867" s="7"/>
      <c r="I3867" s="35" t="s">
        <v>10719</v>
      </c>
      <c r="O3867">
        <f t="shared" si="9"/>
        <v>2</v>
      </c>
      <c r="P3867" s="34" t="str">
        <f t="shared" si="3"/>
        <v>LOW</v>
      </c>
    </row>
    <row r="3868" spans="1:16" ht="12" customHeight="1">
      <c r="A3868" s="4" t="s">
        <v>10117</v>
      </c>
      <c r="B3868" s="17">
        <v>207</v>
      </c>
      <c r="C3868" s="29"/>
      <c r="D3868" s="30" t="s">
        <v>28</v>
      </c>
      <c r="E3868" s="29"/>
      <c r="F3868" s="31" t="s">
        <v>796</v>
      </c>
      <c r="G3868" s="18" t="s">
        <v>10720</v>
      </c>
      <c r="H3868" s="7" t="s">
        <v>10721</v>
      </c>
      <c r="I3868" s="35" t="s">
        <v>10722</v>
      </c>
      <c r="O3868">
        <f t="shared" si="9"/>
        <v>1</v>
      </c>
      <c r="P3868" s="34" t="str">
        <f t="shared" si="3"/>
        <v>HIGH</v>
      </c>
    </row>
    <row r="3869" spans="1:16" ht="12" customHeight="1">
      <c r="A3869" s="4" t="s">
        <v>10117</v>
      </c>
      <c r="B3869" s="17">
        <v>208</v>
      </c>
      <c r="C3869" s="29"/>
      <c r="D3869" s="30" t="s">
        <v>10723</v>
      </c>
      <c r="E3869" s="29"/>
      <c r="F3869" s="31" t="s">
        <v>461</v>
      </c>
      <c r="G3869" s="115" t="s">
        <v>10724</v>
      </c>
      <c r="H3869" s="7"/>
      <c r="I3869" s="35" t="s">
        <v>10725</v>
      </c>
      <c r="O3869">
        <f t="shared" si="9"/>
        <v>1</v>
      </c>
      <c r="P3869" s="34" t="str">
        <f t="shared" si="3"/>
        <v>HIGH</v>
      </c>
    </row>
    <row r="3870" spans="1:16" ht="12" customHeight="1">
      <c r="A3870" s="4" t="s">
        <v>10117</v>
      </c>
      <c r="B3870" s="17">
        <v>209</v>
      </c>
      <c r="C3870" s="17">
        <v>2763</v>
      </c>
      <c r="D3870" s="30" t="s">
        <v>10723</v>
      </c>
      <c r="E3870" s="17" t="s">
        <v>10724</v>
      </c>
      <c r="F3870" s="31" t="s">
        <v>461</v>
      </c>
      <c r="G3870" s="115" t="s">
        <v>10724</v>
      </c>
      <c r="H3870" s="7"/>
      <c r="I3870" s="35" t="s">
        <v>10726</v>
      </c>
      <c r="O3870">
        <f t="shared" si="9"/>
        <v>2</v>
      </c>
      <c r="P3870" s="34" t="str">
        <f t="shared" si="3"/>
        <v>HIGH</v>
      </c>
    </row>
    <row r="3871" spans="1:16" ht="12" customHeight="1">
      <c r="A3871" s="4" t="s">
        <v>10117</v>
      </c>
      <c r="B3871" s="17">
        <v>210</v>
      </c>
      <c r="C3871" s="29"/>
      <c r="D3871" s="30" t="s">
        <v>28</v>
      </c>
      <c r="E3871" s="29"/>
      <c r="F3871" s="31" t="s">
        <v>10727</v>
      </c>
      <c r="G3871" s="5" t="s">
        <v>10728</v>
      </c>
      <c r="H3871" s="7" t="s">
        <v>10729</v>
      </c>
      <c r="I3871" s="7" t="s">
        <v>10730</v>
      </c>
      <c r="O3871">
        <f t="shared" si="9"/>
        <v>1</v>
      </c>
      <c r="P3871" s="34" t="str">
        <f t="shared" si="3"/>
        <v>HIGH</v>
      </c>
    </row>
    <row r="3872" spans="1:16" ht="12" customHeight="1">
      <c r="A3872" s="4" t="s">
        <v>10117</v>
      </c>
      <c r="B3872" s="17">
        <v>211</v>
      </c>
      <c r="C3872" s="29"/>
      <c r="D3872" s="30" t="s">
        <v>10731</v>
      </c>
      <c r="E3872" s="29"/>
      <c r="F3872" s="31" t="s">
        <v>10307</v>
      </c>
      <c r="G3872" s="5" t="s">
        <v>10732</v>
      </c>
      <c r="H3872" s="7"/>
      <c r="I3872" s="7" t="s">
        <v>10730</v>
      </c>
      <c r="O3872">
        <f t="shared" si="9"/>
        <v>1</v>
      </c>
      <c r="P3872" s="34" t="str">
        <f t="shared" si="3"/>
        <v>HIGH</v>
      </c>
    </row>
    <row r="3873" spans="1:16" ht="12" customHeight="1">
      <c r="A3873" s="4" t="s">
        <v>10117</v>
      </c>
      <c r="B3873" s="17">
        <v>212</v>
      </c>
      <c r="C3873" s="29"/>
      <c r="D3873" s="30" t="s">
        <v>10733</v>
      </c>
      <c r="E3873" s="29"/>
      <c r="F3873" s="31" t="s">
        <v>10307</v>
      </c>
      <c r="G3873" s="5" t="s">
        <v>10734</v>
      </c>
      <c r="H3873" s="7" t="s">
        <v>10735</v>
      </c>
      <c r="I3873" s="7" t="s">
        <v>10736</v>
      </c>
      <c r="O3873">
        <f t="shared" si="9"/>
        <v>1</v>
      </c>
      <c r="P3873" s="34" t="str">
        <f t="shared" si="3"/>
        <v>HIGH</v>
      </c>
    </row>
    <row r="3874" spans="1:16" ht="12" customHeight="1">
      <c r="A3874" s="4" t="s">
        <v>10117</v>
      </c>
      <c r="B3874" s="17">
        <v>213</v>
      </c>
      <c r="C3874" s="29"/>
      <c r="D3874" s="30" t="s">
        <v>10737</v>
      </c>
      <c r="E3874" s="29"/>
      <c r="F3874" s="31" t="s">
        <v>10738</v>
      </c>
      <c r="G3874" s="5" t="s">
        <v>10734</v>
      </c>
      <c r="H3874" s="7" t="s">
        <v>10739</v>
      </c>
      <c r="I3874" s="35" t="s">
        <v>10740</v>
      </c>
      <c r="O3874">
        <f t="shared" si="9"/>
        <v>1</v>
      </c>
      <c r="P3874" s="34" t="str">
        <f t="shared" si="3"/>
        <v>HIGH</v>
      </c>
    </row>
    <row r="3875" spans="1:16" ht="12" customHeight="1">
      <c r="A3875" s="4" t="s">
        <v>10117</v>
      </c>
      <c r="B3875" s="17">
        <v>214</v>
      </c>
      <c r="C3875" s="17">
        <v>2747</v>
      </c>
      <c r="D3875" s="30" t="s">
        <v>10741</v>
      </c>
      <c r="E3875" s="17" t="s">
        <v>10742</v>
      </c>
      <c r="F3875" s="31" t="s">
        <v>796</v>
      </c>
      <c r="G3875" s="18" t="s">
        <v>10742</v>
      </c>
      <c r="H3875" s="7"/>
      <c r="I3875" s="35" t="s">
        <v>10743</v>
      </c>
      <c r="O3875">
        <f t="shared" si="9"/>
        <v>2</v>
      </c>
      <c r="P3875" s="34" t="str">
        <f t="shared" si="3"/>
        <v>MEDIUM</v>
      </c>
    </row>
    <row r="3876" spans="1:16" ht="12" customHeight="1">
      <c r="A3876" s="4" t="s">
        <v>10117</v>
      </c>
      <c r="B3876" s="17">
        <v>215</v>
      </c>
      <c r="C3876" s="85">
        <v>309727</v>
      </c>
      <c r="D3876" s="30" t="s">
        <v>10744</v>
      </c>
      <c r="E3876" s="17" t="s">
        <v>10745</v>
      </c>
      <c r="F3876" s="31" t="s">
        <v>796</v>
      </c>
      <c r="G3876" s="18" t="s">
        <v>10746</v>
      </c>
      <c r="H3876" s="7"/>
      <c r="I3876" s="35" t="s">
        <v>10747</v>
      </c>
      <c r="O3876">
        <f t="shared" si="9"/>
        <v>2</v>
      </c>
      <c r="P3876" s="34" t="str">
        <f t="shared" si="3"/>
        <v>MEDIUM</v>
      </c>
    </row>
    <row r="3877" spans="1:16" ht="12" customHeight="1">
      <c r="A3877" s="4" t="s">
        <v>10117</v>
      </c>
      <c r="B3877" s="17">
        <v>216</v>
      </c>
      <c r="C3877" s="29">
        <v>2749</v>
      </c>
      <c r="D3877" s="30" t="s">
        <v>10748</v>
      </c>
      <c r="E3877" s="29"/>
      <c r="F3877" s="31" t="s">
        <v>10674</v>
      </c>
      <c r="G3877" s="5" t="s">
        <v>10749</v>
      </c>
      <c r="H3877" s="7"/>
      <c r="I3877" s="7" t="s">
        <v>10750</v>
      </c>
      <c r="O3877">
        <f t="shared" si="9"/>
        <v>1</v>
      </c>
      <c r="P3877" s="34" t="str">
        <f t="shared" si="3"/>
        <v/>
      </c>
    </row>
    <row r="3878" spans="1:16" ht="12" customHeight="1">
      <c r="A3878" s="4" t="s">
        <v>10117</v>
      </c>
      <c r="B3878" s="17">
        <v>217</v>
      </c>
      <c r="C3878" s="29" t="s">
        <v>19502</v>
      </c>
      <c r="D3878" s="30" t="s">
        <v>10751</v>
      </c>
      <c r="E3878" s="29"/>
      <c r="F3878" s="31" t="s">
        <v>10752</v>
      </c>
      <c r="G3878" s="5" t="s">
        <v>10753</v>
      </c>
      <c r="H3878" s="7"/>
      <c r="I3878" s="35" t="s">
        <v>10754</v>
      </c>
      <c r="O3878">
        <f t="shared" si="9"/>
        <v>1</v>
      </c>
      <c r="P3878" s="34" t="str">
        <f t="shared" si="3"/>
        <v>HIGH</v>
      </c>
    </row>
    <row r="3879" spans="1:16" ht="12" customHeight="1">
      <c r="A3879" s="4" t="s">
        <v>10117</v>
      </c>
      <c r="B3879" s="17">
        <v>218</v>
      </c>
      <c r="C3879" s="29"/>
      <c r="D3879" s="30" t="s">
        <v>10755</v>
      </c>
      <c r="E3879" s="29"/>
      <c r="F3879" s="31" t="s">
        <v>10752</v>
      </c>
      <c r="G3879" s="18" t="s">
        <v>10756</v>
      </c>
      <c r="H3879" s="7"/>
      <c r="I3879" s="116" t="s">
        <v>10757</v>
      </c>
      <c r="O3879">
        <f t="shared" si="9"/>
        <v>1</v>
      </c>
      <c r="P3879" s="34" t="str">
        <f t="shared" si="3"/>
        <v>HIGH</v>
      </c>
    </row>
    <row r="3880" spans="1:16" ht="12" customHeight="1">
      <c r="A3880" s="4" t="s">
        <v>10117</v>
      </c>
      <c r="B3880" s="17">
        <v>219</v>
      </c>
      <c r="C3880" s="29"/>
      <c r="D3880" s="30" t="s">
        <v>10758</v>
      </c>
      <c r="E3880" s="29"/>
      <c r="F3880" s="31" t="s">
        <v>10752</v>
      </c>
      <c r="G3880" s="5" t="s">
        <v>10759</v>
      </c>
      <c r="H3880" s="7"/>
      <c r="I3880" s="35" t="s">
        <v>10760</v>
      </c>
      <c r="O3880">
        <f t="shared" si="9"/>
        <v>1</v>
      </c>
      <c r="P3880" s="34" t="str">
        <f t="shared" si="3"/>
        <v>HIGH</v>
      </c>
    </row>
    <row r="3881" spans="1:16" ht="12" customHeight="1">
      <c r="A3881" s="4" t="s">
        <v>10117</v>
      </c>
      <c r="B3881" s="17">
        <v>220</v>
      </c>
      <c r="C3881" s="29"/>
      <c r="D3881" s="30" t="s">
        <v>10761</v>
      </c>
      <c r="E3881" s="29"/>
      <c r="F3881" s="31" t="s">
        <v>10674</v>
      </c>
      <c r="G3881" s="5" t="s">
        <v>10762</v>
      </c>
      <c r="H3881" s="7"/>
      <c r="I3881" s="35" t="s">
        <v>10763</v>
      </c>
      <c r="O3881">
        <f t="shared" si="9"/>
        <v>1</v>
      </c>
      <c r="P3881" s="34" t="str">
        <f t="shared" si="3"/>
        <v>MEDIUM</v>
      </c>
    </row>
    <row r="3882" spans="1:16" ht="12" customHeight="1">
      <c r="A3882" s="4" t="s">
        <v>10117</v>
      </c>
      <c r="B3882" s="17">
        <v>221</v>
      </c>
      <c r="C3882" s="29"/>
      <c r="D3882" s="30" t="s">
        <v>10764</v>
      </c>
      <c r="E3882" s="29"/>
      <c r="F3882" s="31" t="s">
        <v>796</v>
      </c>
      <c r="G3882" s="18" t="s">
        <v>10765</v>
      </c>
      <c r="H3882" s="7"/>
      <c r="I3882" s="35" t="s">
        <v>10766</v>
      </c>
      <c r="O3882">
        <f t="shared" si="9"/>
        <v>1</v>
      </c>
      <c r="P3882" s="34" t="str">
        <f t="shared" si="3"/>
        <v>MEDIUM</v>
      </c>
    </row>
    <row r="3883" spans="1:16" ht="12" customHeight="1">
      <c r="A3883" s="4" t="s">
        <v>10117</v>
      </c>
      <c r="B3883" s="17">
        <v>222</v>
      </c>
      <c r="C3883" s="29"/>
      <c r="D3883" s="30" t="s">
        <v>10767</v>
      </c>
      <c r="E3883" s="29"/>
      <c r="F3883" s="31" t="s">
        <v>10674</v>
      </c>
      <c r="G3883" s="5" t="s">
        <v>10768</v>
      </c>
      <c r="H3883" s="7"/>
      <c r="I3883" s="35" t="s">
        <v>130</v>
      </c>
      <c r="O3883">
        <f t="shared" si="9"/>
        <v>1</v>
      </c>
      <c r="P3883" s="34" t="str">
        <f t="shared" si="3"/>
        <v>MEDIUM</v>
      </c>
    </row>
    <row r="3884" spans="1:16" ht="12" customHeight="1">
      <c r="A3884" s="4" t="s">
        <v>10117</v>
      </c>
      <c r="B3884" s="17">
        <v>223</v>
      </c>
      <c r="C3884" s="29"/>
      <c r="D3884" s="30" t="s">
        <v>10764</v>
      </c>
      <c r="E3884" s="29"/>
      <c r="F3884" s="31" t="s">
        <v>10674</v>
      </c>
      <c r="G3884" s="18" t="s">
        <v>10769</v>
      </c>
      <c r="H3884" s="7"/>
      <c r="I3884" s="7" t="s">
        <v>10770</v>
      </c>
      <c r="O3884">
        <f t="shared" si="9"/>
        <v>1</v>
      </c>
      <c r="P3884" s="34" t="str">
        <f t="shared" si="3"/>
        <v/>
      </c>
    </row>
    <row r="3885" spans="1:16" ht="12" customHeight="1">
      <c r="A3885" s="4" t="s">
        <v>10117</v>
      </c>
      <c r="B3885" s="17">
        <v>224</v>
      </c>
      <c r="C3885" s="29"/>
      <c r="D3885" s="30" t="s">
        <v>10771</v>
      </c>
      <c r="E3885" s="29"/>
      <c r="F3885" s="31" t="s">
        <v>10752</v>
      </c>
      <c r="G3885" s="5" t="s">
        <v>10772</v>
      </c>
      <c r="H3885" s="7"/>
      <c r="I3885" s="35" t="s">
        <v>10773</v>
      </c>
      <c r="O3885">
        <f t="shared" si="9"/>
        <v>1</v>
      </c>
      <c r="P3885" s="34" t="str">
        <f t="shared" si="3"/>
        <v>HIGH</v>
      </c>
    </row>
    <row r="3886" spans="1:16" ht="12" customHeight="1">
      <c r="A3886" s="4" t="s">
        <v>10117</v>
      </c>
      <c r="B3886" s="17">
        <v>225</v>
      </c>
      <c r="C3886" s="85">
        <v>307536</v>
      </c>
      <c r="D3886" s="30" t="s">
        <v>10774</v>
      </c>
      <c r="E3886" s="17" t="s">
        <v>10775</v>
      </c>
      <c r="F3886" s="31" t="s">
        <v>796</v>
      </c>
      <c r="G3886" s="32" t="s">
        <v>10775</v>
      </c>
      <c r="H3886" s="7"/>
      <c r="I3886" s="35" t="s">
        <v>130</v>
      </c>
      <c r="O3886">
        <f t="shared" si="9"/>
        <v>2</v>
      </c>
      <c r="P3886" s="34" t="str">
        <f t="shared" si="3"/>
        <v>MEDIUM</v>
      </c>
    </row>
    <row r="3887" spans="1:16" ht="12" customHeight="1">
      <c r="A3887" s="4" t="s">
        <v>10117</v>
      </c>
      <c r="B3887" s="17">
        <v>226</v>
      </c>
      <c r="C3887" s="29" t="s">
        <v>19463</v>
      </c>
      <c r="D3887" s="30" t="s">
        <v>10776</v>
      </c>
      <c r="E3887" s="29"/>
      <c r="F3887" s="31" t="s">
        <v>10674</v>
      </c>
      <c r="G3887" s="5" t="s">
        <v>10777</v>
      </c>
      <c r="H3887" s="7"/>
      <c r="I3887" s="7" t="s">
        <v>10778</v>
      </c>
      <c r="O3887">
        <f t="shared" si="9"/>
        <v>1</v>
      </c>
      <c r="P3887" s="34" t="str">
        <f t="shared" si="3"/>
        <v/>
      </c>
    </row>
    <row r="3888" spans="1:16" ht="12" customHeight="1">
      <c r="A3888" s="4" t="s">
        <v>10117</v>
      </c>
      <c r="B3888" s="17">
        <v>227</v>
      </c>
      <c r="C3888" s="85">
        <v>304734</v>
      </c>
      <c r="D3888" s="30" t="s">
        <v>10779</v>
      </c>
      <c r="E3888" s="29"/>
      <c r="F3888" s="31" t="s">
        <v>10674</v>
      </c>
      <c r="G3888" s="5" t="s">
        <v>10780</v>
      </c>
      <c r="H3888" s="7"/>
      <c r="I3888" s="35" t="s">
        <v>10781</v>
      </c>
      <c r="O3888">
        <f t="shared" si="9"/>
        <v>1</v>
      </c>
      <c r="P3888" s="34" t="str">
        <f t="shared" si="3"/>
        <v>MEDIUM</v>
      </c>
    </row>
    <row r="3889" spans="1:16" ht="12" customHeight="1">
      <c r="A3889" s="4" t="s">
        <v>10117</v>
      </c>
      <c r="B3889" s="17">
        <v>228</v>
      </c>
      <c r="C3889" s="29"/>
      <c r="D3889" s="30" t="s">
        <v>28</v>
      </c>
      <c r="E3889" s="29"/>
      <c r="F3889" s="31" t="s">
        <v>10674</v>
      </c>
      <c r="G3889" s="5" t="s">
        <v>10782</v>
      </c>
      <c r="H3889" s="7" t="s">
        <v>10783</v>
      </c>
      <c r="I3889" s="57" t="s">
        <v>10784</v>
      </c>
      <c r="O3889">
        <f t="shared" si="9"/>
        <v>1</v>
      </c>
      <c r="P3889" s="34" t="str">
        <f t="shared" si="3"/>
        <v/>
      </c>
    </row>
    <row r="3890" spans="1:16" ht="12" customHeight="1">
      <c r="A3890" s="4" t="s">
        <v>10117</v>
      </c>
      <c r="B3890" s="17">
        <v>229</v>
      </c>
      <c r="C3890" s="29">
        <v>2739</v>
      </c>
      <c r="D3890" s="30" t="s">
        <v>28</v>
      </c>
      <c r="E3890" s="29"/>
      <c r="F3890" s="31" t="s">
        <v>10674</v>
      </c>
      <c r="G3890" s="5" t="s">
        <v>10785</v>
      </c>
      <c r="H3890" s="103" t="s">
        <v>19533</v>
      </c>
      <c r="I3890" s="7" t="s">
        <v>10786</v>
      </c>
      <c r="O3890">
        <f t="shared" si="9"/>
        <v>1</v>
      </c>
      <c r="P3890" s="34" t="str">
        <f t="shared" si="3"/>
        <v/>
      </c>
    </row>
    <row r="3891" spans="1:16" ht="12" customHeight="1">
      <c r="A3891" s="4" t="s">
        <v>10117</v>
      </c>
      <c r="B3891" s="17">
        <v>230</v>
      </c>
      <c r="C3891" s="17">
        <v>2738</v>
      </c>
      <c r="D3891" s="30" t="s">
        <v>10787</v>
      </c>
      <c r="E3891" s="29"/>
      <c r="F3891" s="31" t="s">
        <v>10674</v>
      </c>
      <c r="G3891" s="5" t="s">
        <v>10788</v>
      </c>
      <c r="H3891" s="7"/>
      <c r="I3891" s="7" t="s">
        <v>10789</v>
      </c>
      <c r="O3891">
        <f t="shared" si="9"/>
        <v>1</v>
      </c>
      <c r="P3891" s="34" t="str">
        <f t="shared" si="3"/>
        <v/>
      </c>
    </row>
    <row r="3892" spans="1:16" ht="12" customHeight="1">
      <c r="A3892" s="4" t="s">
        <v>10117</v>
      </c>
      <c r="B3892" s="17">
        <v>231</v>
      </c>
      <c r="C3892" s="29"/>
      <c r="D3892" s="30" t="s">
        <v>10790</v>
      </c>
      <c r="E3892" s="29"/>
      <c r="F3892" s="31" t="s">
        <v>10674</v>
      </c>
      <c r="G3892" s="5" t="s">
        <v>10791</v>
      </c>
      <c r="H3892" s="7"/>
      <c r="I3892" s="7" t="s">
        <v>10792</v>
      </c>
      <c r="O3892">
        <f t="shared" si="9"/>
        <v>1</v>
      </c>
      <c r="P3892" s="34" t="str">
        <f t="shared" si="3"/>
        <v/>
      </c>
    </row>
    <row r="3893" spans="1:16" ht="12" customHeight="1">
      <c r="A3893" s="4" t="s">
        <v>10117</v>
      </c>
      <c r="B3893" s="17">
        <v>232</v>
      </c>
      <c r="C3893" s="17">
        <v>2740</v>
      </c>
      <c r="D3893" s="30" t="s">
        <v>10793</v>
      </c>
      <c r="E3893" s="29"/>
      <c r="F3893" s="31" t="s">
        <v>10674</v>
      </c>
      <c r="G3893" s="5" t="s">
        <v>10794</v>
      </c>
      <c r="H3893" s="7"/>
      <c r="I3893" s="7" t="s">
        <v>10795</v>
      </c>
      <c r="O3893">
        <f t="shared" si="9"/>
        <v>1</v>
      </c>
      <c r="P3893" s="34" t="str">
        <f t="shared" si="3"/>
        <v/>
      </c>
    </row>
    <row r="3894" spans="1:16" ht="12" customHeight="1">
      <c r="A3894" s="4" t="s">
        <v>10117</v>
      </c>
      <c r="B3894" s="17">
        <v>233</v>
      </c>
      <c r="C3894" s="17">
        <v>2734</v>
      </c>
      <c r="D3894" s="30" t="s">
        <v>10796</v>
      </c>
      <c r="E3894" s="17" t="s">
        <v>10797</v>
      </c>
      <c r="F3894" s="31" t="s">
        <v>796</v>
      </c>
      <c r="G3894" s="18" t="s">
        <v>10798</v>
      </c>
      <c r="H3894" s="7"/>
      <c r="I3894" s="35" t="s">
        <v>10799</v>
      </c>
      <c r="O3894">
        <f t="shared" si="9"/>
        <v>2</v>
      </c>
      <c r="P3894" s="34" t="str">
        <f t="shared" si="3"/>
        <v>LOW</v>
      </c>
    </row>
    <row r="3895" spans="1:16" ht="12" customHeight="1">
      <c r="A3895" s="4" t="s">
        <v>10117</v>
      </c>
      <c r="B3895" s="17">
        <v>234</v>
      </c>
      <c r="C3895" s="17" t="s">
        <v>67</v>
      </c>
      <c r="D3895" s="30" t="s">
        <v>10800</v>
      </c>
      <c r="E3895" s="29"/>
      <c r="F3895" s="31" t="s">
        <v>10674</v>
      </c>
      <c r="G3895" s="5" t="s">
        <v>10801</v>
      </c>
      <c r="H3895" s="7"/>
      <c r="I3895" s="7" t="s">
        <v>10802</v>
      </c>
      <c r="O3895">
        <f t="shared" si="9"/>
        <v>1</v>
      </c>
      <c r="P3895" s="34" t="str">
        <f t="shared" si="3"/>
        <v/>
      </c>
    </row>
    <row r="3896" spans="1:16" ht="12" customHeight="1">
      <c r="A3896" s="4" t="s">
        <v>10117</v>
      </c>
      <c r="B3896" s="17">
        <v>235</v>
      </c>
      <c r="C3896" s="17" t="s">
        <v>67</v>
      </c>
      <c r="D3896" s="30" t="s">
        <v>10803</v>
      </c>
      <c r="E3896" s="29"/>
      <c r="F3896" s="31" t="s">
        <v>10674</v>
      </c>
      <c r="G3896" s="5" t="s">
        <v>10804</v>
      </c>
      <c r="H3896" s="7"/>
      <c r="I3896" s="7"/>
      <c r="O3896">
        <f t="shared" si="9"/>
        <v>1</v>
      </c>
      <c r="P3896" s="34" t="str">
        <f t="shared" si="3"/>
        <v/>
      </c>
    </row>
    <row r="3897" spans="1:16" ht="12" customHeight="1">
      <c r="A3897" s="4" t="s">
        <v>10117</v>
      </c>
      <c r="B3897" s="17">
        <v>236</v>
      </c>
      <c r="C3897" s="29"/>
      <c r="D3897" s="30" t="s">
        <v>28</v>
      </c>
      <c r="E3897" s="29"/>
      <c r="F3897" s="31" t="s">
        <v>10674</v>
      </c>
      <c r="G3897" s="5" t="s">
        <v>10782</v>
      </c>
      <c r="H3897" s="7" t="s">
        <v>10805</v>
      </c>
      <c r="I3897" s="57" t="s">
        <v>10784</v>
      </c>
      <c r="O3897">
        <f t="shared" si="9"/>
        <v>1</v>
      </c>
      <c r="P3897" s="34" t="str">
        <f t="shared" si="3"/>
        <v/>
      </c>
    </row>
    <row r="3898" spans="1:16" ht="12" customHeight="1">
      <c r="A3898" s="4" t="s">
        <v>10117</v>
      </c>
      <c r="B3898" s="17">
        <v>237</v>
      </c>
      <c r="C3898" s="29"/>
      <c r="D3898" s="30" t="s">
        <v>28</v>
      </c>
      <c r="E3898" s="29"/>
      <c r="F3898" s="31" t="s">
        <v>10674</v>
      </c>
      <c r="G3898" s="5" t="s">
        <v>10782</v>
      </c>
      <c r="H3898" s="7" t="s">
        <v>10806</v>
      </c>
      <c r="I3898" s="7" t="s">
        <v>10807</v>
      </c>
      <c r="O3898">
        <f t="shared" si="9"/>
        <v>1</v>
      </c>
      <c r="P3898" s="34" t="str">
        <f t="shared" si="3"/>
        <v/>
      </c>
    </row>
    <row r="3899" spans="1:16" ht="12" customHeight="1">
      <c r="A3899" s="4" t="s">
        <v>10117</v>
      </c>
      <c r="B3899" s="17">
        <v>238</v>
      </c>
      <c r="C3899" s="29"/>
      <c r="D3899" s="30" t="s">
        <v>10808</v>
      </c>
      <c r="E3899" s="29"/>
      <c r="F3899" s="31" t="s">
        <v>10674</v>
      </c>
      <c r="G3899" s="5" t="s">
        <v>10809</v>
      </c>
      <c r="H3899" s="7"/>
      <c r="I3899" s="7" t="s">
        <v>10810</v>
      </c>
      <c r="O3899">
        <f t="shared" si="9"/>
        <v>1</v>
      </c>
      <c r="P3899" s="34" t="str">
        <f t="shared" si="3"/>
        <v/>
      </c>
    </row>
    <row r="3900" spans="1:16" ht="12" customHeight="1">
      <c r="A3900" s="4" t="s">
        <v>10117</v>
      </c>
      <c r="B3900" s="17">
        <v>239</v>
      </c>
      <c r="C3900" s="29"/>
      <c r="D3900" s="30" t="s">
        <v>10811</v>
      </c>
      <c r="E3900" s="29"/>
      <c r="F3900" s="31" t="s">
        <v>10674</v>
      </c>
      <c r="G3900" s="5" t="s">
        <v>10812</v>
      </c>
      <c r="H3900" s="7"/>
      <c r="I3900" s="69" t="s">
        <v>10813</v>
      </c>
      <c r="O3900">
        <f t="shared" si="9"/>
        <v>1</v>
      </c>
      <c r="P3900" s="34" t="str">
        <f t="shared" si="3"/>
        <v/>
      </c>
    </row>
    <row r="3901" spans="1:16" ht="12" customHeight="1">
      <c r="A3901" s="4" t="s">
        <v>10117</v>
      </c>
      <c r="B3901" s="17">
        <v>240</v>
      </c>
      <c r="C3901" s="17">
        <v>2733</v>
      </c>
      <c r="D3901" s="30" t="s">
        <v>28</v>
      </c>
      <c r="E3901" s="29"/>
      <c r="F3901" s="31" t="s">
        <v>10674</v>
      </c>
      <c r="G3901" s="5" t="s">
        <v>10814</v>
      </c>
      <c r="H3901" s="7" t="s">
        <v>10815</v>
      </c>
      <c r="I3901" s="7" t="s">
        <v>10816</v>
      </c>
      <c r="O3901">
        <f t="shared" si="9"/>
        <v>1</v>
      </c>
      <c r="P3901" s="34" t="str">
        <f t="shared" si="3"/>
        <v/>
      </c>
    </row>
    <row r="3902" spans="1:16" ht="12" customHeight="1">
      <c r="A3902" s="4" t="s">
        <v>10117</v>
      </c>
      <c r="B3902" s="17">
        <v>241</v>
      </c>
      <c r="C3902" s="17" t="s">
        <v>67</v>
      </c>
      <c r="D3902" s="30" t="s">
        <v>10817</v>
      </c>
      <c r="E3902" s="29"/>
      <c r="F3902" s="31" t="s">
        <v>10674</v>
      </c>
      <c r="G3902" s="5" t="s">
        <v>10814</v>
      </c>
      <c r="H3902" s="7" t="s">
        <v>10818</v>
      </c>
      <c r="I3902" s="7" t="s">
        <v>10819</v>
      </c>
      <c r="O3902">
        <f t="shared" si="9"/>
        <v>1</v>
      </c>
      <c r="P3902" s="34" t="str">
        <f t="shared" si="3"/>
        <v/>
      </c>
    </row>
    <row r="3903" spans="1:16" ht="12" customHeight="1">
      <c r="A3903" s="4" t="s">
        <v>10117</v>
      </c>
      <c r="B3903" s="17">
        <v>242</v>
      </c>
      <c r="C3903" s="17">
        <v>2732</v>
      </c>
      <c r="D3903" s="30" t="s">
        <v>10820</v>
      </c>
      <c r="E3903" s="17" t="s">
        <v>10821</v>
      </c>
      <c r="F3903" s="31" t="s">
        <v>10674</v>
      </c>
      <c r="G3903" s="5" t="s">
        <v>10822</v>
      </c>
      <c r="H3903" s="7" t="s">
        <v>10823</v>
      </c>
      <c r="I3903" s="35" t="s">
        <v>10824</v>
      </c>
      <c r="O3903">
        <f t="shared" si="9"/>
        <v>2</v>
      </c>
      <c r="P3903" s="34" t="str">
        <f t="shared" si="3"/>
        <v>HIGH</v>
      </c>
    </row>
    <row r="3904" spans="1:16" ht="12" customHeight="1">
      <c r="A3904" s="4" t="s">
        <v>10117</v>
      </c>
      <c r="B3904" s="17">
        <v>243</v>
      </c>
      <c r="C3904" s="17">
        <v>2732</v>
      </c>
      <c r="D3904" s="30" t="s">
        <v>28</v>
      </c>
      <c r="E3904" s="17"/>
      <c r="F3904" s="31" t="s">
        <v>10674</v>
      </c>
      <c r="G3904" s="5" t="s">
        <v>10822</v>
      </c>
      <c r="H3904" s="7" t="s">
        <v>10825</v>
      </c>
      <c r="I3904" s="35" t="s">
        <v>10826</v>
      </c>
      <c r="O3904">
        <f t="shared" si="9"/>
        <v>1</v>
      </c>
      <c r="P3904" s="34" t="str">
        <f t="shared" si="3"/>
        <v>HIGH</v>
      </c>
    </row>
    <row r="3905" spans="1:16" ht="12" customHeight="1">
      <c r="A3905" s="4" t="s">
        <v>10117</v>
      </c>
      <c r="B3905" s="17">
        <v>244</v>
      </c>
      <c r="C3905" s="29"/>
      <c r="D3905" s="30" t="s">
        <v>10827</v>
      </c>
      <c r="E3905" s="29"/>
      <c r="F3905" s="31" t="s">
        <v>10674</v>
      </c>
      <c r="G3905" s="5" t="s">
        <v>10828</v>
      </c>
      <c r="H3905" s="7"/>
      <c r="I3905" s="7" t="s">
        <v>10829</v>
      </c>
      <c r="O3905">
        <f t="shared" si="9"/>
        <v>1</v>
      </c>
      <c r="P3905" s="34" t="str">
        <f t="shared" si="3"/>
        <v/>
      </c>
    </row>
    <row r="3906" spans="1:16" ht="12" customHeight="1">
      <c r="A3906" s="4" t="s">
        <v>10117</v>
      </c>
      <c r="B3906" s="17">
        <v>245</v>
      </c>
      <c r="C3906" s="29"/>
      <c r="D3906" s="30" t="s">
        <v>28</v>
      </c>
      <c r="E3906" s="29"/>
      <c r="F3906" s="31" t="s">
        <v>10674</v>
      </c>
      <c r="G3906" s="5" t="s">
        <v>10830</v>
      </c>
      <c r="H3906" s="7" t="s">
        <v>10831</v>
      </c>
      <c r="I3906" s="7" t="s">
        <v>10832</v>
      </c>
      <c r="O3906">
        <f t="shared" si="9"/>
        <v>1</v>
      </c>
      <c r="P3906" s="34" t="str">
        <f t="shared" si="3"/>
        <v/>
      </c>
    </row>
    <row r="3907" spans="1:16" ht="12" customHeight="1">
      <c r="A3907" s="4" t="s">
        <v>10117</v>
      </c>
      <c r="B3907" s="17">
        <v>246</v>
      </c>
      <c r="C3907" s="29"/>
      <c r="D3907" s="30" t="s">
        <v>10833</v>
      </c>
      <c r="E3907" s="29"/>
      <c r="F3907" s="31" t="s">
        <v>10674</v>
      </c>
      <c r="G3907" s="5" t="s">
        <v>10834</v>
      </c>
      <c r="H3907" s="7"/>
      <c r="I3907" s="7" t="s">
        <v>10835</v>
      </c>
      <c r="O3907">
        <f t="shared" si="9"/>
        <v>1</v>
      </c>
      <c r="P3907" s="34" t="str">
        <f t="shared" si="3"/>
        <v/>
      </c>
    </row>
    <row r="3908" spans="1:16" ht="12" customHeight="1">
      <c r="A3908" s="4" t="s">
        <v>10117</v>
      </c>
      <c r="B3908" s="17">
        <v>247</v>
      </c>
      <c r="C3908" s="29"/>
      <c r="D3908" s="30" t="s">
        <v>28</v>
      </c>
      <c r="E3908" s="29"/>
      <c r="F3908" s="31" t="s">
        <v>10674</v>
      </c>
      <c r="G3908" s="5" t="s">
        <v>10836</v>
      </c>
      <c r="H3908" s="7" t="s">
        <v>10837</v>
      </c>
      <c r="I3908" s="7" t="s">
        <v>10838</v>
      </c>
      <c r="O3908">
        <f t="shared" si="9"/>
        <v>1</v>
      </c>
      <c r="P3908" s="34" t="str">
        <f t="shared" si="3"/>
        <v/>
      </c>
    </row>
    <row r="3909" spans="1:16" ht="12" customHeight="1">
      <c r="A3909" s="4" t="s">
        <v>10117</v>
      </c>
      <c r="B3909" s="17">
        <v>248</v>
      </c>
      <c r="C3909" s="29"/>
      <c r="D3909" s="30" t="s">
        <v>10839</v>
      </c>
      <c r="E3909" s="29"/>
      <c r="F3909" s="31" t="s">
        <v>10674</v>
      </c>
      <c r="G3909" s="5" t="s">
        <v>10840</v>
      </c>
      <c r="H3909" s="7"/>
      <c r="I3909" s="7" t="s">
        <v>10841</v>
      </c>
      <c r="O3909">
        <f t="shared" si="9"/>
        <v>1</v>
      </c>
      <c r="P3909" s="34" t="str">
        <f t="shared" si="3"/>
        <v/>
      </c>
    </row>
    <row r="3910" spans="1:16" ht="12" customHeight="1">
      <c r="A3910" s="4" t="s">
        <v>10117</v>
      </c>
      <c r="B3910" s="17">
        <v>249</v>
      </c>
      <c r="C3910" s="29"/>
      <c r="D3910" s="30" t="s">
        <v>10842</v>
      </c>
      <c r="E3910" s="29"/>
      <c r="F3910" s="31" t="s">
        <v>10674</v>
      </c>
      <c r="G3910" s="5" t="s">
        <v>10843</v>
      </c>
      <c r="H3910" s="7"/>
      <c r="I3910" s="7" t="s">
        <v>10844</v>
      </c>
      <c r="O3910">
        <f t="shared" si="9"/>
        <v>1</v>
      </c>
      <c r="P3910" s="34" t="str">
        <f t="shared" si="3"/>
        <v/>
      </c>
    </row>
    <row r="3911" spans="1:16" ht="12" customHeight="1">
      <c r="A3911" s="4" t="s">
        <v>10117</v>
      </c>
      <c r="B3911" s="17">
        <v>250</v>
      </c>
      <c r="C3911" s="17">
        <v>2726</v>
      </c>
      <c r="D3911" s="30" t="s">
        <v>10845</v>
      </c>
      <c r="E3911" s="17" t="s">
        <v>10846</v>
      </c>
      <c r="F3911" s="31" t="s">
        <v>10674</v>
      </c>
      <c r="G3911" s="5" t="s">
        <v>10847</v>
      </c>
      <c r="H3911" s="7"/>
      <c r="I3911" s="35" t="s">
        <v>10848</v>
      </c>
      <c r="O3911">
        <f t="shared" si="9"/>
        <v>2</v>
      </c>
      <c r="P3911" s="34" t="str">
        <f t="shared" si="3"/>
        <v>HIGH</v>
      </c>
    </row>
    <row r="3912" spans="1:16" ht="12" customHeight="1">
      <c r="A3912" s="4" t="s">
        <v>10117</v>
      </c>
      <c r="B3912" s="17">
        <v>251</v>
      </c>
      <c r="C3912" s="29"/>
      <c r="D3912" s="30" t="s">
        <v>10849</v>
      </c>
      <c r="E3912" s="29"/>
      <c r="F3912" s="31" t="s">
        <v>10674</v>
      </c>
      <c r="G3912" s="5" t="s">
        <v>10850</v>
      </c>
      <c r="H3912" s="7"/>
      <c r="I3912" s="7" t="s">
        <v>10851</v>
      </c>
      <c r="O3912">
        <f t="shared" si="9"/>
        <v>1</v>
      </c>
      <c r="P3912" s="34" t="str">
        <f t="shared" si="3"/>
        <v/>
      </c>
    </row>
    <row r="3913" spans="1:16" ht="12" customHeight="1">
      <c r="A3913" s="4" t="s">
        <v>10117</v>
      </c>
      <c r="B3913" s="17">
        <v>252</v>
      </c>
      <c r="C3913" s="29"/>
      <c r="D3913" s="30" t="s">
        <v>10852</v>
      </c>
      <c r="E3913" s="29"/>
      <c r="F3913" s="31" t="s">
        <v>10674</v>
      </c>
      <c r="G3913" s="5" t="s">
        <v>10853</v>
      </c>
      <c r="H3913" s="7"/>
      <c r="I3913" s="7" t="s">
        <v>10854</v>
      </c>
      <c r="O3913">
        <f t="shared" si="9"/>
        <v>1</v>
      </c>
      <c r="P3913" s="34" t="str">
        <f t="shared" si="3"/>
        <v/>
      </c>
    </row>
    <row r="3914" spans="1:16" ht="12" customHeight="1">
      <c r="A3914" s="4" t="s">
        <v>10117</v>
      </c>
      <c r="B3914" s="17">
        <v>253</v>
      </c>
      <c r="C3914" s="29"/>
      <c r="D3914" s="30" t="s">
        <v>10855</v>
      </c>
      <c r="E3914" s="29"/>
      <c r="F3914" s="31" t="s">
        <v>10674</v>
      </c>
      <c r="G3914" s="5" t="s">
        <v>10856</v>
      </c>
      <c r="H3914" s="7"/>
      <c r="I3914" s="7" t="s">
        <v>10857</v>
      </c>
      <c r="O3914">
        <f t="shared" si="9"/>
        <v>1</v>
      </c>
      <c r="P3914" s="34" t="str">
        <f t="shared" si="3"/>
        <v/>
      </c>
    </row>
    <row r="3915" spans="1:16" ht="12" customHeight="1">
      <c r="A3915" s="4" t="s">
        <v>10858</v>
      </c>
      <c r="B3915" s="17">
        <v>1</v>
      </c>
      <c r="C3915" s="29"/>
      <c r="D3915" s="30" t="s">
        <v>10859</v>
      </c>
      <c r="E3915" s="17" t="s">
        <v>10860</v>
      </c>
      <c r="F3915" s="31" t="s">
        <v>2064</v>
      </c>
      <c r="G3915" s="17" t="s">
        <v>10860</v>
      </c>
      <c r="H3915" s="7"/>
      <c r="I3915" s="35" t="s">
        <v>10861</v>
      </c>
      <c r="O3915">
        <f t="shared" si="9"/>
        <v>2</v>
      </c>
      <c r="P3915" s="34" t="str">
        <f t="shared" si="3"/>
        <v>LOW</v>
      </c>
    </row>
    <row r="3916" spans="1:16" ht="12" customHeight="1">
      <c r="A3916" s="4" t="s">
        <v>10858</v>
      </c>
      <c r="B3916" s="17">
        <v>2</v>
      </c>
      <c r="C3916" s="17">
        <v>2935</v>
      </c>
      <c r="D3916" s="30" t="s">
        <v>10862</v>
      </c>
      <c r="E3916" s="17" t="s">
        <v>10863</v>
      </c>
      <c r="F3916" s="31" t="s">
        <v>796</v>
      </c>
      <c r="G3916" s="18" t="s">
        <v>10863</v>
      </c>
      <c r="H3916" s="7"/>
      <c r="I3916" s="35" t="s">
        <v>10864</v>
      </c>
      <c r="O3916">
        <f t="shared" si="9"/>
        <v>2</v>
      </c>
      <c r="P3916" s="34" t="str">
        <f t="shared" si="3"/>
        <v>HIGH</v>
      </c>
    </row>
    <row r="3917" spans="1:16" ht="12" customHeight="1">
      <c r="A3917" s="4" t="s">
        <v>10858</v>
      </c>
      <c r="B3917" s="17">
        <v>3</v>
      </c>
      <c r="C3917" s="17">
        <v>2936</v>
      </c>
      <c r="D3917" s="30" t="s">
        <v>10865</v>
      </c>
      <c r="E3917" s="17" t="s">
        <v>10866</v>
      </c>
      <c r="F3917" s="31" t="s">
        <v>796</v>
      </c>
      <c r="G3917" s="98" t="s">
        <v>10866</v>
      </c>
      <c r="H3917" s="7"/>
      <c r="I3917" s="35" t="s">
        <v>10867</v>
      </c>
      <c r="O3917">
        <f t="shared" si="9"/>
        <v>2</v>
      </c>
      <c r="P3917" s="34" t="str">
        <f t="shared" si="3"/>
        <v>MEDIUM</v>
      </c>
    </row>
    <row r="3918" spans="1:16" ht="12" customHeight="1">
      <c r="A3918" s="4" t="s">
        <v>10858</v>
      </c>
      <c r="B3918" s="17">
        <v>4</v>
      </c>
      <c r="C3918" s="29"/>
      <c r="D3918" s="30" t="s">
        <v>10868</v>
      </c>
      <c r="E3918" s="29"/>
      <c r="F3918" s="31" t="s">
        <v>10307</v>
      </c>
      <c r="G3918" s="5" t="s">
        <v>10869</v>
      </c>
      <c r="H3918" s="7"/>
      <c r="I3918" s="13" t="s">
        <v>10870</v>
      </c>
      <c r="O3918">
        <f t="shared" si="9"/>
        <v>1</v>
      </c>
      <c r="P3918" s="34" t="str">
        <f t="shared" si="3"/>
        <v>HIGH</v>
      </c>
    </row>
    <row r="3919" spans="1:16" ht="12" customHeight="1">
      <c r="A3919" s="4" t="s">
        <v>10858</v>
      </c>
      <c r="B3919" s="17">
        <v>5</v>
      </c>
      <c r="C3919" s="17">
        <v>2931</v>
      </c>
      <c r="D3919" s="30" t="s">
        <v>10871</v>
      </c>
      <c r="E3919" s="17" t="s">
        <v>10869</v>
      </c>
      <c r="F3919" s="31" t="s">
        <v>10307</v>
      </c>
      <c r="G3919" s="18" t="s">
        <v>10872</v>
      </c>
      <c r="H3919" s="7" t="s">
        <v>10873</v>
      </c>
      <c r="I3919" s="35" t="s">
        <v>10874</v>
      </c>
      <c r="O3919">
        <f t="shared" si="9"/>
        <v>2</v>
      </c>
      <c r="P3919" s="34" t="str">
        <f t="shared" si="3"/>
        <v>MEDIUM</v>
      </c>
    </row>
    <row r="3920" spans="1:16" ht="12" customHeight="1">
      <c r="A3920" s="4" t="s">
        <v>10858</v>
      </c>
      <c r="B3920" s="17">
        <v>6</v>
      </c>
      <c r="C3920" s="17" t="s">
        <v>67</v>
      </c>
      <c r="D3920" s="30" t="s">
        <v>10875</v>
      </c>
      <c r="E3920" s="29"/>
      <c r="F3920" s="31" t="s">
        <v>10307</v>
      </c>
      <c r="G3920" s="5" t="s">
        <v>10876</v>
      </c>
      <c r="H3920" s="7"/>
      <c r="I3920" s="7" t="s">
        <v>10877</v>
      </c>
      <c r="O3920">
        <f t="shared" si="9"/>
        <v>1</v>
      </c>
      <c r="P3920" s="34" t="str">
        <f t="shared" si="3"/>
        <v>MEDIUM</v>
      </c>
    </row>
    <row r="3921" spans="1:16" ht="12" customHeight="1">
      <c r="A3921" s="4" t="s">
        <v>10858</v>
      </c>
      <c r="B3921" s="17">
        <v>7</v>
      </c>
      <c r="C3921" s="17">
        <v>2830</v>
      </c>
      <c r="D3921" s="30" t="s">
        <v>10878</v>
      </c>
      <c r="E3921" s="17" t="s">
        <v>10879</v>
      </c>
      <c r="F3921" s="31" t="s">
        <v>796</v>
      </c>
      <c r="G3921" s="18" t="s">
        <v>10880</v>
      </c>
      <c r="H3921" s="7"/>
      <c r="I3921" s="35" t="s">
        <v>10881</v>
      </c>
      <c r="O3921">
        <f t="shared" si="9"/>
        <v>2</v>
      </c>
      <c r="P3921" s="34" t="str">
        <f t="shared" si="3"/>
        <v>MEDIUM</v>
      </c>
    </row>
    <row r="3922" spans="1:16" ht="12" customHeight="1">
      <c r="A3922" s="4" t="s">
        <v>10858</v>
      </c>
      <c r="B3922" s="17">
        <v>8</v>
      </c>
      <c r="C3922" s="85">
        <v>304249</v>
      </c>
      <c r="D3922" s="30" t="s">
        <v>10882</v>
      </c>
      <c r="E3922" s="29"/>
      <c r="F3922" s="31" t="s">
        <v>10307</v>
      </c>
      <c r="G3922" s="5" t="s">
        <v>10883</v>
      </c>
      <c r="H3922" s="7"/>
      <c r="I3922" s="7" t="s">
        <v>10884</v>
      </c>
      <c r="O3922">
        <f t="shared" si="9"/>
        <v>1</v>
      </c>
      <c r="P3922" s="34" t="str">
        <f t="shared" si="3"/>
        <v>HIGH</v>
      </c>
    </row>
    <row r="3923" spans="1:16" ht="12" customHeight="1">
      <c r="A3923" s="4" t="s">
        <v>10858</v>
      </c>
      <c r="B3923" s="17">
        <v>9</v>
      </c>
      <c r="C3923" s="29"/>
      <c r="D3923" s="30" t="s">
        <v>28</v>
      </c>
      <c r="E3923" s="29"/>
      <c r="F3923" s="31" t="s">
        <v>10885</v>
      </c>
      <c r="G3923" s="5" t="s">
        <v>10886</v>
      </c>
      <c r="H3923" s="7" t="s">
        <v>10887</v>
      </c>
      <c r="I3923" s="7" t="s">
        <v>10888</v>
      </c>
      <c r="O3923">
        <f>IF(ISBLANK(E3923),0,1)+ IF(ISBLANK(#REF!),0,1)</f>
        <v>1</v>
      </c>
      <c r="P3923" s="34" t="str">
        <f t="shared" si="3"/>
        <v>MEDIUM</v>
      </c>
    </row>
    <row r="3924" spans="1:16" ht="12" customHeight="1">
      <c r="A3924" s="4" t="s">
        <v>10858</v>
      </c>
      <c r="B3924" s="17">
        <v>10</v>
      </c>
      <c r="C3924" s="17" t="s">
        <v>67</v>
      </c>
      <c r="D3924" s="30" t="s">
        <v>10889</v>
      </c>
      <c r="E3924" s="29"/>
      <c r="F3924" s="31" t="s">
        <v>10890</v>
      </c>
      <c r="G3924" s="5" t="s">
        <v>10886</v>
      </c>
      <c r="H3924" s="7"/>
      <c r="I3924" s="7" t="s">
        <v>10888</v>
      </c>
      <c r="O3924">
        <f>IF(ISBLANK(E3924),0,1)+ IF(ISBLANK(G3923),0,1)</f>
        <v>1</v>
      </c>
      <c r="P3924" s="34" t="str">
        <f t="shared" si="3"/>
        <v>MEDIUM</v>
      </c>
    </row>
    <row r="3925" spans="1:16" ht="12" customHeight="1">
      <c r="A3925" s="4" t="s">
        <v>10858</v>
      </c>
      <c r="B3925" s="17">
        <v>11</v>
      </c>
      <c r="C3925" s="29"/>
      <c r="D3925" s="30" t="s">
        <v>10891</v>
      </c>
      <c r="E3925" s="29"/>
      <c r="F3925" s="31" t="s">
        <v>8716</v>
      </c>
      <c r="G3925" s="18" t="s">
        <v>10892</v>
      </c>
      <c r="H3925" s="7"/>
      <c r="I3925" s="35" t="s">
        <v>10893</v>
      </c>
      <c r="O3925">
        <f t="shared" ref="O3925:O3983" si="10">IF(ISBLANK(E3925),0,1)+ IF(ISBLANK(G3925),0,1)</f>
        <v>1</v>
      </c>
      <c r="P3925" s="34" t="str">
        <f t="shared" si="3"/>
        <v>MEDIUM</v>
      </c>
    </row>
    <row r="3926" spans="1:16" ht="12" customHeight="1">
      <c r="A3926" s="4" t="s">
        <v>10858</v>
      </c>
      <c r="B3926" s="17">
        <v>12</v>
      </c>
      <c r="C3926" s="29"/>
      <c r="D3926" s="30" t="s">
        <v>10894</v>
      </c>
      <c r="E3926" s="29"/>
      <c r="F3926" s="3"/>
      <c r="G3926" s="5" t="s">
        <v>10895</v>
      </c>
      <c r="H3926" s="7"/>
      <c r="I3926" s="13" t="s">
        <v>10896</v>
      </c>
      <c r="O3926">
        <f t="shared" si="10"/>
        <v>1</v>
      </c>
      <c r="P3926" s="34" t="str">
        <f t="shared" si="3"/>
        <v>MEDIUM</v>
      </c>
    </row>
    <row r="3927" spans="1:16" ht="12" customHeight="1">
      <c r="A3927" s="4" t="s">
        <v>10858</v>
      </c>
      <c r="B3927" s="17">
        <v>13</v>
      </c>
      <c r="C3927" s="29"/>
      <c r="D3927" s="30" t="s">
        <v>10897</v>
      </c>
      <c r="E3927" s="29"/>
      <c r="F3927" s="31" t="s">
        <v>229</v>
      </c>
      <c r="G3927" s="5" t="s">
        <v>10898</v>
      </c>
      <c r="H3927" s="7"/>
      <c r="I3927" s="13" t="s">
        <v>10899</v>
      </c>
      <c r="O3927">
        <f t="shared" si="10"/>
        <v>1</v>
      </c>
      <c r="P3927" s="34" t="str">
        <f t="shared" si="3"/>
        <v>HIGH</v>
      </c>
    </row>
    <row r="3928" spans="1:16" ht="12" customHeight="1">
      <c r="A3928" s="4" t="s">
        <v>10858</v>
      </c>
      <c r="B3928" s="17">
        <v>14</v>
      </c>
      <c r="C3928" s="29"/>
      <c r="D3928" s="30" t="s">
        <v>10900</v>
      </c>
      <c r="E3928" s="29"/>
      <c r="F3928" s="31" t="s">
        <v>229</v>
      </c>
      <c r="G3928" s="5" t="s">
        <v>10901</v>
      </c>
      <c r="H3928" s="7"/>
      <c r="I3928" s="117" t="s">
        <v>10902</v>
      </c>
      <c r="O3928">
        <f t="shared" si="10"/>
        <v>1</v>
      </c>
      <c r="P3928" s="34" t="str">
        <f t="shared" si="3"/>
        <v>MEDIUM</v>
      </c>
    </row>
    <row r="3929" spans="1:16" ht="12" customHeight="1">
      <c r="A3929" s="4" t="s">
        <v>10858</v>
      </c>
      <c r="B3929" s="17">
        <v>15</v>
      </c>
      <c r="C3929" s="29"/>
      <c r="D3929" s="30" t="s">
        <v>10903</v>
      </c>
      <c r="E3929" s="29"/>
      <c r="F3929" s="31" t="s">
        <v>229</v>
      </c>
      <c r="G3929" s="5" t="s">
        <v>10904</v>
      </c>
      <c r="H3929" s="7"/>
      <c r="I3929" s="37" t="s">
        <v>10905</v>
      </c>
      <c r="O3929">
        <f t="shared" si="10"/>
        <v>1</v>
      </c>
      <c r="P3929" s="34" t="str">
        <f t="shared" si="3"/>
        <v>HIGH</v>
      </c>
    </row>
    <row r="3930" spans="1:16" ht="12" customHeight="1">
      <c r="A3930" s="4" t="s">
        <v>10858</v>
      </c>
      <c r="B3930" s="17">
        <v>16</v>
      </c>
      <c r="C3930" s="29"/>
      <c r="D3930" s="30" t="s">
        <v>10906</v>
      </c>
      <c r="E3930" s="29"/>
      <c r="F3930" s="31" t="s">
        <v>254</v>
      </c>
      <c r="G3930" s="5" t="s">
        <v>10907</v>
      </c>
      <c r="H3930" s="7"/>
      <c r="I3930" s="13" t="s">
        <v>10908</v>
      </c>
      <c r="O3930">
        <f t="shared" si="10"/>
        <v>1</v>
      </c>
      <c r="P3930" s="34" t="str">
        <f t="shared" si="3"/>
        <v>HIGH</v>
      </c>
    </row>
    <row r="3931" spans="1:16" ht="12" customHeight="1">
      <c r="A3931" s="4" t="s">
        <v>10858</v>
      </c>
      <c r="B3931" s="17">
        <v>17</v>
      </c>
      <c r="C3931" s="29"/>
      <c r="D3931" s="30" t="s">
        <v>10909</v>
      </c>
      <c r="E3931" s="29"/>
      <c r="F3931" s="3"/>
      <c r="G3931" s="5" t="s">
        <v>10910</v>
      </c>
      <c r="H3931" s="7"/>
      <c r="I3931" s="13" t="s">
        <v>10911</v>
      </c>
      <c r="O3931">
        <f t="shared" si="10"/>
        <v>1</v>
      </c>
      <c r="P3931" s="34" t="str">
        <f t="shared" si="3"/>
        <v>HIGH</v>
      </c>
    </row>
    <row r="3932" spans="1:16" ht="12" customHeight="1">
      <c r="A3932" s="4" t="s">
        <v>10858</v>
      </c>
      <c r="B3932" s="17">
        <v>18</v>
      </c>
      <c r="C3932" s="17">
        <v>2926</v>
      </c>
      <c r="D3932" s="30" t="s">
        <v>28</v>
      </c>
      <c r="E3932" s="17" t="s">
        <v>10912</v>
      </c>
      <c r="F3932" s="31" t="s">
        <v>10913</v>
      </c>
      <c r="G3932" s="18" t="s">
        <v>10914</v>
      </c>
      <c r="H3932" s="7" t="s">
        <v>10915</v>
      </c>
      <c r="I3932" s="35" t="s">
        <v>10916</v>
      </c>
      <c r="O3932">
        <f t="shared" si="10"/>
        <v>2</v>
      </c>
      <c r="P3932" s="34" t="str">
        <f t="shared" si="3"/>
        <v>HIGH</v>
      </c>
    </row>
    <row r="3933" spans="1:16" ht="12" customHeight="1">
      <c r="A3933" s="4" t="s">
        <v>10858</v>
      </c>
      <c r="B3933" s="17">
        <v>19</v>
      </c>
      <c r="C3933" s="17">
        <v>2922</v>
      </c>
      <c r="D3933" s="30" t="s">
        <v>10917</v>
      </c>
      <c r="E3933" s="17" t="s">
        <v>10918</v>
      </c>
      <c r="F3933" s="31" t="s">
        <v>796</v>
      </c>
      <c r="G3933" s="18" t="s">
        <v>10919</v>
      </c>
      <c r="H3933" s="7"/>
      <c r="I3933" s="35" t="s">
        <v>10920</v>
      </c>
      <c r="O3933">
        <f t="shared" si="10"/>
        <v>2</v>
      </c>
      <c r="P3933" s="34" t="str">
        <f t="shared" si="3"/>
        <v>MEDIUM</v>
      </c>
    </row>
    <row r="3934" spans="1:16" ht="12" customHeight="1">
      <c r="A3934" s="4" t="s">
        <v>10858</v>
      </c>
      <c r="B3934" s="17">
        <v>20</v>
      </c>
      <c r="C3934" s="29"/>
      <c r="D3934" s="30" t="s">
        <v>10921</v>
      </c>
      <c r="E3934" s="29"/>
      <c r="F3934" s="31" t="s">
        <v>3004</v>
      </c>
      <c r="G3934" s="5" t="s">
        <v>10922</v>
      </c>
      <c r="H3934" s="7"/>
      <c r="I3934" s="7" t="s">
        <v>10923</v>
      </c>
      <c r="O3934">
        <f t="shared" si="10"/>
        <v>1</v>
      </c>
      <c r="P3934" s="34" t="str">
        <f t="shared" si="3"/>
        <v>MEDIUM</v>
      </c>
    </row>
    <row r="3935" spans="1:16" ht="12" customHeight="1">
      <c r="A3935" s="4" t="s">
        <v>10858</v>
      </c>
      <c r="B3935" s="17">
        <v>21</v>
      </c>
      <c r="C3935" s="17">
        <v>2880</v>
      </c>
      <c r="D3935" s="30" t="s">
        <v>28</v>
      </c>
      <c r="E3935" s="29"/>
      <c r="F3935" s="31" t="s">
        <v>10924</v>
      </c>
      <c r="G3935" s="5" t="s">
        <v>10925</v>
      </c>
      <c r="H3935" s="7" t="s">
        <v>10926</v>
      </c>
      <c r="I3935" s="37" t="s">
        <v>10927</v>
      </c>
      <c r="O3935">
        <f t="shared" si="10"/>
        <v>1</v>
      </c>
      <c r="P3935" s="34" t="str">
        <f t="shared" si="3"/>
        <v>MEDIUM</v>
      </c>
    </row>
    <row r="3936" spans="1:16" ht="12" customHeight="1">
      <c r="A3936" s="4" t="s">
        <v>10858</v>
      </c>
      <c r="B3936" s="17">
        <v>22</v>
      </c>
      <c r="C3936" s="17">
        <v>2916</v>
      </c>
      <c r="D3936" s="30" t="s">
        <v>10928</v>
      </c>
      <c r="E3936" s="17" t="s">
        <v>10929</v>
      </c>
      <c r="F3936" s="31" t="s">
        <v>796</v>
      </c>
      <c r="G3936" s="18" t="s">
        <v>10930</v>
      </c>
      <c r="H3936" s="7"/>
      <c r="I3936" s="35" t="s">
        <v>10931</v>
      </c>
      <c r="O3936">
        <f t="shared" si="10"/>
        <v>2</v>
      </c>
      <c r="P3936" s="34" t="str">
        <f t="shared" si="3"/>
        <v>HIGH</v>
      </c>
    </row>
    <row r="3937" spans="1:16" ht="12" customHeight="1">
      <c r="A3937" s="4" t="s">
        <v>10858</v>
      </c>
      <c r="B3937" s="17">
        <v>23</v>
      </c>
      <c r="C3937" s="29"/>
      <c r="D3937" s="30" t="s">
        <v>10932</v>
      </c>
      <c r="E3937" s="29"/>
      <c r="F3937" s="31" t="s">
        <v>229</v>
      </c>
      <c r="G3937" s="5" t="s">
        <v>10933</v>
      </c>
      <c r="H3937" s="7"/>
      <c r="I3937" s="13" t="s">
        <v>10934</v>
      </c>
      <c r="O3937">
        <f t="shared" si="10"/>
        <v>1</v>
      </c>
      <c r="P3937" s="34" t="str">
        <f t="shared" si="3"/>
        <v>HIGH</v>
      </c>
    </row>
    <row r="3938" spans="1:16" ht="12" customHeight="1">
      <c r="A3938" s="4" t="s">
        <v>10858</v>
      </c>
      <c r="B3938" s="17">
        <v>24</v>
      </c>
      <c r="C3938" s="29"/>
      <c r="D3938" s="30" t="s">
        <v>10932</v>
      </c>
      <c r="E3938" s="29"/>
      <c r="F3938" s="31" t="s">
        <v>229</v>
      </c>
      <c r="G3938" s="5" t="s">
        <v>10933</v>
      </c>
      <c r="H3938" s="7"/>
      <c r="I3938" s="110" t="s">
        <v>10934</v>
      </c>
      <c r="O3938">
        <f t="shared" si="10"/>
        <v>1</v>
      </c>
      <c r="P3938" s="34" t="str">
        <f t="shared" si="3"/>
        <v>HIGH</v>
      </c>
    </row>
    <row r="3939" spans="1:16" ht="12" customHeight="1">
      <c r="A3939" s="4" t="s">
        <v>10858</v>
      </c>
      <c r="B3939" s="17">
        <v>25</v>
      </c>
      <c r="C3939" s="29"/>
      <c r="D3939" s="30" t="s">
        <v>10935</v>
      </c>
      <c r="E3939" s="29"/>
      <c r="F3939" s="31" t="s">
        <v>229</v>
      </c>
      <c r="G3939" s="5" t="s">
        <v>10936</v>
      </c>
      <c r="H3939" s="7"/>
      <c r="I3939" s="13" t="s">
        <v>10937</v>
      </c>
      <c r="O3939">
        <f t="shared" si="10"/>
        <v>1</v>
      </c>
      <c r="P3939" s="34" t="str">
        <f t="shared" si="3"/>
        <v>HIGH</v>
      </c>
    </row>
    <row r="3940" spans="1:16" ht="12" customHeight="1">
      <c r="A3940" s="4" t="s">
        <v>10858</v>
      </c>
      <c r="B3940" s="17">
        <v>26</v>
      </c>
      <c r="C3940" s="17" t="s">
        <v>67</v>
      </c>
      <c r="D3940" s="30" t="s">
        <v>10938</v>
      </c>
      <c r="E3940" s="29"/>
      <c r="F3940" s="31" t="s">
        <v>1756</v>
      </c>
      <c r="G3940" s="5" t="s">
        <v>10939</v>
      </c>
      <c r="H3940" s="7" t="s">
        <v>10938</v>
      </c>
      <c r="I3940" s="7" t="s">
        <v>10940</v>
      </c>
      <c r="O3940">
        <f t="shared" si="10"/>
        <v>1</v>
      </c>
      <c r="P3940" s="34" t="str">
        <f t="shared" si="3"/>
        <v>HIGH</v>
      </c>
    </row>
    <row r="3941" spans="1:16" ht="12" customHeight="1">
      <c r="A3941" s="4" t="s">
        <v>10858</v>
      </c>
      <c r="B3941" s="17">
        <v>27</v>
      </c>
      <c r="C3941" s="29"/>
      <c r="D3941" s="30" t="s">
        <v>10941</v>
      </c>
      <c r="E3941" s="29"/>
      <c r="F3941" s="31" t="s">
        <v>229</v>
      </c>
      <c r="G3941" s="5" t="s">
        <v>10942</v>
      </c>
      <c r="H3941" s="7"/>
      <c r="I3941" s="13" t="s">
        <v>10943</v>
      </c>
      <c r="O3941">
        <f t="shared" si="10"/>
        <v>1</v>
      </c>
      <c r="P3941" s="34" t="str">
        <f t="shared" si="3"/>
        <v>HIGH</v>
      </c>
    </row>
    <row r="3942" spans="1:16" ht="12" customHeight="1">
      <c r="A3942" s="4" t="s">
        <v>10858</v>
      </c>
      <c r="B3942" s="17">
        <v>28</v>
      </c>
      <c r="C3942" s="29"/>
      <c r="D3942" s="30" t="s">
        <v>10944</v>
      </c>
      <c r="E3942" s="29"/>
      <c r="F3942" s="31" t="s">
        <v>461</v>
      </c>
      <c r="G3942" s="5" t="s">
        <v>10945</v>
      </c>
      <c r="H3942" s="7"/>
      <c r="I3942" s="7" t="s">
        <v>10946</v>
      </c>
      <c r="O3942">
        <f t="shared" si="10"/>
        <v>1</v>
      </c>
      <c r="P3942" s="34" t="str">
        <f t="shared" si="3"/>
        <v>HIGH</v>
      </c>
    </row>
    <row r="3943" spans="1:16" ht="12" customHeight="1">
      <c r="A3943" s="4" t="s">
        <v>10858</v>
      </c>
      <c r="B3943" s="17">
        <v>29</v>
      </c>
      <c r="C3943" s="29"/>
      <c r="D3943" s="30" t="s">
        <v>10947</v>
      </c>
      <c r="E3943" s="29"/>
      <c r="F3943" s="31" t="s">
        <v>461</v>
      </c>
      <c r="G3943" s="5" t="s">
        <v>10948</v>
      </c>
      <c r="H3943" s="7"/>
      <c r="I3943" s="7" t="s">
        <v>10949</v>
      </c>
      <c r="O3943">
        <f t="shared" si="10"/>
        <v>1</v>
      </c>
      <c r="P3943" s="34" t="str">
        <f t="shared" si="3"/>
        <v>HIGH</v>
      </c>
    </row>
    <row r="3944" spans="1:16" ht="12" customHeight="1">
      <c r="A3944" s="4" t="s">
        <v>10858</v>
      </c>
      <c r="B3944" s="17">
        <v>30</v>
      </c>
      <c r="C3944" s="29"/>
      <c r="D3944" s="30" t="s">
        <v>10950</v>
      </c>
      <c r="E3944" s="29"/>
      <c r="F3944" s="31" t="s">
        <v>3004</v>
      </c>
      <c r="G3944" s="5" t="s">
        <v>10951</v>
      </c>
      <c r="H3944" s="7"/>
      <c r="I3944" s="7" t="s">
        <v>10952</v>
      </c>
      <c r="O3944">
        <f t="shared" si="10"/>
        <v>1</v>
      </c>
      <c r="P3944" s="34" t="str">
        <f t="shared" si="3"/>
        <v>HIGH</v>
      </c>
    </row>
    <row r="3945" spans="1:16" ht="12" customHeight="1">
      <c r="A3945" s="4" t="s">
        <v>10858</v>
      </c>
      <c r="B3945" s="17">
        <v>31</v>
      </c>
      <c r="C3945" s="29"/>
      <c r="D3945" s="30" t="s">
        <v>10953</v>
      </c>
      <c r="E3945" s="29"/>
      <c r="F3945" s="31" t="s">
        <v>461</v>
      </c>
      <c r="G3945" s="5" t="s">
        <v>10954</v>
      </c>
      <c r="H3945" s="7"/>
      <c r="I3945" s="7" t="s">
        <v>10955</v>
      </c>
      <c r="O3945">
        <f t="shared" si="10"/>
        <v>1</v>
      </c>
      <c r="P3945" s="34" t="str">
        <f t="shared" si="3"/>
        <v>HIGH</v>
      </c>
    </row>
    <row r="3946" spans="1:16" ht="12" customHeight="1">
      <c r="A3946" s="4" t="s">
        <v>10858</v>
      </c>
      <c r="B3946" s="17">
        <v>32</v>
      </c>
      <c r="C3946" s="29"/>
      <c r="D3946" s="30" t="s">
        <v>10956</v>
      </c>
      <c r="E3946" s="29"/>
      <c r="F3946" s="31" t="s">
        <v>4518</v>
      </c>
      <c r="G3946" s="18" t="s">
        <v>10957</v>
      </c>
      <c r="H3946" s="7"/>
      <c r="I3946" s="35" t="s">
        <v>10958</v>
      </c>
      <c r="O3946">
        <f t="shared" si="10"/>
        <v>1</v>
      </c>
      <c r="P3946" s="34" t="str">
        <f t="shared" si="3"/>
        <v>LOW</v>
      </c>
    </row>
    <row r="3947" spans="1:16" ht="12" customHeight="1">
      <c r="A3947" s="4" t="s">
        <v>10858</v>
      </c>
      <c r="B3947" s="17">
        <v>33</v>
      </c>
      <c r="C3947" s="17" t="s">
        <v>67</v>
      </c>
      <c r="D3947" s="30" t="s">
        <v>10959</v>
      </c>
      <c r="E3947" s="29"/>
      <c r="F3947" s="31" t="s">
        <v>10960</v>
      </c>
      <c r="G3947" s="5" t="s">
        <v>10961</v>
      </c>
      <c r="H3947" s="7" t="s">
        <v>10959</v>
      </c>
      <c r="I3947" s="37" t="s">
        <v>10962</v>
      </c>
      <c r="O3947">
        <f t="shared" si="10"/>
        <v>1</v>
      </c>
      <c r="P3947" s="34" t="str">
        <f t="shared" si="3"/>
        <v>MEDIUM</v>
      </c>
    </row>
    <row r="3948" spans="1:16" ht="12" customHeight="1">
      <c r="A3948" s="4" t="s">
        <v>10858</v>
      </c>
      <c r="B3948" s="17">
        <v>34</v>
      </c>
      <c r="C3948" s="29"/>
      <c r="D3948" s="30" t="s">
        <v>10963</v>
      </c>
      <c r="E3948" s="29"/>
      <c r="F3948" s="31" t="s">
        <v>229</v>
      </c>
      <c r="G3948" s="5" t="s">
        <v>10964</v>
      </c>
      <c r="H3948" s="7"/>
      <c r="I3948" s="110" t="s">
        <v>10965</v>
      </c>
      <c r="O3948">
        <f t="shared" si="10"/>
        <v>1</v>
      </c>
      <c r="P3948" s="34" t="str">
        <f t="shared" si="3"/>
        <v>MEDIUM</v>
      </c>
    </row>
    <row r="3949" spans="1:16" ht="12" customHeight="1">
      <c r="A3949" s="4" t="s">
        <v>10858</v>
      </c>
      <c r="B3949" s="17">
        <v>35</v>
      </c>
      <c r="C3949" s="29"/>
      <c r="D3949" s="30" t="s">
        <v>10966</v>
      </c>
      <c r="E3949" s="29"/>
      <c r="F3949" s="31" t="s">
        <v>229</v>
      </c>
      <c r="G3949" s="5" t="s">
        <v>10967</v>
      </c>
      <c r="H3949" s="7"/>
      <c r="I3949" s="37" t="s">
        <v>10968</v>
      </c>
      <c r="O3949">
        <f t="shared" si="10"/>
        <v>1</v>
      </c>
      <c r="P3949" s="34" t="str">
        <f t="shared" si="3"/>
        <v>HIGH</v>
      </c>
    </row>
    <row r="3950" spans="1:16" ht="12" customHeight="1">
      <c r="A3950" s="4" t="s">
        <v>10858</v>
      </c>
      <c r="B3950" s="17">
        <v>36</v>
      </c>
      <c r="C3950" s="29">
        <v>2897</v>
      </c>
      <c r="D3950" s="30" t="s">
        <v>10969</v>
      </c>
      <c r="E3950" s="29"/>
      <c r="F3950" s="31" t="s">
        <v>229</v>
      </c>
      <c r="G3950" s="5" t="s">
        <v>10970</v>
      </c>
      <c r="H3950" s="7"/>
      <c r="I3950" s="37" t="s">
        <v>10971</v>
      </c>
      <c r="O3950">
        <f t="shared" si="10"/>
        <v>1</v>
      </c>
      <c r="P3950" s="34" t="str">
        <f t="shared" si="3"/>
        <v>HIGH</v>
      </c>
    </row>
    <row r="3951" spans="1:16" ht="12" customHeight="1">
      <c r="A3951" s="4" t="s">
        <v>10858</v>
      </c>
      <c r="B3951" s="17">
        <v>37</v>
      </c>
      <c r="C3951" s="29">
        <v>2898</v>
      </c>
      <c r="D3951" s="30" t="s">
        <v>10969</v>
      </c>
      <c r="E3951" s="29"/>
      <c r="F3951" s="31" t="s">
        <v>229</v>
      </c>
      <c r="G3951" s="5" t="s">
        <v>10970</v>
      </c>
      <c r="H3951" s="7"/>
      <c r="I3951" s="37" t="s">
        <v>10972</v>
      </c>
      <c r="O3951">
        <f t="shared" si="10"/>
        <v>1</v>
      </c>
      <c r="P3951" s="34" t="str">
        <f t="shared" si="3"/>
        <v>HIGH</v>
      </c>
    </row>
    <row r="3952" spans="1:16" ht="12" customHeight="1">
      <c r="A3952" s="4" t="s">
        <v>10858</v>
      </c>
      <c r="B3952" s="17">
        <v>38</v>
      </c>
      <c r="C3952" s="29"/>
      <c r="D3952" s="30" t="s">
        <v>10973</v>
      </c>
      <c r="E3952" s="29"/>
      <c r="F3952" s="31" t="s">
        <v>229</v>
      </c>
      <c r="G3952" s="5" t="s">
        <v>10974</v>
      </c>
      <c r="H3952" s="7"/>
      <c r="I3952" s="13" t="s">
        <v>10975</v>
      </c>
      <c r="O3952">
        <f t="shared" si="10"/>
        <v>1</v>
      </c>
      <c r="P3952" s="34" t="str">
        <f t="shared" si="3"/>
        <v>HIGH</v>
      </c>
    </row>
    <row r="3953" spans="1:16" ht="12" customHeight="1">
      <c r="A3953" s="4" t="s">
        <v>10858</v>
      </c>
      <c r="B3953" s="17">
        <v>39</v>
      </c>
      <c r="C3953" s="29"/>
      <c r="D3953" s="30" t="s">
        <v>10976</v>
      </c>
      <c r="E3953" s="29"/>
      <c r="F3953" s="31" t="s">
        <v>10273</v>
      </c>
      <c r="G3953" s="52" t="s">
        <v>10977</v>
      </c>
      <c r="H3953" s="7"/>
      <c r="I3953" s="37" t="s">
        <v>10978</v>
      </c>
      <c r="O3953">
        <f t="shared" si="10"/>
        <v>1</v>
      </c>
      <c r="P3953" s="34" t="str">
        <f t="shared" si="3"/>
        <v>LOW</v>
      </c>
    </row>
    <row r="3954" spans="1:16" ht="12" customHeight="1">
      <c r="A3954" s="4" t="s">
        <v>10858</v>
      </c>
      <c r="B3954" s="17">
        <v>40</v>
      </c>
      <c r="C3954" s="17" t="s">
        <v>67</v>
      </c>
      <c r="D3954" s="30" t="s">
        <v>10979</v>
      </c>
      <c r="E3954" s="29"/>
      <c r="F3954" s="31" t="s">
        <v>10980</v>
      </c>
      <c r="G3954" s="5" t="s">
        <v>10981</v>
      </c>
      <c r="H3954" s="7" t="s">
        <v>10982</v>
      </c>
      <c r="I3954" s="37" t="s">
        <v>10983</v>
      </c>
      <c r="O3954">
        <f t="shared" si="10"/>
        <v>1</v>
      </c>
      <c r="P3954" s="34" t="str">
        <f t="shared" si="3"/>
        <v>HIGH</v>
      </c>
    </row>
    <row r="3955" spans="1:16" ht="12" customHeight="1">
      <c r="A3955" s="4" t="s">
        <v>10858</v>
      </c>
      <c r="B3955" s="17">
        <v>41</v>
      </c>
      <c r="C3955" s="29"/>
      <c r="D3955" s="30" t="s">
        <v>10984</v>
      </c>
      <c r="E3955" s="29"/>
      <c r="F3955" s="31" t="s">
        <v>229</v>
      </c>
      <c r="G3955" s="5" t="s">
        <v>10985</v>
      </c>
      <c r="H3955" s="7"/>
      <c r="I3955" s="107" t="s">
        <v>10986</v>
      </c>
      <c r="O3955">
        <f t="shared" si="10"/>
        <v>1</v>
      </c>
      <c r="P3955" s="34" t="str">
        <f t="shared" si="3"/>
        <v>HIGH</v>
      </c>
    </row>
    <row r="3956" spans="1:16" ht="12" customHeight="1">
      <c r="A3956" s="4" t="s">
        <v>10858</v>
      </c>
      <c r="B3956" s="17">
        <v>42</v>
      </c>
      <c r="C3956" s="29"/>
      <c r="D3956" s="30" t="s">
        <v>28</v>
      </c>
      <c r="E3956" s="29"/>
      <c r="F3956" s="31" t="s">
        <v>10924</v>
      </c>
      <c r="G3956" s="5" t="s">
        <v>10987</v>
      </c>
      <c r="H3956" s="7" t="s">
        <v>10988</v>
      </c>
      <c r="I3956" s="35" t="s">
        <v>10989</v>
      </c>
      <c r="O3956">
        <f t="shared" si="10"/>
        <v>1</v>
      </c>
      <c r="P3956" s="34" t="str">
        <f t="shared" si="3"/>
        <v>HIGH</v>
      </c>
    </row>
    <row r="3957" spans="1:16" ht="12" customHeight="1">
      <c r="A3957" s="4" t="s">
        <v>10858</v>
      </c>
      <c r="B3957" s="17">
        <v>43</v>
      </c>
      <c r="C3957" s="29"/>
      <c r="D3957" s="30" t="s">
        <v>10990</v>
      </c>
      <c r="E3957" s="29"/>
      <c r="F3957" s="31" t="s">
        <v>229</v>
      </c>
      <c r="G3957" s="5" t="s">
        <v>10991</v>
      </c>
      <c r="H3957" s="7"/>
      <c r="I3957" s="76" t="s">
        <v>10992</v>
      </c>
      <c r="O3957">
        <f t="shared" si="10"/>
        <v>1</v>
      </c>
      <c r="P3957" s="34" t="str">
        <f t="shared" si="3"/>
        <v>HIGH</v>
      </c>
    </row>
    <row r="3958" spans="1:16" ht="12" customHeight="1">
      <c r="A3958" s="4" t="s">
        <v>10858</v>
      </c>
      <c r="B3958" s="17">
        <v>44</v>
      </c>
      <c r="C3958" s="29"/>
      <c r="D3958" s="30" t="s">
        <v>28</v>
      </c>
      <c r="E3958" s="29"/>
      <c r="F3958" s="31" t="s">
        <v>897</v>
      </c>
      <c r="G3958" s="5" t="s">
        <v>10993</v>
      </c>
      <c r="H3958" s="7" t="s">
        <v>10994</v>
      </c>
      <c r="I3958" s="7" t="s">
        <v>10995</v>
      </c>
      <c r="O3958">
        <f t="shared" si="10"/>
        <v>1</v>
      </c>
      <c r="P3958" s="34" t="str">
        <f t="shared" si="3"/>
        <v>LOW</v>
      </c>
    </row>
    <row r="3959" spans="1:16" ht="12" customHeight="1">
      <c r="A3959" s="4" t="s">
        <v>10858</v>
      </c>
      <c r="B3959" s="17">
        <v>45</v>
      </c>
      <c r="C3959" s="17" t="s">
        <v>67</v>
      </c>
      <c r="D3959" s="30" t="s">
        <v>28</v>
      </c>
      <c r="E3959" s="29"/>
      <c r="F3959" s="31" t="s">
        <v>254</v>
      </c>
      <c r="G3959" s="5" t="s">
        <v>10996</v>
      </c>
      <c r="H3959" s="7" t="s">
        <v>10997</v>
      </c>
      <c r="I3959" s="7" t="s">
        <v>10998</v>
      </c>
      <c r="O3959">
        <f t="shared" si="10"/>
        <v>1</v>
      </c>
      <c r="P3959" s="34" t="str">
        <f t="shared" si="3"/>
        <v>HIGH</v>
      </c>
    </row>
    <row r="3960" spans="1:16" ht="12" customHeight="1">
      <c r="A3960" s="4" t="s">
        <v>10858</v>
      </c>
      <c r="B3960" s="17">
        <v>46</v>
      </c>
      <c r="C3960" s="29"/>
      <c r="D3960" s="30" t="s">
        <v>10999</v>
      </c>
      <c r="E3960" s="29"/>
      <c r="F3960" s="31" t="s">
        <v>897</v>
      </c>
      <c r="G3960" s="160" t="s">
        <v>11041</v>
      </c>
      <c r="H3960" s="7"/>
      <c r="I3960" s="7" t="s">
        <v>11000</v>
      </c>
      <c r="O3960">
        <f t="shared" si="10"/>
        <v>1</v>
      </c>
      <c r="P3960" s="34" t="str">
        <f t="shared" si="3"/>
        <v>HIGH</v>
      </c>
    </row>
    <row r="3961" spans="1:16" ht="12" customHeight="1">
      <c r="A3961" s="4" t="s">
        <v>10858</v>
      </c>
      <c r="B3961" s="17">
        <v>47</v>
      </c>
      <c r="C3961" s="29"/>
      <c r="D3961" s="30" t="s">
        <v>11001</v>
      </c>
      <c r="E3961" s="29"/>
      <c r="F3961" s="31" t="s">
        <v>897</v>
      </c>
      <c r="G3961" s="5" t="s">
        <v>11002</v>
      </c>
      <c r="H3961" s="7"/>
      <c r="I3961" s="7" t="s">
        <v>11003</v>
      </c>
      <c r="O3961">
        <f t="shared" si="10"/>
        <v>1</v>
      </c>
      <c r="P3961" s="34" t="str">
        <f t="shared" si="3"/>
        <v>LOW</v>
      </c>
    </row>
    <row r="3962" spans="1:16" ht="12" customHeight="1">
      <c r="A3962" s="4" t="s">
        <v>10858</v>
      </c>
      <c r="B3962" s="17">
        <v>48</v>
      </c>
      <c r="C3962" s="17">
        <v>2900</v>
      </c>
      <c r="D3962" s="30" t="s">
        <v>11004</v>
      </c>
      <c r="E3962" s="17" t="s">
        <v>11005</v>
      </c>
      <c r="F3962" s="31" t="s">
        <v>229</v>
      </c>
      <c r="G3962" s="5" t="s">
        <v>11006</v>
      </c>
      <c r="H3962" s="7"/>
      <c r="I3962" s="35" t="s">
        <v>11007</v>
      </c>
      <c r="O3962">
        <f t="shared" si="10"/>
        <v>2</v>
      </c>
      <c r="P3962" s="34" t="str">
        <f t="shared" si="3"/>
        <v>LOW</v>
      </c>
    </row>
    <row r="3963" spans="1:16" ht="12" customHeight="1">
      <c r="A3963" s="4" t="s">
        <v>10858</v>
      </c>
      <c r="B3963" s="17">
        <v>49</v>
      </c>
      <c r="C3963" s="17">
        <v>2902</v>
      </c>
      <c r="D3963" s="30" t="s">
        <v>11008</v>
      </c>
      <c r="E3963" s="17" t="s">
        <v>11009</v>
      </c>
      <c r="F3963" s="31" t="s">
        <v>796</v>
      </c>
      <c r="G3963" s="18" t="s">
        <v>11010</v>
      </c>
      <c r="H3963" s="7"/>
      <c r="I3963" s="103" t="s">
        <v>11011</v>
      </c>
      <c r="J3963" s="118">
        <v>382470</v>
      </c>
      <c r="O3963">
        <f t="shared" si="10"/>
        <v>2</v>
      </c>
      <c r="P3963" s="34" t="str">
        <f t="shared" si="3"/>
        <v>MEDIUM</v>
      </c>
    </row>
    <row r="3964" spans="1:16" ht="12" customHeight="1">
      <c r="A3964" s="4" t="s">
        <v>10858</v>
      </c>
      <c r="B3964" s="17">
        <v>50</v>
      </c>
      <c r="C3964" s="29"/>
      <c r="D3964" s="30" t="s">
        <v>11012</v>
      </c>
      <c r="E3964" s="29"/>
      <c r="F3964" s="31" t="s">
        <v>2064</v>
      </c>
      <c r="G3964" s="5" t="s">
        <v>11013</v>
      </c>
      <c r="H3964" s="7"/>
      <c r="I3964" s="103" t="s">
        <v>11014</v>
      </c>
      <c r="J3964" s="118">
        <v>416970</v>
      </c>
      <c r="O3964">
        <f t="shared" si="10"/>
        <v>1</v>
      </c>
      <c r="P3964" s="34" t="str">
        <f t="shared" si="3"/>
        <v>MEDIUM</v>
      </c>
    </row>
    <row r="3965" spans="1:16" ht="12" customHeight="1">
      <c r="A3965" s="4" t="s">
        <v>10858</v>
      </c>
      <c r="B3965" s="17">
        <v>51</v>
      </c>
      <c r="C3965" s="17">
        <v>2924</v>
      </c>
      <c r="D3965" s="30" t="s">
        <v>11015</v>
      </c>
      <c r="E3965" s="17" t="s">
        <v>11016</v>
      </c>
      <c r="F3965" s="31" t="s">
        <v>796</v>
      </c>
      <c r="G3965" s="18" t="s">
        <v>11017</v>
      </c>
      <c r="H3965" s="7"/>
      <c r="I3965" s="35" t="s">
        <v>11018</v>
      </c>
      <c r="O3965">
        <f t="shared" si="10"/>
        <v>2</v>
      </c>
      <c r="P3965" s="34" t="str">
        <f t="shared" si="3"/>
        <v>HIGH</v>
      </c>
    </row>
    <row r="3966" spans="1:16" ht="12" customHeight="1">
      <c r="A3966" s="4" t="s">
        <v>10858</v>
      </c>
      <c r="B3966" s="17">
        <v>52</v>
      </c>
      <c r="C3966" s="17">
        <v>2903</v>
      </c>
      <c r="D3966" s="30" t="s">
        <v>11019</v>
      </c>
      <c r="E3966" s="17" t="s">
        <v>11009</v>
      </c>
      <c r="F3966" s="31" t="s">
        <v>2064</v>
      </c>
      <c r="G3966" s="18" t="s">
        <v>11020</v>
      </c>
      <c r="H3966" s="7"/>
      <c r="I3966" s="13" t="s">
        <v>11021</v>
      </c>
      <c r="O3966">
        <f t="shared" si="10"/>
        <v>2</v>
      </c>
      <c r="P3966" s="34" t="str">
        <f t="shared" si="3"/>
        <v>HIGH</v>
      </c>
    </row>
    <row r="3967" spans="1:16" ht="12" customHeight="1">
      <c r="A3967" s="4" t="s">
        <v>10858</v>
      </c>
      <c r="B3967" s="17">
        <v>53</v>
      </c>
      <c r="C3967" s="29"/>
      <c r="D3967" s="30" t="s">
        <v>11022</v>
      </c>
      <c r="E3967" s="29"/>
      <c r="F3967" s="31" t="s">
        <v>4518</v>
      </c>
      <c r="G3967" s="18" t="s">
        <v>11023</v>
      </c>
      <c r="H3967" s="7"/>
      <c r="I3967" s="35" t="s">
        <v>11024</v>
      </c>
      <c r="O3967">
        <f t="shared" si="10"/>
        <v>1</v>
      </c>
      <c r="P3967" s="34" t="str">
        <f t="shared" si="3"/>
        <v>HIGH</v>
      </c>
    </row>
    <row r="3968" spans="1:16" ht="12" customHeight="1">
      <c r="A3968" s="4" t="s">
        <v>10858</v>
      </c>
      <c r="B3968" s="17">
        <v>54</v>
      </c>
      <c r="C3968" s="29"/>
      <c r="D3968" s="30" t="s">
        <v>11025</v>
      </c>
      <c r="E3968" s="29"/>
      <c r="F3968" s="31" t="s">
        <v>3004</v>
      </c>
      <c r="G3968" s="5" t="s">
        <v>11026</v>
      </c>
      <c r="H3968" s="7"/>
      <c r="I3968" s="7" t="s">
        <v>11027</v>
      </c>
      <c r="O3968">
        <f t="shared" si="10"/>
        <v>1</v>
      </c>
      <c r="P3968" s="34" t="str">
        <f t="shared" si="3"/>
        <v>HIGH</v>
      </c>
    </row>
    <row r="3969" spans="1:16" ht="12" customHeight="1">
      <c r="A3969" s="4" t="s">
        <v>10858</v>
      </c>
      <c r="B3969" s="17">
        <v>55</v>
      </c>
      <c r="C3969" s="17">
        <v>2866</v>
      </c>
      <c r="D3969" s="30" t="s">
        <v>11028</v>
      </c>
      <c r="E3969" s="17" t="s">
        <v>11029</v>
      </c>
      <c r="F3969" s="31" t="s">
        <v>796</v>
      </c>
      <c r="G3969" s="18" t="s">
        <v>11030</v>
      </c>
      <c r="H3969" s="7"/>
      <c r="I3969" s="35" t="s">
        <v>11031</v>
      </c>
      <c r="O3969">
        <f t="shared" si="10"/>
        <v>2</v>
      </c>
      <c r="P3969" s="34" t="str">
        <f t="shared" si="3"/>
        <v>HIGH</v>
      </c>
    </row>
    <row r="3970" spans="1:16" ht="12" customHeight="1">
      <c r="A3970" s="4" t="s">
        <v>10858</v>
      </c>
      <c r="B3970" s="17">
        <v>56</v>
      </c>
      <c r="C3970" s="17">
        <v>2867</v>
      </c>
      <c r="D3970" s="30" t="s">
        <v>11032</v>
      </c>
      <c r="E3970" s="17" t="s">
        <v>11033</v>
      </c>
      <c r="F3970" s="31" t="s">
        <v>796</v>
      </c>
      <c r="G3970" s="18" t="s">
        <v>11030</v>
      </c>
      <c r="I3970" s="35" t="s">
        <v>424</v>
      </c>
      <c r="O3970">
        <f t="shared" si="10"/>
        <v>2</v>
      </c>
      <c r="P3970" s="34" t="str">
        <f t="shared" si="3"/>
        <v>HIGH</v>
      </c>
    </row>
    <row r="3971" spans="1:16" ht="12" customHeight="1">
      <c r="A3971" s="4" t="s">
        <v>10858</v>
      </c>
      <c r="B3971" s="17">
        <v>57</v>
      </c>
      <c r="C3971" s="29"/>
      <c r="D3971" s="30" t="s">
        <v>28</v>
      </c>
      <c r="E3971" s="29"/>
      <c r="F3971" s="31" t="s">
        <v>573</v>
      </c>
      <c r="G3971" s="210" t="s">
        <v>19442</v>
      </c>
      <c r="H3971" s="7" t="s">
        <v>11035</v>
      </c>
      <c r="I3971" s="103" t="s">
        <v>19443</v>
      </c>
      <c r="O3971">
        <f>IF(ISBLANK(E3971),0,1)+ IF(ISBLANK(#REF!),0,1)</f>
        <v>1</v>
      </c>
      <c r="P3971" s="34" t="str">
        <f>IF(LOWER(LEFT(I3971, 4))="high","HIGH",IF(LOWER(LEFT(I3971, 3))="med","MEDIUM",IF(LOWER(LEFT(I3971, 3))="low","LOW",IF(ISBLANK(E3971), "", IF(OR(ISBLANK(#REF!), E3971=#REF!),"HIGH","")))))</f>
        <v>HIGH</v>
      </c>
    </row>
    <row r="3972" spans="1:16" ht="12" customHeight="1">
      <c r="A3972" s="4" t="s">
        <v>10858</v>
      </c>
      <c r="B3972" s="17">
        <v>58</v>
      </c>
      <c r="C3972" s="29"/>
      <c r="D3972" s="30" t="s">
        <v>11036</v>
      </c>
      <c r="E3972" s="29"/>
      <c r="F3972" s="31" t="s">
        <v>254</v>
      </c>
      <c r="G3972" s="5" t="s">
        <v>11037</v>
      </c>
      <c r="H3972" s="7"/>
      <c r="I3972" s="7" t="s">
        <v>11038</v>
      </c>
      <c r="O3972">
        <f t="shared" si="10"/>
        <v>1</v>
      </c>
      <c r="P3972" s="34" t="str">
        <f t="shared" si="3"/>
        <v>HIGH</v>
      </c>
    </row>
    <row r="3973" spans="1:16" ht="12" customHeight="1">
      <c r="A3973" s="4" t="s">
        <v>10858</v>
      </c>
      <c r="B3973" s="17">
        <v>59</v>
      </c>
      <c r="C3973" s="29"/>
      <c r="D3973" s="30" t="s">
        <v>11039</v>
      </c>
      <c r="E3973" s="29"/>
      <c r="F3973" s="31" t="s">
        <v>11040</v>
      </c>
      <c r="G3973" s="18" t="s">
        <v>11041</v>
      </c>
      <c r="H3973" s="7"/>
      <c r="I3973" s="37" t="s">
        <v>11042</v>
      </c>
      <c r="O3973">
        <f t="shared" si="10"/>
        <v>1</v>
      </c>
      <c r="P3973" s="34" t="str">
        <f t="shared" si="3"/>
        <v>HIGH</v>
      </c>
    </row>
    <row r="3974" spans="1:16" ht="12" customHeight="1">
      <c r="A3974" s="4" t="s">
        <v>10858</v>
      </c>
      <c r="B3974" s="17">
        <v>60</v>
      </c>
      <c r="C3974" s="29"/>
      <c r="D3974" s="30" t="s">
        <v>11022</v>
      </c>
      <c r="E3974" s="29"/>
      <c r="F3974" s="31" t="s">
        <v>254</v>
      </c>
      <c r="G3974" s="5" t="s">
        <v>11043</v>
      </c>
      <c r="H3974" s="7"/>
      <c r="I3974" s="7" t="s">
        <v>11044</v>
      </c>
      <c r="O3974">
        <f t="shared" si="10"/>
        <v>1</v>
      </c>
      <c r="P3974" s="34" t="str">
        <f t="shared" si="3"/>
        <v>MEDIUM</v>
      </c>
    </row>
    <row r="3975" spans="1:16" ht="12" customHeight="1">
      <c r="A3975" s="4" t="s">
        <v>10858</v>
      </c>
      <c r="B3975" s="17">
        <v>61</v>
      </c>
      <c r="C3975" s="29"/>
      <c r="D3975" s="30" t="s">
        <v>11045</v>
      </c>
      <c r="E3975" s="29"/>
      <c r="F3975" s="31" t="s">
        <v>254</v>
      </c>
      <c r="G3975" s="5" t="s">
        <v>11046</v>
      </c>
      <c r="H3975" s="7"/>
      <c r="I3975" s="7" t="s">
        <v>11047</v>
      </c>
      <c r="O3975">
        <f t="shared" si="10"/>
        <v>1</v>
      </c>
      <c r="P3975" s="34" t="str">
        <f t="shared" si="3"/>
        <v>LOW</v>
      </c>
    </row>
    <row r="3976" spans="1:16" ht="12" customHeight="1">
      <c r="A3976" s="4" t="s">
        <v>10858</v>
      </c>
      <c r="B3976" s="17">
        <v>62</v>
      </c>
      <c r="C3976" s="29"/>
      <c r="D3976" s="30" t="s">
        <v>11048</v>
      </c>
      <c r="E3976" s="29"/>
      <c r="F3976" s="31" t="s">
        <v>254</v>
      </c>
      <c r="G3976" s="18" t="s">
        <v>11049</v>
      </c>
      <c r="H3976" s="42"/>
      <c r="I3976" s="35" t="s">
        <v>11050</v>
      </c>
      <c r="O3976">
        <f t="shared" si="10"/>
        <v>1</v>
      </c>
      <c r="P3976" s="34" t="str">
        <f t="shared" si="3"/>
        <v>MEDIUM</v>
      </c>
    </row>
    <row r="3977" spans="1:16" ht="12" customHeight="1">
      <c r="A3977" s="4" t="s">
        <v>10858</v>
      </c>
      <c r="B3977" s="17">
        <v>63</v>
      </c>
      <c r="C3977" s="17">
        <v>2858</v>
      </c>
      <c r="D3977" s="30" t="s">
        <v>11051</v>
      </c>
      <c r="E3977" s="17" t="s">
        <v>11052</v>
      </c>
      <c r="F3977" s="31" t="s">
        <v>796</v>
      </c>
      <c r="G3977" s="18" t="s">
        <v>11053</v>
      </c>
      <c r="H3977" s="7"/>
      <c r="I3977" s="35" t="s">
        <v>11054</v>
      </c>
      <c r="O3977">
        <f t="shared" si="10"/>
        <v>2</v>
      </c>
      <c r="P3977" s="34" t="str">
        <f t="shared" si="3"/>
        <v>HIGH</v>
      </c>
    </row>
    <row r="3978" spans="1:16" ht="12" customHeight="1">
      <c r="A3978" s="4" t="s">
        <v>10858</v>
      </c>
      <c r="B3978" s="17">
        <v>64</v>
      </c>
      <c r="C3978" s="29"/>
      <c r="D3978" s="30" t="s">
        <v>11055</v>
      </c>
      <c r="E3978" s="29"/>
      <c r="F3978" s="31" t="s">
        <v>3004</v>
      </c>
      <c r="G3978" s="5" t="s">
        <v>11034</v>
      </c>
      <c r="H3978" s="7"/>
      <c r="I3978" s="13" t="s">
        <v>11056</v>
      </c>
      <c r="O3978">
        <f t="shared" si="10"/>
        <v>1</v>
      </c>
      <c r="P3978" s="34" t="str">
        <f t="shared" si="3"/>
        <v>HIGH</v>
      </c>
    </row>
    <row r="3979" spans="1:16" ht="12" customHeight="1">
      <c r="A3979" s="4" t="s">
        <v>10858</v>
      </c>
      <c r="B3979" s="17">
        <v>65</v>
      </c>
      <c r="C3979" s="29"/>
      <c r="D3979" s="30" t="s">
        <v>11055</v>
      </c>
      <c r="E3979" s="29"/>
      <c r="F3979" s="31" t="s">
        <v>3004</v>
      </c>
      <c r="G3979" s="5" t="s">
        <v>11034</v>
      </c>
      <c r="H3979" s="7"/>
      <c r="I3979" s="35" t="s">
        <v>11057</v>
      </c>
      <c r="O3979">
        <f t="shared" si="10"/>
        <v>1</v>
      </c>
      <c r="P3979" s="34" t="str">
        <f t="shared" si="3"/>
        <v>HIGH</v>
      </c>
    </row>
    <row r="3980" spans="1:16" ht="12" customHeight="1">
      <c r="A3980" s="4" t="s">
        <v>10858</v>
      </c>
      <c r="B3980" s="17">
        <v>66</v>
      </c>
      <c r="C3980" s="29"/>
      <c r="D3980" s="30" t="s">
        <v>11058</v>
      </c>
      <c r="E3980" s="29"/>
      <c r="F3980" s="31" t="s">
        <v>3004</v>
      </c>
      <c r="G3980" s="5" t="s">
        <v>11059</v>
      </c>
      <c r="H3980" s="7"/>
      <c r="I3980" s="13" t="s">
        <v>11060</v>
      </c>
      <c r="O3980">
        <f t="shared" si="10"/>
        <v>1</v>
      </c>
      <c r="P3980" s="34" t="str">
        <f t="shared" si="3"/>
        <v>MEDIUM</v>
      </c>
    </row>
    <row r="3981" spans="1:16" ht="12" customHeight="1">
      <c r="A3981" s="4" t="s">
        <v>10858</v>
      </c>
      <c r="B3981" s="17">
        <v>67</v>
      </c>
      <c r="C3981" s="17">
        <v>2847</v>
      </c>
      <c r="D3981" s="30" t="s">
        <v>11061</v>
      </c>
      <c r="E3981" s="29"/>
      <c r="F3981" s="31" t="s">
        <v>254</v>
      </c>
      <c r="G3981" s="18" t="s">
        <v>11062</v>
      </c>
      <c r="H3981" s="7"/>
      <c r="I3981" s="35" t="s">
        <v>11063</v>
      </c>
      <c r="O3981">
        <f t="shared" si="10"/>
        <v>1</v>
      </c>
      <c r="P3981" s="34" t="str">
        <f t="shared" si="3"/>
        <v>MEDIUM</v>
      </c>
    </row>
    <row r="3982" spans="1:16" ht="12" customHeight="1">
      <c r="A3982" s="4" t="s">
        <v>10858</v>
      </c>
      <c r="B3982" s="17">
        <v>68</v>
      </c>
      <c r="C3982" s="29"/>
      <c r="D3982" s="30" t="s">
        <v>28</v>
      </c>
      <c r="E3982" s="29"/>
      <c r="F3982" s="31" t="s">
        <v>11064</v>
      </c>
      <c r="G3982" s="18" t="s">
        <v>11065</v>
      </c>
      <c r="H3982" s="7" t="s">
        <v>11066</v>
      </c>
      <c r="I3982" s="35" t="s">
        <v>11067</v>
      </c>
      <c r="O3982">
        <f t="shared" si="10"/>
        <v>1</v>
      </c>
      <c r="P3982" s="34" t="str">
        <f t="shared" si="3"/>
        <v>HIGH</v>
      </c>
    </row>
    <row r="3983" spans="1:16" ht="12" customHeight="1">
      <c r="A3983" s="4" t="s">
        <v>10858</v>
      </c>
      <c r="B3983" s="17">
        <v>69</v>
      </c>
      <c r="C3983" s="29"/>
      <c r="D3983" s="30" t="s">
        <v>11068</v>
      </c>
      <c r="E3983" s="29"/>
      <c r="F3983" s="31" t="s">
        <v>3004</v>
      </c>
      <c r="G3983" s="5" t="s">
        <v>11069</v>
      </c>
      <c r="H3983" s="7"/>
      <c r="I3983" s="7" t="s">
        <v>11070</v>
      </c>
      <c r="O3983">
        <f t="shared" si="10"/>
        <v>1</v>
      </c>
      <c r="P3983" s="34" t="str">
        <f t="shared" si="3"/>
        <v>MEDIUM</v>
      </c>
    </row>
    <row r="3984" spans="1:16" ht="12" customHeight="1">
      <c r="A3984" s="4" t="s">
        <v>10858</v>
      </c>
      <c r="B3984" s="17">
        <v>70</v>
      </c>
      <c r="C3984" s="17">
        <v>2850</v>
      </c>
      <c r="D3984" s="30" t="s">
        <v>11071</v>
      </c>
      <c r="E3984" s="17" t="s">
        <v>11072</v>
      </c>
      <c r="F3984" s="31" t="s">
        <v>796</v>
      </c>
      <c r="G3984" s="18" t="s">
        <v>11072</v>
      </c>
      <c r="H3984" s="7"/>
      <c r="I3984" s="35" t="s">
        <v>2202</v>
      </c>
      <c r="O3984">
        <f>IF(ISBLANK(E3984),0,1)+ IF(ISBLANK(G3985),0,1)</f>
        <v>2</v>
      </c>
      <c r="P3984" s="34" t="str">
        <f t="shared" si="3"/>
        <v>HIGH</v>
      </c>
    </row>
    <row r="3985" spans="1:16" ht="12" customHeight="1">
      <c r="A3985" s="4" t="s">
        <v>10858</v>
      </c>
      <c r="B3985" s="17">
        <v>71</v>
      </c>
      <c r="C3985" s="29"/>
      <c r="D3985" s="30" t="s">
        <v>11073</v>
      </c>
      <c r="E3985" s="29"/>
      <c r="F3985" s="31" t="s">
        <v>3004</v>
      </c>
      <c r="G3985" s="5" t="s">
        <v>11074</v>
      </c>
      <c r="H3985" s="7"/>
      <c r="I3985" s="7" t="s">
        <v>11075</v>
      </c>
      <c r="O3985">
        <f>IF(ISBLANK(E3985),0,1)+ IF(ISBLANK(#REF!),0,1)</f>
        <v>1</v>
      </c>
      <c r="P3985" s="34" t="str">
        <f t="shared" si="3"/>
        <v>MEDIUM</v>
      </c>
    </row>
    <row r="3986" spans="1:16" ht="12" customHeight="1">
      <c r="A3986" s="4" t="s">
        <v>10858</v>
      </c>
      <c r="B3986" s="17">
        <v>72</v>
      </c>
      <c r="C3986" s="29"/>
      <c r="D3986" s="30" t="s">
        <v>11076</v>
      </c>
      <c r="E3986" s="29"/>
      <c r="F3986" s="31" t="s">
        <v>3004</v>
      </c>
      <c r="G3986" s="5" t="s">
        <v>11077</v>
      </c>
      <c r="H3986" s="7"/>
      <c r="I3986" s="7" t="s">
        <v>11078</v>
      </c>
      <c r="O3986">
        <f t="shared" ref="O3986:O3993" si="11">IF(ISBLANK(E3986),0,1)+ IF(ISBLANK(G3986),0,1)</f>
        <v>1</v>
      </c>
      <c r="P3986" s="34" t="str">
        <f t="shared" si="3"/>
        <v>HIGH</v>
      </c>
    </row>
    <row r="3987" spans="1:16" ht="12" customHeight="1">
      <c r="A3987" s="4" t="s">
        <v>10858</v>
      </c>
      <c r="B3987" s="17">
        <v>73</v>
      </c>
      <c r="C3987" s="17" t="s">
        <v>67</v>
      </c>
      <c r="D3987" s="30" t="s">
        <v>11079</v>
      </c>
      <c r="E3987" s="29"/>
      <c r="F3987" s="31" t="s">
        <v>11080</v>
      </c>
      <c r="G3987" s="18" t="s">
        <v>11081</v>
      </c>
      <c r="H3987" s="7" t="s">
        <v>11082</v>
      </c>
      <c r="I3987" s="35" t="s">
        <v>11083</v>
      </c>
      <c r="O3987">
        <f t="shared" si="11"/>
        <v>1</v>
      </c>
      <c r="P3987" s="34" t="str">
        <f t="shared" si="3"/>
        <v>HIGH</v>
      </c>
    </row>
    <row r="3988" spans="1:16" ht="12" customHeight="1">
      <c r="A3988" s="4" t="s">
        <v>10858</v>
      </c>
      <c r="B3988" s="17">
        <v>74</v>
      </c>
      <c r="C3988" s="29"/>
      <c r="D3988" s="30" t="s">
        <v>11079</v>
      </c>
      <c r="E3988" s="29"/>
      <c r="F3988" s="31" t="s">
        <v>11080</v>
      </c>
      <c r="G3988" s="18" t="s">
        <v>11084</v>
      </c>
      <c r="H3988" s="7" t="s">
        <v>11082</v>
      </c>
      <c r="I3988" s="35" t="s">
        <v>11085</v>
      </c>
      <c r="O3988">
        <f t="shared" si="11"/>
        <v>1</v>
      </c>
      <c r="P3988" s="34" t="str">
        <f t="shared" si="3"/>
        <v>HIGH</v>
      </c>
    </row>
    <row r="3989" spans="1:16" ht="12" customHeight="1">
      <c r="A3989" s="4" t="s">
        <v>10858</v>
      </c>
      <c r="B3989" s="17">
        <v>75</v>
      </c>
      <c r="C3989" s="29"/>
      <c r="D3989" s="30" t="s">
        <v>28</v>
      </c>
      <c r="E3989" s="29"/>
      <c r="F3989" s="31" t="s">
        <v>11086</v>
      </c>
      <c r="G3989" s="18" t="s">
        <v>11087</v>
      </c>
      <c r="H3989" s="7" t="s">
        <v>11088</v>
      </c>
      <c r="I3989" s="35" t="s">
        <v>11089</v>
      </c>
      <c r="O3989">
        <f t="shared" si="11"/>
        <v>1</v>
      </c>
      <c r="P3989" s="34" t="str">
        <f t="shared" si="3"/>
        <v>HIGH</v>
      </c>
    </row>
    <row r="3990" spans="1:16" ht="12" customHeight="1">
      <c r="A3990" s="4" t="s">
        <v>10858</v>
      </c>
      <c r="B3990" s="17">
        <v>76</v>
      </c>
      <c r="C3990" s="17">
        <v>2847</v>
      </c>
      <c r="D3990" s="30" t="s">
        <v>19391</v>
      </c>
      <c r="E3990" s="17" t="s">
        <v>11090</v>
      </c>
      <c r="F3990" s="31" t="s">
        <v>796</v>
      </c>
      <c r="G3990" s="18" t="s">
        <v>11091</v>
      </c>
      <c r="H3990" s="7"/>
      <c r="I3990" s="35" t="s">
        <v>11092</v>
      </c>
      <c r="O3990">
        <f t="shared" si="11"/>
        <v>2</v>
      </c>
      <c r="P3990" s="34" t="str">
        <f t="shared" si="3"/>
        <v>MEDIUM</v>
      </c>
    </row>
    <row r="3991" spans="1:16" ht="12" customHeight="1">
      <c r="A3991" s="4" t="s">
        <v>10858</v>
      </c>
      <c r="B3991" s="17">
        <v>77</v>
      </c>
      <c r="C3991" s="29"/>
      <c r="D3991" s="30" t="s">
        <v>11093</v>
      </c>
      <c r="E3991" s="29"/>
      <c r="F3991" s="31" t="s">
        <v>3004</v>
      </c>
      <c r="G3991" s="5" t="s">
        <v>11094</v>
      </c>
      <c r="H3991" s="7"/>
      <c r="I3991" s="13" t="s">
        <v>11095</v>
      </c>
      <c r="O3991">
        <f t="shared" si="11"/>
        <v>1</v>
      </c>
      <c r="P3991" s="34" t="str">
        <f t="shared" si="3"/>
        <v>HIGH</v>
      </c>
    </row>
    <row r="3992" spans="1:16" ht="12" customHeight="1">
      <c r="A3992" s="4" t="s">
        <v>10858</v>
      </c>
      <c r="B3992" s="17">
        <v>78</v>
      </c>
      <c r="C3992" s="17">
        <v>2839</v>
      </c>
      <c r="D3992" s="30" t="s">
        <v>11096</v>
      </c>
      <c r="E3992" s="29"/>
      <c r="F3992" s="31" t="s">
        <v>3004</v>
      </c>
      <c r="G3992" s="5" t="s">
        <v>11097</v>
      </c>
      <c r="H3992" s="7"/>
      <c r="I3992" s="35" t="s">
        <v>11098</v>
      </c>
      <c r="O3992">
        <f t="shared" si="11"/>
        <v>1</v>
      </c>
      <c r="P3992" s="34" t="str">
        <f t="shared" si="3"/>
        <v>HIGH</v>
      </c>
    </row>
    <row r="3993" spans="1:16" ht="12" customHeight="1">
      <c r="A3993" s="4" t="s">
        <v>10858</v>
      </c>
      <c r="B3993" s="17">
        <v>79</v>
      </c>
      <c r="C3993" s="17">
        <v>2842</v>
      </c>
      <c r="D3993" s="30" t="s">
        <v>11099</v>
      </c>
      <c r="E3993" s="17" t="s">
        <v>11100</v>
      </c>
      <c r="F3993" s="31" t="s">
        <v>796</v>
      </c>
      <c r="G3993" s="18" t="s">
        <v>11101</v>
      </c>
      <c r="H3993" s="7"/>
      <c r="I3993" s="35" t="s">
        <v>11102</v>
      </c>
      <c r="O3993">
        <f t="shared" si="11"/>
        <v>2</v>
      </c>
      <c r="P3993" s="34" t="str">
        <f t="shared" si="3"/>
        <v>MEDIUM</v>
      </c>
    </row>
    <row r="3994" spans="1:16" ht="12" customHeight="1">
      <c r="A3994" s="4" t="s">
        <v>10858</v>
      </c>
      <c r="B3994" s="17">
        <v>80</v>
      </c>
      <c r="C3994" s="29"/>
      <c r="D3994" s="30" t="s">
        <v>11103</v>
      </c>
      <c r="E3994" s="29"/>
      <c r="F3994" s="31" t="s">
        <v>254</v>
      </c>
      <c r="G3994" s="31" t="s">
        <v>11104</v>
      </c>
      <c r="H3994" s="7"/>
      <c r="I3994" s="35" t="s">
        <v>11105</v>
      </c>
      <c r="O3994">
        <f>IF(ISBLANK(E3994),0,1)+ IF(ISBLANK(#REF!),0,1)</f>
        <v>1</v>
      </c>
      <c r="P3994" s="34" t="str">
        <f t="shared" si="3"/>
        <v>HIGH</v>
      </c>
    </row>
    <row r="3995" spans="1:16" ht="12" customHeight="1">
      <c r="A3995" s="4" t="s">
        <v>10858</v>
      </c>
      <c r="B3995" s="17">
        <v>81</v>
      </c>
      <c r="C3995" s="29"/>
      <c r="D3995" s="30" t="s">
        <v>28</v>
      </c>
      <c r="E3995" s="29"/>
      <c r="F3995" s="31" t="s">
        <v>254</v>
      </c>
      <c r="G3995" s="18" t="s">
        <v>11106</v>
      </c>
      <c r="H3995" s="7" t="s">
        <v>11107</v>
      </c>
      <c r="I3995" s="35" t="s">
        <v>11108</v>
      </c>
      <c r="O3995">
        <f t="shared" ref="O3995:O5405" si="12">IF(ISBLANK(E3995),0,1)+ IF(ISBLANK(G3995),0,1)</f>
        <v>1</v>
      </c>
      <c r="P3995" s="34" t="str">
        <f t="shared" si="3"/>
        <v>HIGH</v>
      </c>
    </row>
    <row r="3996" spans="1:16" ht="12" customHeight="1">
      <c r="A3996" s="4" t="s">
        <v>10858</v>
      </c>
      <c r="B3996" s="17">
        <v>82</v>
      </c>
      <c r="C3996" s="29"/>
      <c r="D3996" s="30" t="s">
        <v>11109</v>
      </c>
      <c r="E3996" s="29"/>
      <c r="F3996" s="31" t="s">
        <v>254</v>
      </c>
      <c r="G3996" s="18" t="s">
        <v>11110</v>
      </c>
      <c r="H3996" s="7"/>
      <c r="I3996" s="35" t="s">
        <v>11111</v>
      </c>
      <c r="O3996">
        <f t="shared" si="12"/>
        <v>1</v>
      </c>
      <c r="P3996" s="34" t="str">
        <f t="shared" si="3"/>
        <v>LOW</v>
      </c>
    </row>
    <row r="3997" spans="1:16" ht="12" customHeight="1">
      <c r="A3997" s="4" t="s">
        <v>10858</v>
      </c>
      <c r="B3997" s="17">
        <v>83</v>
      </c>
      <c r="C3997" s="29"/>
      <c r="D3997" s="30" t="s">
        <v>11112</v>
      </c>
      <c r="E3997" s="29"/>
      <c r="F3997" s="31" t="s">
        <v>254</v>
      </c>
      <c r="G3997" s="18" t="s">
        <v>11113</v>
      </c>
      <c r="H3997" s="7"/>
      <c r="I3997" s="35" t="s">
        <v>11114</v>
      </c>
      <c r="O3997">
        <f t="shared" si="12"/>
        <v>1</v>
      </c>
      <c r="P3997" s="34" t="str">
        <f t="shared" si="3"/>
        <v>LOW</v>
      </c>
    </row>
    <row r="3998" spans="1:16" ht="12" customHeight="1">
      <c r="A3998" s="4" t="s">
        <v>10858</v>
      </c>
      <c r="B3998" s="17">
        <v>84</v>
      </c>
      <c r="C3998" s="17">
        <v>2834</v>
      </c>
      <c r="D3998" s="30" t="s">
        <v>11115</v>
      </c>
      <c r="E3998" s="17" t="s">
        <v>11116</v>
      </c>
      <c r="F3998" s="31" t="s">
        <v>796</v>
      </c>
      <c r="G3998" s="18" t="s">
        <v>11117</v>
      </c>
      <c r="H3998" s="7"/>
      <c r="I3998" s="35" t="s">
        <v>11118</v>
      </c>
      <c r="O3998">
        <f t="shared" si="12"/>
        <v>2</v>
      </c>
      <c r="P3998" s="34" t="str">
        <f t="shared" si="3"/>
        <v>MEDIUM</v>
      </c>
    </row>
    <row r="3999" spans="1:16" ht="12" customHeight="1">
      <c r="A3999" s="4" t="s">
        <v>10858</v>
      </c>
      <c r="B3999" s="17">
        <v>85</v>
      </c>
      <c r="C3999" s="29"/>
      <c r="D3999" s="30" t="s">
        <v>28</v>
      </c>
      <c r="E3999" s="29"/>
      <c r="F3999" s="31" t="s">
        <v>254</v>
      </c>
      <c r="G3999" s="18" t="s">
        <v>11119</v>
      </c>
      <c r="H3999" s="35" t="s">
        <v>11120</v>
      </c>
      <c r="I3999" s="35" t="s">
        <v>11121</v>
      </c>
      <c r="O3999">
        <f t="shared" si="12"/>
        <v>1</v>
      </c>
      <c r="P3999" s="34" t="str">
        <f t="shared" si="3"/>
        <v>HIGH</v>
      </c>
    </row>
    <row r="4000" spans="1:16" ht="12" customHeight="1">
      <c r="A4000" s="4" t="s">
        <v>10858</v>
      </c>
      <c r="B4000" s="17">
        <v>86</v>
      </c>
      <c r="C4000" s="17" t="s">
        <v>67</v>
      </c>
      <c r="D4000" s="30" t="s">
        <v>11122</v>
      </c>
      <c r="E4000" s="29"/>
      <c r="F4000" s="31" t="s">
        <v>254</v>
      </c>
      <c r="G4000" s="18" t="s">
        <v>11123</v>
      </c>
      <c r="H4000" s="7"/>
      <c r="I4000" s="35" t="s">
        <v>11124</v>
      </c>
      <c r="O4000">
        <f t="shared" si="12"/>
        <v>1</v>
      </c>
      <c r="P4000" s="34" t="str">
        <f t="shared" si="3"/>
        <v>HIGH</v>
      </c>
    </row>
    <row r="4001" spans="1:16" ht="12" customHeight="1">
      <c r="A4001" s="4" t="s">
        <v>10858</v>
      </c>
      <c r="B4001" s="17">
        <v>87</v>
      </c>
      <c r="C4001" s="29"/>
      <c r="D4001" s="30" t="s">
        <v>11125</v>
      </c>
      <c r="E4001" s="29"/>
      <c r="F4001" s="31" t="s">
        <v>254</v>
      </c>
      <c r="G4001" s="18" t="s">
        <v>11126</v>
      </c>
      <c r="H4001" s="7"/>
      <c r="I4001" s="35" t="s">
        <v>11127</v>
      </c>
      <c r="O4001">
        <f t="shared" si="12"/>
        <v>1</v>
      </c>
      <c r="P4001" s="34" t="str">
        <f t="shared" si="3"/>
        <v>LOW</v>
      </c>
    </row>
    <row r="4002" spans="1:16" ht="12" customHeight="1">
      <c r="A4002" s="4" t="s">
        <v>10858</v>
      </c>
      <c r="B4002" s="17">
        <v>88</v>
      </c>
      <c r="C4002" s="29" t="s">
        <v>19506</v>
      </c>
      <c r="D4002" s="30" t="s">
        <v>11128</v>
      </c>
      <c r="E4002" s="29"/>
      <c r="F4002" s="31" t="s">
        <v>4518</v>
      </c>
      <c r="G4002" s="18" t="s">
        <v>11129</v>
      </c>
      <c r="H4002" s="7"/>
      <c r="I4002" s="103" t="s">
        <v>11130</v>
      </c>
      <c r="J4002" s="28" t="s">
        <v>11131</v>
      </c>
      <c r="O4002">
        <f t="shared" si="12"/>
        <v>1</v>
      </c>
      <c r="P4002" s="34" t="str">
        <f t="shared" si="3"/>
        <v>LOW</v>
      </c>
    </row>
    <row r="4003" spans="1:16" ht="12" customHeight="1">
      <c r="A4003" s="4" t="s">
        <v>10858</v>
      </c>
      <c r="B4003" s="17">
        <v>89</v>
      </c>
      <c r="C4003" s="29"/>
      <c r="D4003" s="30" t="s">
        <v>11132</v>
      </c>
      <c r="E4003" s="29"/>
      <c r="F4003" s="31" t="s">
        <v>254</v>
      </c>
      <c r="G4003" s="18" t="s">
        <v>11133</v>
      </c>
      <c r="H4003" s="7"/>
      <c r="I4003" s="37" t="s">
        <v>11134</v>
      </c>
      <c r="O4003">
        <f t="shared" si="12"/>
        <v>1</v>
      </c>
      <c r="P4003" s="34" t="str">
        <f t="shared" si="3"/>
        <v>HIGH</v>
      </c>
    </row>
    <row r="4004" spans="1:16" ht="12" customHeight="1">
      <c r="A4004" s="4" t="s">
        <v>10858</v>
      </c>
      <c r="B4004" s="17">
        <v>90</v>
      </c>
      <c r="C4004" s="29"/>
      <c r="D4004" s="30" t="s">
        <v>11135</v>
      </c>
      <c r="E4004" s="29"/>
      <c r="F4004" s="31" t="s">
        <v>897</v>
      </c>
      <c r="G4004" s="18" t="s">
        <v>11136</v>
      </c>
      <c r="H4004" s="7"/>
      <c r="I4004" s="35" t="s">
        <v>11137</v>
      </c>
      <c r="O4004">
        <f t="shared" si="12"/>
        <v>1</v>
      </c>
      <c r="P4004" s="34" t="str">
        <f t="shared" si="3"/>
        <v>MEDIUM</v>
      </c>
    </row>
    <row r="4005" spans="1:16" ht="12" customHeight="1">
      <c r="A4005" s="4" t="s">
        <v>10858</v>
      </c>
      <c r="B4005" s="17">
        <v>91</v>
      </c>
      <c r="C4005" s="17">
        <v>2835</v>
      </c>
      <c r="D4005" s="30" t="s">
        <v>11138</v>
      </c>
      <c r="E4005" s="17" t="s">
        <v>11139</v>
      </c>
      <c r="F4005" s="31" t="s">
        <v>796</v>
      </c>
      <c r="G4005" s="18" t="s">
        <v>11140</v>
      </c>
      <c r="H4005" s="7"/>
      <c r="I4005" s="35" t="s">
        <v>11141</v>
      </c>
      <c r="O4005">
        <f t="shared" si="12"/>
        <v>2</v>
      </c>
      <c r="P4005" s="34" t="str">
        <f t="shared" si="3"/>
        <v>HIGH</v>
      </c>
    </row>
    <row r="4006" spans="1:16" ht="12" customHeight="1">
      <c r="A4006" s="4" t="s">
        <v>10858</v>
      </c>
      <c r="B4006" s="17">
        <v>92</v>
      </c>
      <c r="C4006" s="29"/>
      <c r="D4006" s="30" t="s">
        <v>11142</v>
      </c>
      <c r="E4006" s="29"/>
      <c r="F4006" s="31" t="s">
        <v>3004</v>
      </c>
      <c r="G4006" s="5" t="s">
        <v>11143</v>
      </c>
      <c r="H4006" s="7"/>
      <c r="I4006" s="7" t="s">
        <v>11144</v>
      </c>
      <c r="O4006">
        <f t="shared" si="12"/>
        <v>1</v>
      </c>
      <c r="P4006" s="34" t="str">
        <f t="shared" si="3"/>
        <v>HIGH</v>
      </c>
    </row>
    <row r="4007" spans="1:16" ht="12" customHeight="1">
      <c r="A4007" s="4" t="s">
        <v>10858</v>
      </c>
      <c r="B4007" s="17">
        <v>93</v>
      </c>
      <c r="C4007" s="29"/>
      <c r="D4007" s="30" t="s">
        <v>11145</v>
      </c>
      <c r="E4007" s="29"/>
      <c r="F4007" s="31" t="s">
        <v>3004</v>
      </c>
      <c r="G4007" s="5" t="s">
        <v>11146</v>
      </c>
      <c r="H4007" s="7"/>
      <c r="I4007" s="7" t="s">
        <v>11147</v>
      </c>
      <c r="O4007">
        <f t="shared" si="12"/>
        <v>1</v>
      </c>
      <c r="P4007" s="34" t="str">
        <f t="shared" si="3"/>
        <v>HIGH</v>
      </c>
    </row>
    <row r="4008" spans="1:16" ht="12" customHeight="1">
      <c r="A4008" s="4" t="s">
        <v>10858</v>
      </c>
      <c r="B4008" s="17">
        <v>94</v>
      </c>
      <c r="C4008" s="29"/>
      <c r="D4008" s="30" t="s">
        <v>11148</v>
      </c>
      <c r="E4008" s="29"/>
      <c r="F4008" s="31" t="s">
        <v>461</v>
      </c>
      <c r="G4008" s="5" t="s">
        <v>11149</v>
      </c>
      <c r="H4008" s="94" t="s">
        <v>11150</v>
      </c>
      <c r="I4008" s="35" t="s">
        <v>11151</v>
      </c>
      <c r="O4008">
        <f t="shared" si="12"/>
        <v>1</v>
      </c>
      <c r="P4008" s="34" t="str">
        <f t="shared" si="3"/>
        <v>HIGH</v>
      </c>
    </row>
    <row r="4009" spans="1:16" ht="12" customHeight="1">
      <c r="A4009" s="4" t="s">
        <v>10858</v>
      </c>
      <c r="B4009" s="17">
        <v>95</v>
      </c>
      <c r="C4009" s="29"/>
      <c r="D4009" s="30" t="s">
        <v>11148</v>
      </c>
      <c r="E4009" s="29"/>
      <c r="F4009" s="31" t="s">
        <v>461</v>
      </c>
      <c r="G4009" s="5" t="s">
        <v>11149</v>
      </c>
      <c r="H4009" s="94" t="s">
        <v>11152</v>
      </c>
      <c r="I4009" s="35" t="s">
        <v>11153</v>
      </c>
      <c r="O4009">
        <f t="shared" si="12"/>
        <v>1</v>
      </c>
      <c r="P4009" s="34" t="str">
        <f t="shared" si="3"/>
        <v>HIGH</v>
      </c>
    </row>
    <row r="4010" spans="1:16" ht="12" customHeight="1">
      <c r="A4010" s="4" t="s">
        <v>10858</v>
      </c>
      <c r="B4010" s="17">
        <v>96</v>
      </c>
      <c r="C4010" s="29"/>
      <c r="D4010" s="30" t="s">
        <v>11154</v>
      </c>
      <c r="E4010" s="29"/>
      <c r="F4010" s="31" t="s">
        <v>1395</v>
      </c>
      <c r="G4010" s="31" t="s">
        <v>11155</v>
      </c>
      <c r="H4010" s="7"/>
      <c r="I4010" s="35" t="s">
        <v>11156</v>
      </c>
      <c r="O4010">
        <f t="shared" si="12"/>
        <v>1</v>
      </c>
      <c r="P4010" s="34" t="str">
        <f t="shared" si="3"/>
        <v>MEDIUM</v>
      </c>
    </row>
    <row r="4011" spans="1:16" ht="12" customHeight="1">
      <c r="A4011" s="4" t="s">
        <v>10858</v>
      </c>
      <c r="B4011" s="17">
        <v>97</v>
      </c>
      <c r="C4011" s="29" t="s">
        <v>19480</v>
      </c>
      <c r="D4011" s="30" t="s">
        <v>11157</v>
      </c>
      <c r="E4011" s="29"/>
      <c r="F4011" s="31" t="s">
        <v>1395</v>
      </c>
      <c r="G4011" s="31" t="s">
        <v>11158</v>
      </c>
      <c r="H4011" s="7"/>
      <c r="I4011" s="35" t="s">
        <v>11159</v>
      </c>
      <c r="O4011">
        <f t="shared" si="12"/>
        <v>1</v>
      </c>
      <c r="P4011" s="34" t="str">
        <f t="shared" si="3"/>
        <v>HIGH</v>
      </c>
    </row>
    <row r="4012" spans="1:16" ht="12" customHeight="1">
      <c r="A4012" s="4" t="s">
        <v>10858</v>
      </c>
      <c r="B4012" s="17">
        <v>98</v>
      </c>
      <c r="C4012" s="29"/>
      <c r="D4012" s="30" t="s">
        <v>28</v>
      </c>
      <c r="E4012" s="29"/>
      <c r="F4012" s="31" t="s">
        <v>11160</v>
      </c>
      <c r="G4012" s="18" t="s">
        <v>11161</v>
      </c>
      <c r="H4012" s="7" t="s">
        <v>11162</v>
      </c>
      <c r="I4012" s="35" t="s">
        <v>11163</v>
      </c>
      <c r="O4012">
        <f t="shared" si="12"/>
        <v>1</v>
      </c>
      <c r="P4012" s="34" t="str">
        <f t="shared" si="3"/>
        <v>HIGH</v>
      </c>
    </row>
    <row r="4013" spans="1:16" ht="12" customHeight="1">
      <c r="A4013" s="4" t="s">
        <v>10858</v>
      </c>
      <c r="B4013" s="17">
        <v>99</v>
      </c>
      <c r="C4013" s="29"/>
      <c r="D4013" s="30" t="s">
        <v>11164</v>
      </c>
      <c r="E4013" s="29"/>
      <c r="F4013" s="31" t="s">
        <v>1395</v>
      </c>
      <c r="G4013" s="31" t="s">
        <v>11165</v>
      </c>
      <c r="H4013" s="7"/>
      <c r="I4013" s="35" t="s">
        <v>11166</v>
      </c>
      <c r="O4013">
        <f t="shared" si="12"/>
        <v>1</v>
      </c>
      <c r="P4013" s="34" t="str">
        <f t="shared" si="3"/>
        <v>HIGH</v>
      </c>
    </row>
    <row r="4014" spans="1:16" ht="12" customHeight="1">
      <c r="A4014" s="4" t="s">
        <v>10858</v>
      </c>
      <c r="B4014" s="17">
        <v>100</v>
      </c>
      <c r="C4014" s="29"/>
      <c r="D4014" s="30" t="s">
        <v>11167</v>
      </c>
      <c r="E4014" s="29"/>
      <c r="F4014" s="31" t="s">
        <v>1395</v>
      </c>
      <c r="G4014" s="31" t="s">
        <v>11168</v>
      </c>
      <c r="H4014" s="7"/>
      <c r="I4014" s="35" t="s">
        <v>11169</v>
      </c>
      <c r="O4014">
        <f t="shared" si="12"/>
        <v>1</v>
      </c>
      <c r="P4014" s="34" t="str">
        <f t="shared" si="3"/>
        <v>HIGH</v>
      </c>
    </row>
    <row r="4015" spans="1:16" ht="12" customHeight="1">
      <c r="A4015" s="4" t="s">
        <v>10858</v>
      </c>
      <c r="B4015" s="17">
        <v>101</v>
      </c>
      <c r="C4015" s="29"/>
      <c r="D4015" s="30" t="s">
        <v>11170</v>
      </c>
      <c r="E4015" s="29"/>
      <c r="F4015" s="31" t="s">
        <v>3004</v>
      </c>
      <c r="G4015" s="5" t="s">
        <v>11171</v>
      </c>
      <c r="H4015" s="7"/>
      <c r="I4015" s="7" t="s">
        <v>11172</v>
      </c>
      <c r="O4015">
        <f t="shared" si="12"/>
        <v>1</v>
      </c>
      <c r="P4015" s="34" t="str">
        <f t="shared" si="3"/>
        <v>MEDIUM</v>
      </c>
    </row>
    <row r="4016" spans="1:16" ht="12" customHeight="1">
      <c r="A4016" s="4" t="s">
        <v>10858</v>
      </c>
      <c r="B4016" s="17">
        <v>102</v>
      </c>
      <c r="C4016" s="17">
        <v>2821</v>
      </c>
      <c r="D4016" s="30" t="s">
        <v>11173</v>
      </c>
      <c r="E4016" s="17" t="s">
        <v>11174</v>
      </c>
      <c r="F4016" s="31" t="s">
        <v>796</v>
      </c>
      <c r="G4016" s="18" t="s">
        <v>11174</v>
      </c>
      <c r="H4016" s="7"/>
      <c r="I4016" s="35" t="s">
        <v>11175</v>
      </c>
      <c r="O4016">
        <f t="shared" si="12"/>
        <v>2</v>
      </c>
      <c r="P4016" s="34" t="str">
        <f t="shared" si="3"/>
        <v>HIGH</v>
      </c>
    </row>
    <row r="4017" spans="1:16" ht="12" customHeight="1">
      <c r="A4017" s="4" t="s">
        <v>10858</v>
      </c>
      <c r="B4017" s="17">
        <v>103</v>
      </c>
      <c r="C4017" s="29"/>
      <c r="D4017" s="30" t="s">
        <v>11176</v>
      </c>
      <c r="E4017" s="29"/>
      <c r="F4017" s="31" t="s">
        <v>182</v>
      </c>
      <c r="G4017" s="120" t="s">
        <v>11177</v>
      </c>
      <c r="H4017" s="7"/>
      <c r="I4017" s="35" t="s">
        <v>424</v>
      </c>
      <c r="O4017">
        <f t="shared" si="12"/>
        <v>1</v>
      </c>
      <c r="P4017" s="34" t="str">
        <f t="shared" si="3"/>
        <v>HIGH</v>
      </c>
    </row>
    <row r="4018" spans="1:16" ht="12" customHeight="1">
      <c r="A4018" s="4" t="s">
        <v>10858</v>
      </c>
      <c r="B4018" s="17">
        <v>104</v>
      </c>
      <c r="C4018" s="17">
        <v>2824</v>
      </c>
      <c r="D4018" s="30" t="s">
        <v>11178</v>
      </c>
      <c r="E4018" s="17" t="s">
        <v>11179</v>
      </c>
      <c r="F4018" s="31" t="s">
        <v>796</v>
      </c>
      <c r="G4018" s="18" t="s">
        <v>11180</v>
      </c>
      <c r="H4018" s="7"/>
      <c r="I4018" s="35" t="s">
        <v>11181</v>
      </c>
      <c r="O4018">
        <f t="shared" si="12"/>
        <v>2</v>
      </c>
      <c r="P4018" s="34" t="str">
        <f t="shared" si="3"/>
        <v>HIGH</v>
      </c>
    </row>
    <row r="4019" spans="1:16" ht="12" customHeight="1">
      <c r="A4019" s="4" t="s">
        <v>10858</v>
      </c>
      <c r="B4019" s="17">
        <v>105</v>
      </c>
      <c r="C4019" s="17">
        <v>2816</v>
      </c>
      <c r="D4019" s="30" t="s">
        <v>11182</v>
      </c>
      <c r="E4019" s="17" t="s">
        <v>11183</v>
      </c>
      <c r="F4019" s="31" t="s">
        <v>796</v>
      </c>
      <c r="G4019" s="18" t="s">
        <v>11184</v>
      </c>
      <c r="H4019" s="7"/>
      <c r="I4019" s="35" t="s">
        <v>11185</v>
      </c>
      <c r="O4019">
        <f t="shared" si="12"/>
        <v>2</v>
      </c>
      <c r="P4019" s="34" t="str">
        <f t="shared" si="3"/>
        <v>MEDIUM</v>
      </c>
    </row>
    <row r="4020" spans="1:16" ht="12" customHeight="1">
      <c r="A4020" s="4" t="s">
        <v>10858</v>
      </c>
      <c r="B4020" s="17">
        <v>106</v>
      </c>
      <c r="C4020" s="29"/>
      <c r="D4020" s="30" t="s">
        <v>11186</v>
      </c>
      <c r="E4020" s="29"/>
      <c r="F4020" s="31" t="s">
        <v>11187</v>
      </c>
      <c r="G4020" s="31" t="s">
        <v>11188</v>
      </c>
      <c r="H4020" s="7"/>
      <c r="I4020" s="35" t="s">
        <v>11189</v>
      </c>
      <c r="O4020">
        <f t="shared" si="12"/>
        <v>1</v>
      </c>
      <c r="P4020" s="34" t="str">
        <f t="shared" si="3"/>
        <v>HIGH</v>
      </c>
    </row>
    <row r="4021" spans="1:16" ht="12" customHeight="1">
      <c r="A4021" s="4" t="s">
        <v>10858</v>
      </c>
      <c r="B4021" s="17">
        <v>107</v>
      </c>
      <c r="C4021" s="29"/>
      <c r="D4021" s="30" t="s">
        <v>28</v>
      </c>
      <c r="E4021" s="29"/>
      <c r="F4021" s="31" t="s">
        <v>11190</v>
      </c>
      <c r="G4021" s="5" t="s">
        <v>11191</v>
      </c>
      <c r="H4021" s="7" t="s">
        <v>11192</v>
      </c>
      <c r="I4021" s="7" t="s">
        <v>11193</v>
      </c>
      <c r="O4021">
        <f t="shared" si="12"/>
        <v>1</v>
      </c>
      <c r="P4021" s="34" t="str">
        <f t="shared" si="3"/>
        <v/>
      </c>
    </row>
    <row r="4022" spans="1:16" ht="12" customHeight="1">
      <c r="A4022" s="4" t="s">
        <v>10858</v>
      </c>
      <c r="B4022" s="17">
        <v>108</v>
      </c>
      <c r="C4022" s="29"/>
      <c r="D4022" s="30" t="s">
        <v>11194</v>
      </c>
      <c r="E4022" s="29"/>
      <c r="F4022" s="31" t="s">
        <v>182</v>
      </c>
      <c r="G4022" s="120" t="s">
        <v>11195</v>
      </c>
      <c r="H4022" s="7"/>
      <c r="I4022" s="35" t="s">
        <v>11196</v>
      </c>
      <c r="O4022">
        <f t="shared" si="12"/>
        <v>1</v>
      </c>
      <c r="P4022" s="34" t="str">
        <f t="shared" si="3"/>
        <v>HIGH</v>
      </c>
    </row>
    <row r="4023" spans="1:16" ht="12" customHeight="1">
      <c r="A4023" s="4" t="s">
        <v>10858</v>
      </c>
      <c r="B4023" s="17">
        <v>109</v>
      </c>
      <c r="C4023" s="17">
        <v>2817</v>
      </c>
      <c r="D4023" s="30" t="s">
        <v>11197</v>
      </c>
      <c r="E4023" s="17" t="s">
        <v>11198</v>
      </c>
      <c r="F4023" s="31" t="s">
        <v>796</v>
      </c>
      <c r="G4023" s="18" t="s">
        <v>11199</v>
      </c>
      <c r="H4023" s="7"/>
      <c r="I4023" s="35" t="s">
        <v>11200</v>
      </c>
      <c r="O4023">
        <f t="shared" si="12"/>
        <v>2</v>
      </c>
      <c r="P4023" s="34" t="str">
        <f t="shared" si="3"/>
        <v>HIGH</v>
      </c>
    </row>
    <row r="4024" spans="1:16" ht="12" customHeight="1">
      <c r="A4024" s="4" t="s">
        <v>10858</v>
      </c>
      <c r="B4024" s="17">
        <v>110</v>
      </c>
      <c r="C4024" s="29"/>
      <c r="D4024" s="30" t="s">
        <v>11201</v>
      </c>
      <c r="E4024" s="29"/>
      <c r="F4024" s="31" t="s">
        <v>3004</v>
      </c>
      <c r="G4024" s="5" t="s">
        <v>11202</v>
      </c>
      <c r="H4024" s="7"/>
      <c r="I4024" s="7" t="s">
        <v>11203</v>
      </c>
      <c r="O4024">
        <f t="shared" si="12"/>
        <v>1</v>
      </c>
      <c r="P4024" s="34" t="str">
        <f t="shared" si="3"/>
        <v>MEDIUM</v>
      </c>
    </row>
    <row r="4025" spans="1:16" ht="12" customHeight="1">
      <c r="A4025" s="4" t="s">
        <v>10858</v>
      </c>
      <c r="B4025" s="17">
        <v>111</v>
      </c>
      <c r="C4025" s="29"/>
      <c r="D4025" s="30" t="s">
        <v>11204</v>
      </c>
      <c r="E4025" s="29"/>
      <c r="F4025" s="31" t="s">
        <v>3004</v>
      </c>
      <c r="G4025" s="5" t="s">
        <v>11205</v>
      </c>
      <c r="H4025" s="7"/>
      <c r="I4025" s="7" t="s">
        <v>11206</v>
      </c>
      <c r="O4025">
        <f t="shared" si="12"/>
        <v>1</v>
      </c>
      <c r="P4025" s="34" t="str">
        <f t="shared" si="3"/>
        <v>MEDIUM</v>
      </c>
    </row>
    <row r="4026" spans="1:16" ht="12" customHeight="1">
      <c r="A4026" s="4" t="s">
        <v>10858</v>
      </c>
      <c r="B4026" s="17">
        <v>112</v>
      </c>
      <c r="C4026" s="29"/>
      <c r="D4026" s="30" t="s">
        <v>11207</v>
      </c>
      <c r="E4026" s="29"/>
      <c r="F4026" s="31" t="s">
        <v>3004</v>
      </c>
      <c r="G4026" s="5" t="s">
        <v>11208</v>
      </c>
      <c r="H4026" s="7"/>
      <c r="I4026" s="7" t="s">
        <v>11209</v>
      </c>
      <c r="O4026">
        <f t="shared" si="12"/>
        <v>1</v>
      </c>
      <c r="P4026" s="34" t="str">
        <f t="shared" si="3"/>
        <v>MEDIUM</v>
      </c>
    </row>
    <row r="4027" spans="1:16" ht="12" customHeight="1">
      <c r="A4027" s="4" t="s">
        <v>10858</v>
      </c>
      <c r="B4027" s="17">
        <v>113</v>
      </c>
      <c r="C4027" s="29"/>
      <c r="D4027" s="30" t="s">
        <v>28</v>
      </c>
      <c r="E4027" s="29"/>
      <c r="F4027" s="31" t="s">
        <v>11210</v>
      </c>
      <c r="G4027" s="31" t="s">
        <v>11211</v>
      </c>
      <c r="H4027" s="7" t="s">
        <v>11212</v>
      </c>
      <c r="I4027" s="35" t="s">
        <v>11213</v>
      </c>
      <c r="O4027">
        <f t="shared" si="12"/>
        <v>1</v>
      </c>
      <c r="P4027" s="34" t="str">
        <f t="shared" si="3"/>
        <v>HIGH</v>
      </c>
    </row>
    <row r="4028" spans="1:16" ht="12" customHeight="1">
      <c r="A4028" s="4" t="s">
        <v>10858</v>
      </c>
      <c r="B4028" s="17">
        <v>114</v>
      </c>
      <c r="C4028" s="29"/>
      <c r="D4028" s="30" t="s">
        <v>11214</v>
      </c>
      <c r="E4028" s="29"/>
      <c r="F4028" s="31" t="s">
        <v>3004</v>
      </c>
      <c r="G4028" s="5" t="s">
        <v>11211</v>
      </c>
      <c r="H4028" s="7"/>
      <c r="I4028" s="7" t="s">
        <v>11215</v>
      </c>
      <c r="O4028">
        <f t="shared" si="12"/>
        <v>1</v>
      </c>
      <c r="P4028" s="34" t="str">
        <f t="shared" si="3"/>
        <v>MEDIUM</v>
      </c>
    </row>
    <row r="4029" spans="1:16" ht="12" customHeight="1">
      <c r="A4029" s="4" t="s">
        <v>10858</v>
      </c>
      <c r="B4029" s="17">
        <v>115</v>
      </c>
      <c r="C4029" s="17">
        <v>2814</v>
      </c>
      <c r="D4029" s="30" t="s">
        <v>11216</v>
      </c>
      <c r="E4029" s="17" t="s">
        <v>11217</v>
      </c>
      <c r="F4029" s="31" t="s">
        <v>796</v>
      </c>
      <c r="G4029" s="18" t="s">
        <v>11218</v>
      </c>
      <c r="H4029" s="7"/>
      <c r="I4029" s="84" t="s">
        <v>11219</v>
      </c>
      <c r="O4029">
        <f t="shared" si="12"/>
        <v>2</v>
      </c>
      <c r="P4029" s="34" t="str">
        <f t="shared" si="3"/>
        <v>HIGH</v>
      </c>
    </row>
    <row r="4030" spans="1:16" ht="12" customHeight="1">
      <c r="A4030" s="4" t="s">
        <v>10858</v>
      </c>
      <c r="B4030" s="17">
        <v>116</v>
      </c>
      <c r="C4030" s="29"/>
      <c r="D4030" s="30" t="s">
        <v>11220</v>
      </c>
      <c r="E4030" s="29"/>
      <c r="F4030" s="31" t="s">
        <v>3004</v>
      </c>
      <c r="G4030" s="5" t="s">
        <v>11221</v>
      </c>
      <c r="H4030" s="7"/>
      <c r="I4030" s="7" t="s">
        <v>11222</v>
      </c>
      <c r="O4030">
        <f t="shared" si="12"/>
        <v>1</v>
      </c>
      <c r="P4030" s="34" t="str">
        <f t="shared" si="3"/>
        <v>MEDIUM</v>
      </c>
    </row>
    <row r="4031" spans="1:16" ht="12" customHeight="1">
      <c r="A4031" s="4" t="s">
        <v>10858</v>
      </c>
      <c r="B4031" s="17">
        <v>117</v>
      </c>
      <c r="C4031" s="17">
        <v>2818</v>
      </c>
      <c r="D4031" s="30" t="s">
        <v>11223</v>
      </c>
      <c r="E4031" s="17" t="s">
        <v>11224</v>
      </c>
      <c r="F4031" s="31" t="s">
        <v>796</v>
      </c>
      <c r="G4031" s="206" t="s">
        <v>19332</v>
      </c>
      <c r="H4031" s="7"/>
      <c r="I4031" s="103" t="s">
        <v>19331</v>
      </c>
      <c r="O4031">
        <f t="shared" si="12"/>
        <v>2</v>
      </c>
      <c r="P4031" s="34" t="str">
        <f t="shared" si="3"/>
        <v>HIGH</v>
      </c>
    </row>
    <row r="4032" spans="1:16" ht="12" customHeight="1">
      <c r="A4032" s="4" t="s">
        <v>10858</v>
      </c>
      <c r="B4032" s="17">
        <v>118</v>
      </c>
      <c r="C4032" s="17">
        <v>2819</v>
      </c>
      <c r="D4032" s="30" t="s">
        <v>11225</v>
      </c>
      <c r="E4032" s="17" t="s">
        <v>11226</v>
      </c>
      <c r="F4032" s="31" t="s">
        <v>796</v>
      </c>
      <c r="G4032" s="18" t="s">
        <v>11227</v>
      </c>
      <c r="H4032" s="7"/>
      <c r="I4032" s="35" t="s">
        <v>11228</v>
      </c>
      <c r="O4032">
        <f t="shared" si="12"/>
        <v>2</v>
      </c>
      <c r="P4032" s="34" t="str">
        <f t="shared" si="3"/>
        <v>MEDIUM</v>
      </c>
    </row>
    <row r="4033" spans="1:16" ht="12" customHeight="1">
      <c r="A4033" s="4" t="s">
        <v>10858</v>
      </c>
      <c r="B4033" s="17">
        <v>119</v>
      </c>
      <c r="C4033" s="29"/>
      <c r="D4033" s="30" t="s">
        <v>11229</v>
      </c>
      <c r="E4033" s="29"/>
      <c r="F4033" s="31" t="s">
        <v>3004</v>
      </c>
      <c r="G4033" s="5" t="s">
        <v>11230</v>
      </c>
      <c r="H4033" s="7"/>
      <c r="I4033" s="7" t="s">
        <v>11231</v>
      </c>
      <c r="O4033">
        <f t="shared" si="12"/>
        <v>1</v>
      </c>
      <c r="P4033" s="34" t="str">
        <f t="shared" si="3"/>
        <v>MEDIUM</v>
      </c>
    </row>
    <row r="4034" spans="1:16" ht="12" customHeight="1">
      <c r="A4034" s="4" t="s">
        <v>10858</v>
      </c>
      <c r="B4034" s="17">
        <v>120</v>
      </c>
      <c r="C4034" s="29"/>
      <c r="D4034" s="30" t="s">
        <v>11232</v>
      </c>
      <c r="E4034" s="29"/>
      <c r="F4034" s="31" t="s">
        <v>3004</v>
      </c>
      <c r="G4034" s="5" t="s">
        <v>11233</v>
      </c>
      <c r="H4034" s="7"/>
      <c r="I4034" s="7" t="s">
        <v>11234</v>
      </c>
      <c r="O4034">
        <f t="shared" si="12"/>
        <v>1</v>
      </c>
      <c r="P4034" s="34" t="str">
        <f t="shared" si="3"/>
        <v>MEDIUM</v>
      </c>
    </row>
    <row r="4035" spans="1:16" ht="12" customHeight="1">
      <c r="A4035" s="4" t="s">
        <v>10858</v>
      </c>
      <c r="B4035" s="17">
        <v>121</v>
      </c>
      <c r="C4035" s="29"/>
      <c r="D4035" s="30" t="s">
        <v>28</v>
      </c>
      <c r="E4035" s="29"/>
      <c r="F4035" s="31" t="s">
        <v>11190</v>
      </c>
      <c r="G4035" s="160" t="s">
        <v>19380</v>
      </c>
      <c r="H4035" s="7" t="s">
        <v>11235</v>
      </c>
      <c r="I4035" s="35" t="s">
        <v>11236</v>
      </c>
      <c r="O4035">
        <f t="shared" si="12"/>
        <v>1</v>
      </c>
      <c r="P4035" s="34" t="str">
        <f t="shared" si="3"/>
        <v>MEDIUM</v>
      </c>
    </row>
    <row r="4036" spans="1:16" ht="12" customHeight="1">
      <c r="A4036" s="4" t="s">
        <v>10858</v>
      </c>
      <c r="B4036" s="17">
        <v>122</v>
      </c>
      <c r="C4036" s="29"/>
      <c r="D4036" s="30" t="s">
        <v>28</v>
      </c>
      <c r="E4036" s="29"/>
      <c r="F4036" s="31" t="s">
        <v>11237</v>
      </c>
      <c r="G4036" s="176" t="s">
        <v>19380</v>
      </c>
      <c r="H4036" s="7" t="s">
        <v>11238</v>
      </c>
      <c r="I4036" s="35" t="s">
        <v>11239</v>
      </c>
      <c r="O4036">
        <f t="shared" si="12"/>
        <v>1</v>
      </c>
      <c r="P4036" s="34" t="str">
        <f t="shared" si="3"/>
        <v>MEDIUM</v>
      </c>
    </row>
    <row r="4037" spans="1:16" ht="12" customHeight="1">
      <c r="A4037" s="4" t="s">
        <v>10858</v>
      </c>
      <c r="B4037" s="17">
        <v>123</v>
      </c>
      <c r="C4037" s="29"/>
      <c r="D4037" s="30" t="s">
        <v>11240</v>
      </c>
      <c r="E4037" s="29"/>
      <c r="F4037" s="31" t="s">
        <v>3004</v>
      </c>
      <c r="G4037" s="5" t="s">
        <v>11241</v>
      </c>
      <c r="H4037" s="7"/>
      <c r="I4037" s="7" t="s">
        <v>11242</v>
      </c>
      <c r="O4037">
        <f t="shared" si="12"/>
        <v>1</v>
      </c>
      <c r="P4037" s="34" t="str">
        <f t="shared" si="3"/>
        <v>LOW</v>
      </c>
    </row>
    <row r="4038" spans="1:16" ht="12" customHeight="1">
      <c r="A4038" s="4" t="s">
        <v>10858</v>
      </c>
      <c r="B4038" s="17">
        <v>124</v>
      </c>
      <c r="C4038" s="29"/>
      <c r="D4038" s="30" t="s">
        <v>28</v>
      </c>
      <c r="E4038" s="29"/>
      <c r="F4038" s="31" t="s">
        <v>11237</v>
      </c>
      <c r="G4038" s="5" t="s">
        <v>11243</v>
      </c>
      <c r="H4038" s="7" t="s">
        <v>11244</v>
      </c>
      <c r="I4038" s="35" t="s">
        <v>11245</v>
      </c>
      <c r="O4038">
        <f t="shared" si="12"/>
        <v>1</v>
      </c>
      <c r="P4038" s="34" t="str">
        <f t="shared" si="3"/>
        <v>LOW</v>
      </c>
    </row>
    <row r="4039" spans="1:16" ht="12" customHeight="1">
      <c r="A4039" s="4" t="s">
        <v>10858</v>
      </c>
      <c r="B4039" s="17">
        <v>125</v>
      </c>
      <c r="C4039" s="29"/>
      <c r="D4039" s="30" t="s">
        <v>11246</v>
      </c>
      <c r="E4039" s="29"/>
      <c r="F4039" s="31" t="s">
        <v>3004</v>
      </c>
      <c r="G4039" s="5" t="s">
        <v>11247</v>
      </c>
      <c r="H4039" s="7"/>
      <c r="I4039" s="7" t="s">
        <v>11248</v>
      </c>
      <c r="O4039">
        <f t="shared" si="12"/>
        <v>1</v>
      </c>
      <c r="P4039" s="34" t="str">
        <f t="shared" si="3"/>
        <v>MEDIUM</v>
      </c>
    </row>
    <row r="4040" spans="1:16" ht="12" customHeight="1">
      <c r="A4040" s="4" t="s">
        <v>10858</v>
      </c>
      <c r="B4040" s="17">
        <v>126</v>
      </c>
      <c r="C4040" s="85">
        <v>331763</v>
      </c>
      <c r="D4040" s="30" t="s">
        <v>11249</v>
      </c>
      <c r="E4040" s="29"/>
      <c r="F4040" s="31" t="s">
        <v>529</v>
      </c>
      <c r="G4040" s="5" t="s">
        <v>11250</v>
      </c>
      <c r="H4040" s="7" t="s">
        <v>11251</v>
      </c>
      <c r="I4040" s="62" t="s">
        <v>11252</v>
      </c>
      <c r="O4040">
        <f t="shared" si="12"/>
        <v>1</v>
      </c>
      <c r="P4040" s="34" t="str">
        <f t="shared" si="3"/>
        <v>HIGH</v>
      </c>
    </row>
    <row r="4041" spans="1:16" ht="12" customHeight="1">
      <c r="A4041" s="4" t="s">
        <v>10858</v>
      </c>
      <c r="B4041" s="17">
        <v>127</v>
      </c>
      <c r="C4041" s="17"/>
      <c r="D4041" s="30" t="s">
        <v>11253</v>
      </c>
      <c r="E4041" s="29"/>
      <c r="F4041" s="31" t="s">
        <v>529</v>
      </c>
      <c r="G4041" s="5" t="s">
        <v>11254</v>
      </c>
      <c r="H4041" s="7" t="s">
        <v>11255</v>
      </c>
      <c r="I4041" s="37" t="s">
        <v>11256</v>
      </c>
      <c r="O4041">
        <f t="shared" si="12"/>
        <v>1</v>
      </c>
      <c r="P4041" s="34" t="str">
        <f t="shared" si="3"/>
        <v>MEDIUM</v>
      </c>
    </row>
    <row r="4042" spans="1:16" ht="12" customHeight="1">
      <c r="A4042" s="4" t="s">
        <v>10858</v>
      </c>
      <c r="B4042" s="17">
        <v>128</v>
      </c>
      <c r="C4042" s="29"/>
      <c r="D4042" s="30" t="s">
        <v>11257</v>
      </c>
      <c r="E4042" s="29"/>
      <c r="F4042" s="31" t="s">
        <v>3004</v>
      </c>
      <c r="G4042" s="5" t="s">
        <v>11258</v>
      </c>
      <c r="H4042" s="7"/>
      <c r="I4042" s="7" t="s">
        <v>11259</v>
      </c>
      <c r="O4042">
        <f t="shared" si="12"/>
        <v>1</v>
      </c>
      <c r="P4042" s="34" t="str">
        <f t="shared" si="3"/>
        <v>HIGH</v>
      </c>
    </row>
    <row r="4043" spans="1:16" ht="12" customHeight="1">
      <c r="A4043" s="4" t="s">
        <v>10858</v>
      </c>
      <c r="B4043" s="17">
        <v>129</v>
      </c>
      <c r="C4043" s="17">
        <v>2811</v>
      </c>
      <c r="D4043" s="30" t="s">
        <v>11260</v>
      </c>
      <c r="E4043" s="29"/>
      <c r="F4043" s="31" t="s">
        <v>229</v>
      </c>
      <c r="G4043" s="5" t="s">
        <v>11261</v>
      </c>
      <c r="H4043" s="7"/>
      <c r="I4043" s="13" t="s">
        <v>11262</v>
      </c>
      <c r="O4043">
        <f t="shared" si="12"/>
        <v>1</v>
      </c>
      <c r="P4043" s="34" t="str">
        <f t="shared" si="3"/>
        <v>MEDIUM</v>
      </c>
    </row>
    <row r="4044" spans="1:16" ht="12" customHeight="1">
      <c r="A4044" s="4" t="s">
        <v>10858</v>
      </c>
      <c r="B4044" s="17">
        <v>130</v>
      </c>
      <c r="C4044" s="29"/>
      <c r="D4044" s="30" t="s">
        <v>11263</v>
      </c>
      <c r="E4044" s="29"/>
      <c r="F4044" s="31" t="s">
        <v>3004</v>
      </c>
      <c r="G4044" s="5" t="s">
        <v>11264</v>
      </c>
      <c r="H4044" s="7"/>
      <c r="I4044" s="7" t="s">
        <v>11265</v>
      </c>
      <c r="O4044">
        <f t="shared" si="12"/>
        <v>1</v>
      </c>
      <c r="P4044" s="34" t="str">
        <f t="shared" si="3"/>
        <v>MEDIUM</v>
      </c>
    </row>
    <row r="4045" spans="1:16" ht="12" customHeight="1">
      <c r="A4045" s="4" t="s">
        <v>10858</v>
      </c>
      <c r="B4045" s="17">
        <v>131</v>
      </c>
      <c r="C4045" s="29"/>
      <c r="D4045" s="30" t="s">
        <v>11266</v>
      </c>
      <c r="E4045" s="29"/>
      <c r="F4045" s="31" t="s">
        <v>3004</v>
      </c>
      <c r="G4045" s="5" t="s">
        <v>11267</v>
      </c>
      <c r="H4045" s="7"/>
      <c r="I4045" s="7" t="s">
        <v>11268</v>
      </c>
      <c r="O4045">
        <f t="shared" si="12"/>
        <v>1</v>
      </c>
      <c r="P4045" s="34" t="str">
        <f t="shared" si="3"/>
        <v>MEDIUM</v>
      </c>
    </row>
    <row r="4046" spans="1:16" ht="12" customHeight="1">
      <c r="A4046" s="4" t="s">
        <v>10858</v>
      </c>
      <c r="B4046" s="17">
        <v>132</v>
      </c>
      <c r="C4046" s="29"/>
      <c r="D4046" s="30" t="s">
        <v>11269</v>
      </c>
      <c r="E4046" s="29"/>
      <c r="F4046" s="31" t="s">
        <v>3004</v>
      </c>
      <c r="G4046" s="5" t="s">
        <v>11270</v>
      </c>
      <c r="H4046" s="7"/>
      <c r="I4046" s="7" t="s">
        <v>11271</v>
      </c>
      <c r="O4046">
        <f t="shared" si="12"/>
        <v>1</v>
      </c>
      <c r="P4046" s="34" t="str">
        <f t="shared" si="3"/>
        <v>HIGH</v>
      </c>
    </row>
    <row r="4047" spans="1:16" ht="12" customHeight="1">
      <c r="A4047" s="4" t="s">
        <v>10858</v>
      </c>
      <c r="B4047" s="17">
        <v>133</v>
      </c>
      <c r="C4047" s="29"/>
      <c r="D4047" s="30" t="s">
        <v>11272</v>
      </c>
      <c r="E4047" s="29"/>
      <c r="F4047" s="31" t="s">
        <v>3004</v>
      </c>
      <c r="G4047" s="5" t="s">
        <v>11273</v>
      </c>
      <c r="H4047" s="7"/>
      <c r="I4047" s="7" t="s">
        <v>11274</v>
      </c>
      <c r="O4047">
        <f t="shared" si="12"/>
        <v>1</v>
      </c>
      <c r="P4047" s="34" t="str">
        <f t="shared" si="3"/>
        <v>HIGH</v>
      </c>
    </row>
    <row r="4048" spans="1:16" ht="12" customHeight="1">
      <c r="A4048" s="4" t="s">
        <v>10858</v>
      </c>
      <c r="B4048" s="17">
        <v>134</v>
      </c>
      <c r="C4048" s="29"/>
      <c r="D4048" s="30" t="s">
        <v>11275</v>
      </c>
      <c r="E4048" s="29"/>
      <c r="F4048" s="31" t="s">
        <v>3004</v>
      </c>
      <c r="G4048" s="5" t="s">
        <v>11276</v>
      </c>
      <c r="H4048" s="7"/>
      <c r="I4048" s="7" t="s">
        <v>11271</v>
      </c>
      <c r="O4048">
        <f t="shared" si="12"/>
        <v>1</v>
      </c>
      <c r="P4048" s="34" t="str">
        <f t="shared" si="3"/>
        <v>HIGH</v>
      </c>
    </row>
    <row r="4049" spans="1:16" ht="12" customHeight="1">
      <c r="A4049" s="4" t="s">
        <v>10858</v>
      </c>
      <c r="B4049" s="17">
        <v>135</v>
      </c>
      <c r="C4049" s="29"/>
      <c r="D4049" s="30" t="s">
        <v>11277</v>
      </c>
      <c r="E4049" s="29"/>
      <c r="F4049" s="31" t="s">
        <v>529</v>
      </c>
      <c r="G4049" s="5" t="s">
        <v>11278</v>
      </c>
      <c r="H4049" s="7"/>
      <c r="I4049" s="35" t="s">
        <v>11279</v>
      </c>
      <c r="O4049">
        <f t="shared" si="12"/>
        <v>1</v>
      </c>
      <c r="P4049" s="34" t="str">
        <f t="shared" si="3"/>
        <v>HIGH</v>
      </c>
    </row>
    <row r="4050" spans="1:16" ht="12" customHeight="1">
      <c r="A4050" s="4" t="s">
        <v>10858</v>
      </c>
      <c r="B4050" s="17">
        <v>137</v>
      </c>
      <c r="C4050" s="29"/>
      <c r="D4050" s="30" t="s">
        <v>11280</v>
      </c>
      <c r="E4050" s="29"/>
      <c r="F4050" s="31" t="s">
        <v>529</v>
      </c>
      <c r="G4050" s="5" t="s">
        <v>11281</v>
      </c>
      <c r="H4050" s="7"/>
      <c r="I4050" s="35" t="s">
        <v>11282</v>
      </c>
      <c r="O4050">
        <f t="shared" si="12"/>
        <v>1</v>
      </c>
      <c r="P4050" s="34" t="str">
        <f t="shared" si="3"/>
        <v>HIGH</v>
      </c>
    </row>
    <row r="4051" spans="1:16" ht="12" customHeight="1">
      <c r="A4051" s="4" t="s">
        <v>10858</v>
      </c>
      <c r="B4051" s="17">
        <v>138</v>
      </c>
      <c r="C4051" s="29"/>
      <c r="D4051" s="30" t="s">
        <v>11283</v>
      </c>
      <c r="E4051" s="29"/>
      <c r="F4051" s="31" t="s">
        <v>529</v>
      </c>
      <c r="G4051" s="5" t="s">
        <v>11284</v>
      </c>
      <c r="H4051" s="7"/>
      <c r="I4051" s="39" t="s">
        <v>11285</v>
      </c>
      <c r="O4051">
        <f t="shared" si="12"/>
        <v>1</v>
      </c>
      <c r="P4051" s="34" t="str">
        <f t="shared" si="3"/>
        <v>MEDIUM</v>
      </c>
    </row>
    <row r="4052" spans="1:16" ht="12" customHeight="1">
      <c r="A4052" s="4" t="s">
        <v>10858</v>
      </c>
      <c r="B4052" s="17">
        <v>139</v>
      </c>
      <c r="C4052" s="29"/>
      <c r="D4052" s="30" t="s">
        <v>11283</v>
      </c>
      <c r="E4052" s="29"/>
      <c r="F4052" s="31" t="s">
        <v>529</v>
      </c>
      <c r="G4052" s="5" t="s">
        <v>11286</v>
      </c>
      <c r="H4052" s="7"/>
      <c r="I4052" s="35" t="s">
        <v>11287</v>
      </c>
      <c r="O4052">
        <f t="shared" si="12"/>
        <v>1</v>
      </c>
      <c r="P4052" s="34" t="str">
        <f t="shared" si="3"/>
        <v>MEDIUM</v>
      </c>
    </row>
    <row r="4053" spans="1:16" ht="12" customHeight="1">
      <c r="A4053" s="4" t="s">
        <v>10858</v>
      </c>
      <c r="B4053" s="17">
        <v>140</v>
      </c>
      <c r="C4053" s="29"/>
      <c r="D4053" s="30" t="s">
        <v>11280</v>
      </c>
      <c r="E4053" s="29"/>
      <c r="F4053" s="31" t="s">
        <v>529</v>
      </c>
      <c r="G4053" s="5" t="s">
        <v>11281</v>
      </c>
      <c r="H4053" s="7"/>
      <c r="I4053" s="35" t="s">
        <v>11288</v>
      </c>
      <c r="O4053">
        <f t="shared" si="12"/>
        <v>1</v>
      </c>
      <c r="P4053" s="34" t="str">
        <f t="shared" si="3"/>
        <v>HIGH</v>
      </c>
    </row>
    <row r="4054" spans="1:16" ht="12" customHeight="1">
      <c r="A4054" s="4" t="s">
        <v>10858</v>
      </c>
      <c r="B4054" s="17">
        <v>141</v>
      </c>
      <c r="C4054" s="29"/>
      <c r="D4054" s="30" t="s">
        <v>11289</v>
      </c>
      <c r="E4054" s="29"/>
      <c r="F4054" s="31" t="s">
        <v>3004</v>
      </c>
      <c r="G4054" s="5" t="s">
        <v>11290</v>
      </c>
      <c r="H4054" s="7"/>
      <c r="I4054" s="7" t="s">
        <v>11291</v>
      </c>
      <c r="O4054">
        <f t="shared" si="12"/>
        <v>1</v>
      </c>
      <c r="P4054" s="34" t="str">
        <f t="shared" si="3"/>
        <v>MEDIUM</v>
      </c>
    </row>
    <row r="4055" spans="1:16" ht="12" customHeight="1">
      <c r="A4055" s="4" t="s">
        <v>10858</v>
      </c>
      <c r="B4055" s="17">
        <v>142</v>
      </c>
      <c r="C4055" s="29"/>
      <c r="D4055" s="30" t="s">
        <v>11292</v>
      </c>
      <c r="E4055" s="29"/>
      <c r="F4055" s="31" t="s">
        <v>529</v>
      </c>
      <c r="G4055" s="5" t="s">
        <v>11293</v>
      </c>
      <c r="H4055" s="7"/>
      <c r="I4055" s="35" t="s">
        <v>11294</v>
      </c>
      <c r="O4055">
        <f t="shared" si="12"/>
        <v>1</v>
      </c>
      <c r="P4055" s="34" t="str">
        <f t="shared" si="3"/>
        <v>MEDIUM</v>
      </c>
    </row>
    <row r="4056" spans="1:16" ht="12" customHeight="1">
      <c r="A4056" s="4" t="s">
        <v>10858</v>
      </c>
      <c r="B4056" s="17">
        <v>143</v>
      </c>
      <c r="C4056" s="29"/>
      <c r="D4056" s="30" t="s">
        <v>11295</v>
      </c>
      <c r="E4056" s="29"/>
      <c r="F4056" s="31" t="s">
        <v>3004</v>
      </c>
      <c r="G4056" s="5" t="s">
        <v>11296</v>
      </c>
      <c r="H4056" s="7"/>
      <c r="I4056" s="7" t="s">
        <v>11297</v>
      </c>
      <c r="O4056">
        <f t="shared" si="12"/>
        <v>1</v>
      </c>
      <c r="P4056" s="34" t="str">
        <f t="shared" si="3"/>
        <v>HIGH</v>
      </c>
    </row>
    <row r="4057" spans="1:16" ht="12" customHeight="1">
      <c r="A4057" s="4" t="s">
        <v>10858</v>
      </c>
      <c r="B4057" s="17">
        <v>144</v>
      </c>
      <c r="C4057" s="29" t="s">
        <v>19481</v>
      </c>
      <c r="D4057" s="30" t="s">
        <v>11298</v>
      </c>
      <c r="E4057" s="29"/>
      <c r="F4057" s="31" t="s">
        <v>182</v>
      </c>
      <c r="G4057" s="18" t="s">
        <v>11299</v>
      </c>
      <c r="H4057" s="7"/>
      <c r="I4057" s="35" t="s">
        <v>11300</v>
      </c>
      <c r="O4057">
        <f t="shared" si="12"/>
        <v>1</v>
      </c>
      <c r="P4057" s="34" t="str">
        <f t="shared" si="3"/>
        <v>LOW</v>
      </c>
    </row>
    <row r="4058" spans="1:16" ht="12" customHeight="1">
      <c r="A4058" s="4" t="s">
        <v>10858</v>
      </c>
      <c r="B4058" s="17">
        <v>145</v>
      </c>
      <c r="C4058" s="29"/>
      <c r="D4058" s="30" t="s">
        <v>11301</v>
      </c>
      <c r="E4058" s="29"/>
      <c r="F4058" s="31" t="s">
        <v>529</v>
      </c>
      <c r="G4058" s="5" t="s">
        <v>11302</v>
      </c>
      <c r="H4058" s="7"/>
      <c r="I4058" s="35" t="s">
        <v>11303</v>
      </c>
      <c r="O4058">
        <f t="shared" si="12"/>
        <v>1</v>
      </c>
      <c r="P4058" s="34" t="str">
        <f t="shared" si="3"/>
        <v>MEDIUM</v>
      </c>
    </row>
    <row r="4059" spans="1:16" ht="12" customHeight="1">
      <c r="A4059" s="4" t="s">
        <v>10858</v>
      </c>
      <c r="B4059" s="17">
        <v>146</v>
      </c>
      <c r="C4059" s="29"/>
      <c r="D4059" s="30" t="s">
        <v>11280</v>
      </c>
      <c r="E4059" s="29"/>
      <c r="F4059" s="31" t="s">
        <v>529</v>
      </c>
      <c r="G4059" s="5" t="s">
        <v>11281</v>
      </c>
      <c r="H4059" s="7"/>
      <c r="I4059" s="35" t="s">
        <v>11304</v>
      </c>
      <c r="O4059">
        <f t="shared" si="12"/>
        <v>1</v>
      </c>
      <c r="P4059" s="34" t="str">
        <f t="shared" si="3"/>
        <v>HIGH</v>
      </c>
    </row>
    <row r="4060" spans="1:16" ht="12" customHeight="1">
      <c r="A4060" s="4" t="s">
        <v>10858</v>
      </c>
      <c r="B4060" s="17">
        <v>147</v>
      </c>
      <c r="C4060" s="29">
        <v>3007</v>
      </c>
      <c r="D4060" s="30" t="s">
        <v>11305</v>
      </c>
      <c r="E4060" s="29"/>
      <c r="F4060" s="31" t="s">
        <v>3004</v>
      </c>
      <c r="G4060" s="5" t="s">
        <v>11306</v>
      </c>
      <c r="H4060" s="7"/>
      <c r="I4060" s="7" t="s">
        <v>11307</v>
      </c>
      <c r="O4060">
        <f t="shared" si="12"/>
        <v>1</v>
      </c>
      <c r="P4060" s="34" t="str">
        <f t="shared" si="3"/>
        <v>MEDIUM</v>
      </c>
    </row>
    <row r="4061" spans="1:16" ht="12" customHeight="1">
      <c r="A4061" s="4" t="s">
        <v>10858</v>
      </c>
      <c r="B4061" s="17">
        <v>148</v>
      </c>
      <c r="C4061" s="29">
        <v>3007</v>
      </c>
      <c r="D4061" s="30" t="s">
        <v>11308</v>
      </c>
      <c r="E4061" s="29"/>
      <c r="F4061" s="31"/>
      <c r="G4061" s="5" t="s">
        <v>11306</v>
      </c>
      <c r="H4061" s="7"/>
      <c r="I4061" s="35" t="s">
        <v>11309</v>
      </c>
      <c r="O4061">
        <f t="shared" si="12"/>
        <v>1</v>
      </c>
      <c r="P4061" s="34" t="str">
        <f t="shared" si="3"/>
        <v>MEDIUM</v>
      </c>
    </row>
    <row r="4062" spans="1:16" ht="12" customHeight="1">
      <c r="A4062" s="4" t="s">
        <v>10858</v>
      </c>
      <c r="B4062" s="17">
        <v>149</v>
      </c>
      <c r="C4062" s="29"/>
      <c r="D4062" s="30" t="s">
        <v>11310</v>
      </c>
      <c r="E4062" s="29"/>
      <c r="F4062" s="3"/>
      <c r="G4062" s="18" t="s">
        <v>11311</v>
      </c>
      <c r="H4062" s="7"/>
      <c r="I4062" s="35" t="s">
        <v>11312</v>
      </c>
      <c r="O4062">
        <f t="shared" si="12"/>
        <v>1</v>
      </c>
      <c r="P4062" s="34" t="str">
        <f t="shared" si="3"/>
        <v>HIGH</v>
      </c>
    </row>
    <row r="4063" spans="1:16" ht="12" customHeight="1">
      <c r="A4063" s="4" t="s">
        <v>10858</v>
      </c>
      <c r="B4063" s="17">
        <v>150</v>
      </c>
      <c r="C4063" s="29"/>
      <c r="D4063" s="30" t="s">
        <v>11313</v>
      </c>
      <c r="E4063" s="29"/>
      <c r="F4063" s="31" t="s">
        <v>687</v>
      </c>
      <c r="G4063" s="18" t="s">
        <v>11314</v>
      </c>
      <c r="H4063" s="7"/>
      <c r="I4063" s="35" t="s">
        <v>11315</v>
      </c>
      <c r="O4063">
        <f t="shared" si="12"/>
        <v>1</v>
      </c>
      <c r="P4063" s="34" t="str">
        <f t="shared" si="3"/>
        <v>LOW</v>
      </c>
    </row>
    <row r="4064" spans="1:16" ht="12" customHeight="1">
      <c r="A4064" s="4" t="s">
        <v>10858</v>
      </c>
      <c r="B4064" s="17">
        <v>151</v>
      </c>
      <c r="C4064" s="29"/>
      <c r="D4064" s="30" t="s">
        <v>11316</v>
      </c>
      <c r="E4064" s="29"/>
      <c r="F4064" s="31" t="s">
        <v>3004</v>
      </c>
      <c r="G4064" s="5" t="s">
        <v>11317</v>
      </c>
      <c r="H4064" s="7"/>
      <c r="I4064" s="7" t="s">
        <v>11318</v>
      </c>
      <c r="O4064">
        <f t="shared" si="12"/>
        <v>1</v>
      </c>
      <c r="P4064" s="34" t="str">
        <f t="shared" si="3"/>
        <v>HIGH</v>
      </c>
    </row>
    <row r="4065" spans="1:16" ht="12" customHeight="1">
      <c r="A4065" s="4" t="s">
        <v>10858</v>
      </c>
      <c r="B4065" s="17">
        <v>152</v>
      </c>
      <c r="C4065" s="29"/>
      <c r="D4065" s="30" t="s">
        <v>11319</v>
      </c>
      <c r="E4065" s="29"/>
      <c r="F4065" s="31" t="s">
        <v>3004</v>
      </c>
      <c r="G4065" s="5" t="s">
        <v>11320</v>
      </c>
      <c r="H4065" s="7"/>
      <c r="I4065" s="7" t="s">
        <v>11321</v>
      </c>
      <c r="O4065">
        <f t="shared" si="12"/>
        <v>1</v>
      </c>
      <c r="P4065" s="34" t="str">
        <f t="shared" si="3"/>
        <v>HIGH</v>
      </c>
    </row>
    <row r="4066" spans="1:16" ht="12" customHeight="1">
      <c r="A4066" s="4" t="s">
        <v>10858</v>
      </c>
      <c r="B4066" s="17">
        <v>153</v>
      </c>
      <c r="C4066" s="29"/>
      <c r="D4066" s="30" t="s">
        <v>11322</v>
      </c>
      <c r="E4066" s="29"/>
      <c r="F4066" s="31" t="s">
        <v>3004</v>
      </c>
      <c r="G4066" s="5" t="s">
        <v>11323</v>
      </c>
      <c r="H4066" s="7"/>
      <c r="I4066" s="7" t="s">
        <v>11324</v>
      </c>
      <c r="O4066">
        <f t="shared" si="12"/>
        <v>1</v>
      </c>
      <c r="P4066" s="34" t="str">
        <f t="shared" si="3"/>
        <v>HIGH</v>
      </c>
    </row>
    <row r="4067" spans="1:16" ht="12" customHeight="1">
      <c r="A4067" s="4" t="s">
        <v>10858</v>
      </c>
      <c r="B4067" s="17">
        <v>154</v>
      </c>
      <c r="C4067" s="29"/>
      <c r="D4067" s="30" t="s">
        <v>28</v>
      </c>
      <c r="E4067" s="29"/>
      <c r="F4067" s="31" t="s">
        <v>861</v>
      </c>
      <c r="G4067" s="5" t="s">
        <v>11323</v>
      </c>
      <c r="H4067" s="7" t="s">
        <v>11325</v>
      </c>
      <c r="I4067" s="35" t="s">
        <v>11326</v>
      </c>
      <c r="O4067">
        <f t="shared" si="12"/>
        <v>1</v>
      </c>
      <c r="P4067" s="34" t="str">
        <f t="shared" si="3"/>
        <v>HIGH</v>
      </c>
    </row>
    <row r="4068" spans="1:16" ht="12" customHeight="1">
      <c r="A4068" s="4" t="s">
        <v>10858</v>
      </c>
      <c r="B4068" s="17">
        <v>155</v>
      </c>
      <c r="C4068" s="29"/>
      <c r="D4068" s="30" t="s">
        <v>11327</v>
      </c>
      <c r="E4068" s="29"/>
      <c r="F4068" s="31" t="s">
        <v>3004</v>
      </c>
      <c r="G4068" s="5" t="s">
        <v>11328</v>
      </c>
      <c r="H4068" s="7"/>
      <c r="I4068" s="7" t="s">
        <v>11329</v>
      </c>
      <c r="O4068">
        <f t="shared" si="12"/>
        <v>1</v>
      </c>
      <c r="P4068" s="34" t="str">
        <f t="shared" si="3"/>
        <v>HIGH</v>
      </c>
    </row>
    <row r="4069" spans="1:16" ht="12" customHeight="1">
      <c r="A4069" s="4" t="s">
        <v>10858</v>
      </c>
      <c r="B4069" s="17">
        <v>156</v>
      </c>
      <c r="C4069" s="29"/>
      <c r="D4069" s="30" t="s">
        <v>11330</v>
      </c>
      <c r="E4069" s="29"/>
      <c r="F4069" s="31" t="s">
        <v>3004</v>
      </c>
      <c r="G4069" s="5" t="s">
        <v>11331</v>
      </c>
      <c r="H4069" s="7"/>
      <c r="I4069" s="7" t="s">
        <v>11332</v>
      </c>
      <c r="O4069">
        <f t="shared" si="12"/>
        <v>1</v>
      </c>
      <c r="P4069" s="34" t="str">
        <f t="shared" si="3"/>
        <v>HIGH</v>
      </c>
    </row>
    <row r="4070" spans="1:16" ht="12" customHeight="1">
      <c r="A4070" s="4" t="s">
        <v>10858</v>
      </c>
      <c r="B4070" s="17">
        <v>157</v>
      </c>
      <c r="C4070" s="29"/>
      <c r="D4070" s="30" t="s">
        <v>28</v>
      </c>
      <c r="E4070" s="29"/>
      <c r="F4070" s="31" t="s">
        <v>10924</v>
      </c>
      <c r="G4070" s="5" t="s">
        <v>11333</v>
      </c>
      <c r="H4070" s="7" t="s">
        <v>11334</v>
      </c>
      <c r="I4070" s="43" t="s">
        <v>11335</v>
      </c>
      <c r="O4070">
        <f t="shared" si="12"/>
        <v>1</v>
      </c>
      <c r="P4070" s="34" t="str">
        <f t="shared" si="3"/>
        <v>HIGH</v>
      </c>
    </row>
    <row r="4071" spans="1:16" ht="12" customHeight="1">
      <c r="A4071" s="4" t="s">
        <v>10858</v>
      </c>
      <c r="B4071" s="17">
        <v>158</v>
      </c>
      <c r="C4071" s="29"/>
      <c r="D4071" s="30" t="s">
        <v>11336</v>
      </c>
      <c r="E4071" s="29"/>
      <c r="F4071" s="31" t="s">
        <v>3004</v>
      </c>
      <c r="G4071" s="5" t="s">
        <v>11337</v>
      </c>
      <c r="H4071" s="7"/>
      <c r="I4071" s="7" t="s">
        <v>11338</v>
      </c>
      <c r="O4071">
        <f t="shared" si="12"/>
        <v>1</v>
      </c>
      <c r="P4071" s="34" t="str">
        <f t="shared" si="3"/>
        <v>HIGH</v>
      </c>
    </row>
    <row r="4072" spans="1:16" ht="12" customHeight="1">
      <c r="A4072" s="4" t="s">
        <v>10858</v>
      </c>
      <c r="B4072" s="17">
        <v>159</v>
      </c>
      <c r="C4072" s="29"/>
      <c r="D4072" s="30" t="s">
        <v>11339</v>
      </c>
      <c r="E4072" s="29"/>
      <c r="F4072" s="31" t="s">
        <v>3004</v>
      </c>
      <c r="G4072" s="5" t="s">
        <v>11340</v>
      </c>
      <c r="H4072" s="7"/>
      <c r="I4072" s="7" t="s">
        <v>11341</v>
      </c>
      <c r="O4072">
        <f t="shared" si="12"/>
        <v>1</v>
      </c>
      <c r="P4072" s="34" t="str">
        <f t="shared" si="3"/>
        <v>HIGH</v>
      </c>
    </row>
    <row r="4073" spans="1:16" ht="12" customHeight="1">
      <c r="A4073" s="4" t="s">
        <v>10858</v>
      </c>
      <c r="B4073" s="17">
        <v>160</v>
      </c>
      <c r="C4073" s="29"/>
      <c r="D4073" s="30" t="s">
        <v>11342</v>
      </c>
      <c r="E4073" s="29"/>
      <c r="F4073" s="31" t="s">
        <v>3004</v>
      </c>
      <c r="G4073" s="5" t="s">
        <v>11343</v>
      </c>
      <c r="H4073" s="7"/>
      <c r="I4073" s="7" t="s">
        <v>11344</v>
      </c>
      <c r="O4073">
        <f t="shared" si="12"/>
        <v>1</v>
      </c>
      <c r="P4073" s="34" t="str">
        <f t="shared" si="3"/>
        <v>HIGH</v>
      </c>
    </row>
    <row r="4074" spans="1:16" ht="12" customHeight="1">
      <c r="A4074" s="4" t="s">
        <v>10858</v>
      </c>
      <c r="B4074" s="17">
        <v>161</v>
      </c>
      <c r="C4074" s="29"/>
      <c r="D4074" s="30" t="s">
        <v>11345</v>
      </c>
      <c r="E4074" s="29"/>
      <c r="F4074" s="31" t="s">
        <v>11346</v>
      </c>
      <c r="G4074" s="18" t="s">
        <v>11347</v>
      </c>
      <c r="H4074" s="7"/>
      <c r="I4074" s="37" t="s">
        <v>11348</v>
      </c>
      <c r="O4074">
        <f t="shared" si="12"/>
        <v>1</v>
      </c>
      <c r="P4074" s="34" t="str">
        <f t="shared" si="3"/>
        <v>HIGH</v>
      </c>
    </row>
    <row r="4075" spans="1:16" ht="12" customHeight="1">
      <c r="A4075" s="4" t="s">
        <v>10858</v>
      </c>
      <c r="B4075" s="17">
        <v>162</v>
      </c>
      <c r="C4075" s="29"/>
      <c r="D4075" s="30" t="s">
        <v>28</v>
      </c>
      <c r="E4075" s="29"/>
      <c r="F4075" s="31" t="s">
        <v>11190</v>
      </c>
      <c r="G4075" s="5" t="s">
        <v>11349</v>
      </c>
      <c r="H4075" s="7" t="s">
        <v>11350</v>
      </c>
      <c r="I4075" s="7" t="s">
        <v>11351</v>
      </c>
      <c r="O4075">
        <f t="shared" si="12"/>
        <v>1</v>
      </c>
      <c r="P4075" s="34" t="str">
        <f t="shared" si="3"/>
        <v>HIGH</v>
      </c>
    </row>
    <row r="4076" spans="1:16" ht="12" customHeight="1">
      <c r="A4076" s="4" t="s">
        <v>10858</v>
      </c>
      <c r="B4076" s="17">
        <v>163</v>
      </c>
      <c r="C4076" s="29"/>
      <c r="D4076" s="30" t="s">
        <v>11352</v>
      </c>
      <c r="E4076" s="29"/>
      <c r="F4076" s="31" t="s">
        <v>11353</v>
      </c>
      <c r="G4076" s="5" t="s">
        <v>11354</v>
      </c>
      <c r="H4076" s="7"/>
      <c r="I4076" s="13" t="s">
        <v>11355</v>
      </c>
      <c r="O4076">
        <f t="shared" si="12"/>
        <v>1</v>
      </c>
      <c r="P4076" s="34" t="str">
        <f t="shared" si="3"/>
        <v>HIGH</v>
      </c>
    </row>
    <row r="4077" spans="1:16" ht="12" customHeight="1">
      <c r="A4077" s="4" t="s">
        <v>10858</v>
      </c>
      <c r="B4077" s="17">
        <v>164</v>
      </c>
      <c r="C4077" s="29"/>
      <c r="D4077" s="30" t="s">
        <v>11356</v>
      </c>
      <c r="E4077" s="29"/>
      <c r="F4077" s="31" t="s">
        <v>3004</v>
      </c>
      <c r="G4077" s="5" t="s">
        <v>11357</v>
      </c>
      <c r="H4077" s="7"/>
      <c r="I4077" s="7" t="s">
        <v>11358</v>
      </c>
      <c r="O4077">
        <f t="shared" si="12"/>
        <v>1</v>
      </c>
      <c r="P4077" s="34" t="str">
        <f t="shared" si="3"/>
        <v>HIGH</v>
      </c>
    </row>
    <row r="4078" spans="1:16" ht="12" customHeight="1">
      <c r="A4078" s="4" t="s">
        <v>10858</v>
      </c>
      <c r="B4078" s="17">
        <v>165</v>
      </c>
      <c r="C4078" s="29"/>
      <c r="D4078" s="30" t="s">
        <v>11359</v>
      </c>
      <c r="E4078" s="29"/>
      <c r="F4078" s="31" t="s">
        <v>3004</v>
      </c>
      <c r="G4078" s="5" t="s">
        <v>11360</v>
      </c>
      <c r="H4078" s="7"/>
      <c r="I4078" s="7" t="s">
        <v>11361</v>
      </c>
      <c r="O4078">
        <f t="shared" si="12"/>
        <v>1</v>
      </c>
      <c r="P4078" s="34" t="str">
        <f t="shared" si="3"/>
        <v>HIGH</v>
      </c>
    </row>
    <row r="4079" spans="1:16" ht="12" customHeight="1">
      <c r="A4079" s="4" t="s">
        <v>10858</v>
      </c>
      <c r="B4079" s="17">
        <v>166</v>
      </c>
      <c r="C4079" s="29"/>
      <c r="D4079" s="30" t="s">
        <v>11362</v>
      </c>
      <c r="E4079" s="29"/>
      <c r="F4079" s="31" t="s">
        <v>3004</v>
      </c>
      <c r="G4079" s="5" t="s">
        <v>11363</v>
      </c>
      <c r="H4079" s="7"/>
      <c r="I4079" s="7" t="s">
        <v>11364</v>
      </c>
      <c r="O4079">
        <f t="shared" si="12"/>
        <v>1</v>
      </c>
      <c r="P4079" s="34" t="str">
        <f t="shared" si="3"/>
        <v>HIGH</v>
      </c>
    </row>
    <row r="4080" spans="1:16" ht="12" customHeight="1">
      <c r="A4080" s="4" t="s">
        <v>10858</v>
      </c>
      <c r="B4080" s="17">
        <v>167</v>
      </c>
      <c r="C4080" s="29"/>
      <c r="D4080" s="30" t="s">
        <v>28</v>
      </c>
      <c r="E4080" s="29"/>
      <c r="F4080" s="31" t="s">
        <v>11365</v>
      </c>
      <c r="G4080" s="18" t="s">
        <v>11366</v>
      </c>
      <c r="H4080" s="7" t="s">
        <v>11367</v>
      </c>
      <c r="I4080" s="35" t="s">
        <v>2857</v>
      </c>
      <c r="O4080">
        <f t="shared" si="12"/>
        <v>1</v>
      </c>
      <c r="P4080" s="34" t="str">
        <f t="shared" si="3"/>
        <v>HIGH</v>
      </c>
    </row>
    <row r="4081" spans="1:16" ht="12" customHeight="1">
      <c r="A4081" s="4" t="s">
        <v>10858</v>
      </c>
      <c r="B4081" s="17">
        <v>168</v>
      </c>
      <c r="C4081" s="29"/>
      <c r="D4081" s="30" t="s">
        <v>11368</v>
      </c>
      <c r="E4081" s="29"/>
      <c r="F4081" s="31" t="s">
        <v>3004</v>
      </c>
      <c r="G4081" s="5" t="s">
        <v>11369</v>
      </c>
      <c r="H4081" s="7"/>
      <c r="I4081" s="7" t="s">
        <v>11370</v>
      </c>
      <c r="O4081">
        <f t="shared" si="12"/>
        <v>1</v>
      </c>
      <c r="P4081" s="34" t="str">
        <f t="shared" si="3"/>
        <v>HIGH</v>
      </c>
    </row>
    <row r="4082" spans="1:16" ht="12" customHeight="1">
      <c r="A4082" s="4" t="s">
        <v>10858</v>
      </c>
      <c r="B4082" s="17">
        <v>169</v>
      </c>
      <c r="C4082" s="29"/>
      <c r="D4082" s="30" t="s">
        <v>11371</v>
      </c>
      <c r="E4082" s="29"/>
      <c r="F4082" s="31" t="s">
        <v>3004</v>
      </c>
      <c r="G4082" s="5" t="s">
        <v>11372</v>
      </c>
      <c r="H4082" s="7"/>
      <c r="I4082" s="7" t="s">
        <v>11373</v>
      </c>
      <c r="O4082">
        <f t="shared" si="12"/>
        <v>1</v>
      </c>
      <c r="P4082" s="34" t="str">
        <f t="shared" si="3"/>
        <v>HIGH</v>
      </c>
    </row>
    <row r="4083" spans="1:16" ht="12" customHeight="1">
      <c r="A4083" s="4" t="s">
        <v>10858</v>
      </c>
      <c r="B4083" s="17">
        <v>170</v>
      </c>
      <c r="C4083" s="29"/>
      <c r="D4083" s="30" t="s">
        <v>28</v>
      </c>
      <c r="E4083" s="29"/>
      <c r="F4083" s="31" t="s">
        <v>861</v>
      </c>
      <c r="G4083" s="109" t="s">
        <v>11374</v>
      </c>
      <c r="H4083" s="7" t="s">
        <v>11375</v>
      </c>
      <c r="I4083" s="37" t="s">
        <v>11376</v>
      </c>
      <c r="O4083">
        <f t="shared" si="12"/>
        <v>1</v>
      </c>
      <c r="P4083" s="34" t="str">
        <f t="shared" si="3"/>
        <v/>
      </c>
    </row>
    <row r="4084" spans="1:16" ht="12" customHeight="1">
      <c r="A4084" s="4" t="s">
        <v>10858</v>
      </c>
      <c r="B4084" s="17">
        <v>171</v>
      </c>
      <c r="C4084" s="29"/>
      <c r="D4084" s="30" t="s">
        <v>11377</v>
      </c>
      <c r="E4084" s="29"/>
      <c r="F4084" s="31" t="s">
        <v>229</v>
      </c>
      <c r="G4084" s="109" t="s">
        <v>11374</v>
      </c>
      <c r="H4084" s="7"/>
      <c r="I4084" s="37" t="s">
        <v>11378</v>
      </c>
      <c r="O4084">
        <f t="shared" si="12"/>
        <v>1</v>
      </c>
      <c r="P4084" s="34" t="str">
        <f t="shared" si="3"/>
        <v>HIGH</v>
      </c>
    </row>
    <row r="4085" spans="1:16" ht="12" customHeight="1">
      <c r="A4085" s="4" t="s">
        <v>10858</v>
      </c>
      <c r="B4085" s="17">
        <v>172</v>
      </c>
      <c r="C4085" s="29"/>
      <c r="D4085" s="30" t="s">
        <v>28</v>
      </c>
      <c r="E4085" s="29"/>
      <c r="F4085" s="31" t="s">
        <v>861</v>
      </c>
      <c r="G4085" s="18" t="s">
        <v>11379</v>
      </c>
      <c r="H4085" s="7" t="s">
        <v>11380</v>
      </c>
      <c r="I4085" s="35" t="s">
        <v>11381</v>
      </c>
      <c r="O4085">
        <f t="shared" si="12"/>
        <v>1</v>
      </c>
      <c r="P4085" s="34" t="str">
        <f t="shared" si="3"/>
        <v>HIGH</v>
      </c>
    </row>
    <row r="4086" spans="1:16" ht="12" customHeight="1">
      <c r="A4086" s="4" t="s">
        <v>10858</v>
      </c>
      <c r="B4086" s="17">
        <v>173</v>
      </c>
      <c r="C4086" s="29"/>
      <c r="D4086" s="30" t="s">
        <v>28</v>
      </c>
      <c r="E4086" s="29"/>
      <c r="F4086" s="31" t="s">
        <v>10924</v>
      </c>
      <c r="G4086" s="5" t="s">
        <v>11382</v>
      </c>
      <c r="H4086" s="7" t="s">
        <v>11383</v>
      </c>
      <c r="I4086" s="13" t="s">
        <v>11384</v>
      </c>
      <c r="O4086">
        <f t="shared" si="12"/>
        <v>1</v>
      </c>
      <c r="P4086" s="34" t="str">
        <f t="shared" si="3"/>
        <v>HIGH</v>
      </c>
    </row>
    <row r="4087" spans="1:16" ht="12" customHeight="1">
      <c r="A4087" s="4" t="s">
        <v>10858</v>
      </c>
      <c r="B4087" s="17">
        <v>174</v>
      </c>
      <c r="C4087" s="29"/>
      <c r="D4087" s="30" t="s">
        <v>11385</v>
      </c>
      <c r="E4087" s="29"/>
      <c r="F4087" s="31" t="s">
        <v>229</v>
      </c>
      <c r="G4087" s="5" t="s">
        <v>11386</v>
      </c>
      <c r="H4087" s="7"/>
      <c r="I4087" s="35" t="s">
        <v>11387</v>
      </c>
      <c r="O4087">
        <f t="shared" si="12"/>
        <v>1</v>
      </c>
      <c r="P4087" s="34" t="str">
        <f t="shared" si="3"/>
        <v>HIGH</v>
      </c>
    </row>
    <row r="4088" spans="1:16" ht="12" customHeight="1">
      <c r="A4088" s="4" t="s">
        <v>10858</v>
      </c>
      <c r="B4088" s="17">
        <v>175</v>
      </c>
      <c r="C4088" s="29"/>
      <c r="D4088" s="30" t="s">
        <v>11388</v>
      </c>
      <c r="E4088" s="29"/>
      <c r="F4088" s="31" t="s">
        <v>229</v>
      </c>
      <c r="G4088" s="5" t="s">
        <v>11389</v>
      </c>
      <c r="H4088" s="7"/>
      <c r="I4088" s="7" t="s">
        <v>11390</v>
      </c>
      <c r="O4088">
        <f t="shared" si="12"/>
        <v>1</v>
      </c>
      <c r="P4088" s="34" t="str">
        <f t="shared" si="3"/>
        <v>MEDIUM</v>
      </c>
    </row>
    <row r="4089" spans="1:16" ht="12" customHeight="1">
      <c r="A4089" s="4" t="s">
        <v>10858</v>
      </c>
      <c r="B4089" s="17">
        <v>176</v>
      </c>
      <c r="C4089" s="29"/>
      <c r="D4089" s="30" t="s">
        <v>11391</v>
      </c>
      <c r="E4089" s="29"/>
      <c r="F4089" s="31" t="s">
        <v>229</v>
      </c>
      <c r="G4089" s="5" t="s">
        <v>11392</v>
      </c>
      <c r="H4089" s="7"/>
      <c r="I4089" s="13" t="s">
        <v>11393</v>
      </c>
      <c r="O4089">
        <f t="shared" si="12"/>
        <v>1</v>
      </c>
      <c r="P4089" s="34" t="str">
        <f t="shared" si="3"/>
        <v>MEDIUM</v>
      </c>
    </row>
    <row r="4090" spans="1:16" ht="12" customHeight="1">
      <c r="A4090" s="4" t="s">
        <v>10858</v>
      </c>
      <c r="B4090" s="17">
        <v>177</v>
      </c>
      <c r="C4090" s="29">
        <v>2978</v>
      </c>
      <c r="D4090" s="30" t="s">
        <v>11394</v>
      </c>
      <c r="E4090" s="29"/>
      <c r="F4090" s="31" t="s">
        <v>9936</v>
      </c>
      <c r="G4090" s="5" t="s">
        <v>11395</v>
      </c>
      <c r="H4090" s="7"/>
      <c r="I4090" s="7" t="s">
        <v>11396</v>
      </c>
      <c r="O4090">
        <f t="shared" si="12"/>
        <v>1</v>
      </c>
      <c r="P4090" s="34" t="str">
        <f t="shared" si="3"/>
        <v>LOW</v>
      </c>
    </row>
    <row r="4091" spans="1:16" ht="12" customHeight="1">
      <c r="A4091" s="4" t="s">
        <v>10858</v>
      </c>
      <c r="B4091" s="17">
        <v>178</v>
      </c>
      <c r="C4091" s="17">
        <v>2978</v>
      </c>
      <c r="D4091" s="30" t="s">
        <v>11394</v>
      </c>
      <c r="E4091" s="17" t="s">
        <v>11395</v>
      </c>
      <c r="F4091" s="31" t="s">
        <v>11397</v>
      </c>
      <c r="G4091" s="18" t="s">
        <v>11398</v>
      </c>
      <c r="H4091" s="7"/>
      <c r="I4091" s="37" t="s">
        <v>11399</v>
      </c>
      <c r="O4091">
        <f t="shared" si="12"/>
        <v>2</v>
      </c>
      <c r="P4091" s="34" t="str">
        <f t="shared" si="3"/>
        <v>HIGH</v>
      </c>
    </row>
    <row r="4092" spans="1:16" ht="12" customHeight="1">
      <c r="A4092" s="4" t="s">
        <v>10858</v>
      </c>
      <c r="B4092" s="17">
        <v>179</v>
      </c>
      <c r="C4092" s="29">
        <v>2978</v>
      </c>
      <c r="D4092" s="30" t="s">
        <v>11394</v>
      </c>
      <c r="E4092" s="29"/>
      <c r="F4092" s="31" t="s">
        <v>9936</v>
      </c>
      <c r="G4092" s="5" t="s">
        <v>11395</v>
      </c>
      <c r="H4092" s="7"/>
      <c r="I4092" s="7" t="s">
        <v>11396</v>
      </c>
      <c r="O4092">
        <f t="shared" si="12"/>
        <v>1</v>
      </c>
      <c r="P4092" s="34" t="str">
        <f t="shared" si="3"/>
        <v>LOW</v>
      </c>
    </row>
    <row r="4093" spans="1:16" ht="12" customHeight="1">
      <c r="A4093" s="4" t="s">
        <v>10858</v>
      </c>
      <c r="B4093" s="17">
        <v>180</v>
      </c>
      <c r="C4093" s="29"/>
      <c r="D4093" s="30" t="s">
        <v>11400</v>
      </c>
      <c r="E4093" s="17" t="s">
        <v>11401</v>
      </c>
      <c r="F4093" s="31" t="s">
        <v>796</v>
      </c>
      <c r="G4093" s="18" t="s">
        <v>11402</v>
      </c>
      <c r="H4093" s="7"/>
      <c r="I4093" s="35" t="s">
        <v>11403</v>
      </c>
      <c r="O4093">
        <f t="shared" si="12"/>
        <v>2</v>
      </c>
      <c r="P4093" s="34" t="str">
        <f t="shared" si="3"/>
        <v>MEDIUM</v>
      </c>
    </row>
    <row r="4094" spans="1:16" ht="12" customHeight="1">
      <c r="A4094" s="4" t="s">
        <v>10858</v>
      </c>
      <c r="B4094" s="17">
        <v>181</v>
      </c>
      <c r="C4094" s="29"/>
      <c r="D4094" s="30" t="s">
        <v>11404</v>
      </c>
      <c r="E4094" s="29"/>
      <c r="F4094" s="31" t="s">
        <v>3004</v>
      </c>
      <c r="G4094" s="5" t="s">
        <v>11405</v>
      </c>
      <c r="H4094" s="7"/>
      <c r="I4094" s="7" t="s">
        <v>11406</v>
      </c>
      <c r="O4094">
        <f t="shared" si="12"/>
        <v>1</v>
      </c>
      <c r="P4094" s="34" t="str">
        <f t="shared" si="3"/>
        <v>HIGH</v>
      </c>
    </row>
    <row r="4095" spans="1:16" ht="12" customHeight="1">
      <c r="A4095" s="4" t="s">
        <v>10858</v>
      </c>
      <c r="B4095" s="17">
        <v>182</v>
      </c>
      <c r="C4095" s="29"/>
      <c r="D4095" s="30" t="s">
        <v>28</v>
      </c>
      <c r="E4095" s="29"/>
      <c r="F4095" s="31" t="s">
        <v>11365</v>
      </c>
      <c r="G4095" s="18" t="s">
        <v>11407</v>
      </c>
      <c r="H4095" s="35" t="s">
        <v>11408</v>
      </c>
      <c r="I4095" s="35" t="s">
        <v>11409</v>
      </c>
      <c r="O4095">
        <f t="shared" si="12"/>
        <v>1</v>
      </c>
      <c r="P4095" s="34" t="str">
        <f t="shared" si="3"/>
        <v>MEDIUM</v>
      </c>
    </row>
    <row r="4096" spans="1:16" ht="12" customHeight="1">
      <c r="A4096" s="4" t="s">
        <v>10858</v>
      </c>
      <c r="B4096" s="17">
        <v>183</v>
      </c>
      <c r="C4096" s="29">
        <v>2979</v>
      </c>
      <c r="D4096" s="30" t="s">
        <v>11410</v>
      </c>
      <c r="E4096" s="29"/>
      <c r="F4096" s="31" t="s">
        <v>3004</v>
      </c>
      <c r="G4096" s="5" t="s">
        <v>11411</v>
      </c>
      <c r="H4096" s="7"/>
      <c r="I4096" s="7" t="s">
        <v>11412</v>
      </c>
      <c r="O4096">
        <f t="shared" si="12"/>
        <v>1</v>
      </c>
      <c r="P4096" s="34" t="str">
        <f t="shared" si="3"/>
        <v>MEDIUM</v>
      </c>
    </row>
    <row r="4097" spans="1:16" ht="12" customHeight="1">
      <c r="A4097" s="4" t="s">
        <v>10858</v>
      </c>
      <c r="B4097" s="17">
        <v>184</v>
      </c>
      <c r="C4097" s="29"/>
      <c r="D4097" s="30" t="s">
        <v>28</v>
      </c>
      <c r="E4097" s="29"/>
      <c r="F4097" s="31" t="s">
        <v>11365</v>
      </c>
      <c r="G4097" s="18" t="s">
        <v>11413</v>
      </c>
      <c r="H4097" s="7" t="s">
        <v>11414</v>
      </c>
      <c r="I4097" s="37" t="s">
        <v>11415</v>
      </c>
      <c r="O4097">
        <f t="shared" si="12"/>
        <v>1</v>
      </c>
      <c r="P4097" s="34" t="str">
        <f t="shared" si="3"/>
        <v>HIGH</v>
      </c>
    </row>
    <row r="4098" spans="1:16" ht="12" customHeight="1">
      <c r="A4098" s="4" t="s">
        <v>10858</v>
      </c>
      <c r="B4098" s="17">
        <v>185</v>
      </c>
      <c r="C4098" s="17">
        <v>2980</v>
      </c>
      <c r="D4098" s="30" t="s">
        <v>11416</v>
      </c>
      <c r="E4098" s="17" t="s">
        <v>11417</v>
      </c>
      <c r="F4098" s="31" t="s">
        <v>796</v>
      </c>
      <c r="G4098" s="18" t="s">
        <v>11418</v>
      </c>
      <c r="H4098" s="7"/>
      <c r="I4098" s="35" t="s">
        <v>11419</v>
      </c>
      <c r="O4098">
        <f t="shared" si="12"/>
        <v>2</v>
      </c>
      <c r="P4098" s="34" t="str">
        <f t="shared" si="3"/>
        <v>MEDIUM</v>
      </c>
    </row>
    <row r="4099" spans="1:16" ht="12" customHeight="1">
      <c r="A4099" s="4" t="s">
        <v>10858</v>
      </c>
      <c r="B4099" s="17">
        <v>186</v>
      </c>
      <c r="C4099" s="29">
        <v>2981</v>
      </c>
      <c r="D4099" s="30" t="s">
        <v>11420</v>
      </c>
      <c r="E4099" s="29"/>
      <c r="F4099" s="31" t="s">
        <v>3004</v>
      </c>
      <c r="G4099" s="5" t="s">
        <v>11421</v>
      </c>
      <c r="H4099" s="7"/>
      <c r="I4099" s="7" t="s">
        <v>11422</v>
      </c>
      <c r="O4099">
        <f t="shared" si="12"/>
        <v>1</v>
      </c>
      <c r="P4099" s="34" t="str">
        <f t="shared" si="3"/>
        <v>MEDIUM</v>
      </c>
    </row>
    <row r="4100" spans="1:16" ht="12" customHeight="1">
      <c r="A4100" s="4" t="s">
        <v>10858</v>
      </c>
      <c r="B4100" s="17">
        <v>187</v>
      </c>
      <c r="C4100" s="29"/>
      <c r="D4100" s="30" t="s">
        <v>11423</v>
      </c>
      <c r="E4100" s="29"/>
      <c r="F4100" s="31" t="s">
        <v>3004</v>
      </c>
      <c r="G4100" s="5" t="s">
        <v>11424</v>
      </c>
      <c r="H4100" s="7"/>
      <c r="I4100" s="7" t="s">
        <v>11425</v>
      </c>
      <c r="O4100">
        <f t="shared" si="12"/>
        <v>1</v>
      </c>
      <c r="P4100" s="34" t="str">
        <f t="shared" si="3"/>
        <v>MEDIUM</v>
      </c>
    </row>
    <row r="4101" spans="1:16" ht="12" customHeight="1">
      <c r="A4101" s="4" t="s">
        <v>10858</v>
      </c>
      <c r="B4101" s="17">
        <v>188</v>
      </c>
      <c r="C4101" s="29"/>
      <c r="D4101" s="30" t="s">
        <v>11426</v>
      </c>
      <c r="E4101" s="29"/>
      <c r="F4101" s="31" t="s">
        <v>182</v>
      </c>
      <c r="G4101" s="18" t="s">
        <v>11427</v>
      </c>
      <c r="H4101" s="7"/>
      <c r="I4101" s="35" t="s">
        <v>11428</v>
      </c>
      <c r="O4101">
        <f t="shared" si="12"/>
        <v>1</v>
      </c>
      <c r="P4101" s="34" t="str">
        <f t="shared" si="3"/>
        <v>MEDIUM</v>
      </c>
    </row>
    <row r="4102" spans="1:16" ht="12" customHeight="1">
      <c r="A4102" s="4" t="s">
        <v>10858</v>
      </c>
      <c r="B4102" s="17">
        <v>189</v>
      </c>
      <c r="C4102" s="29"/>
      <c r="D4102" s="30" t="s">
        <v>19379</v>
      </c>
      <c r="E4102" s="17"/>
      <c r="F4102" s="31" t="s">
        <v>11429</v>
      </c>
      <c r="G4102" s="121" t="s">
        <v>11430</v>
      </c>
      <c r="H4102" s="103" t="s">
        <v>19379</v>
      </c>
      <c r="I4102" s="122" t="s">
        <v>11431</v>
      </c>
      <c r="O4102">
        <f t="shared" si="12"/>
        <v>1</v>
      </c>
      <c r="P4102" s="34" t="str">
        <f t="shared" si="3"/>
        <v>HIGH</v>
      </c>
    </row>
    <row r="4103" spans="1:16" ht="12" customHeight="1">
      <c r="A4103" s="4" t="s">
        <v>10858</v>
      </c>
      <c r="B4103" s="17">
        <v>190</v>
      </c>
      <c r="C4103" s="29"/>
      <c r="D4103" s="30" t="s">
        <v>28</v>
      </c>
      <c r="E4103" s="29"/>
      <c r="F4103" s="31" t="s">
        <v>11190</v>
      </c>
      <c r="G4103" s="5" t="s">
        <v>11432</v>
      </c>
      <c r="H4103" s="7" t="s">
        <v>11433</v>
      </c>
      <c r="I4103" s="7" t="s">
        <v>11434</v>
      </c>
      <c r="O4103">
        <f t="shared" si="12"/>
        <v>1</v>
      </c>
      <c r="P4103" s="34" t="str">
        <f t="shared" si="3"/>
        <v>MEDIUM</v>
      </c>
    </row>
    <row r="4104" spans="1:16" ht="12" customHeight="1">
      <c r="A4104" s="4" t="s">
        <v>10858</v>
      </c>
      <c r="B4104" s="17">
        <v>191</v>
      </c>
      <c r="C4104" s="29"/>
      <c r="D4104" s="30" t="s">
        <v>11435</v>
      </c>
      <c r="E4104" s="29"/>
      <c r="F4104" s="31" t="s">
        <v>1395</v>
      </c>
      <c r="G4104" s="31" t="s">
        <v>11436</v>
      </c>
      <c r="H4104" s="7"/>
      <c r="I4104" s="35" t="s">
        <v>11437</v>
      </c>
      <c r="O4104">
        <f t="shared" si="12"/>
        <v>1</v>
      </c>
      <c r="P4104" s="34" t="str">
        <f t="shared" si="3"/>
        <v>MEDIUM</v>
      </c>
    </row>
    <row r="4105" spans="1:16" ht="12" customHeight="1">
      <c r="A4105" s="4" t="s">
        <v>10858</v>
      </c>
      <c r="B4105" s="17">
        <v>192</v>
      </c>
      <c r="C4105" s="29"/>
      <c r="D4105" s="30" t="s">
        <v>11438</v>
      </c>
      <c r="E4105" s="29"/>
      <c r="F4105" s="31" t="s">
        <v>3004</v>
      </c>
      <c r="G4105" s="5" t="s">
        <v>11439</v>
      </c>
      <c r="H4105" s="7"/>
      <c r="I4105" s="7" t="s">
        <v>11440</v>
      </c>
      <c r="O4105">
        <f t="shared" si="12"/>
        <v>1</v>
      </c>
      <c r="P4105" s="34" t="str">
        <f t="shared" si="3"/>
        <v>HIGH</v>
      </c>
    </row>
    <row r="4106" spans="1:16" ht="12" customHeight="1">
      <c r="A4106" s="4" t="s">
        <v>10858</v>
      </c>
      <c r="B4106" s="17">
        <v>193</v>
      </c>
      <c r="C4106" s="29"/>
      <c r="D4106" s="30" t="s">
        <v>11441</v>
      </c>
      <c r="E4106" s="29"/>
      <c r="F4106" s="31" t="s">
        <v>3004</v>
      </c>
      <c r="G4106" s="5" t="s">
        <v>11442</v>
      </c>
      <c r="H4106" s="7"/>
      <c r="I4106" s="7" t="s">
        <v>11443</v>
      </c>
      <c r="O4106">
        <f t="shared" si="12"/>
        <v>1</v>
      </c>
      <c r="P4106" s="34" t="str">
        <f t="shared" si="3"/>
        <v>HIGH</v>
      </c>
    </row>
    <row r="4107" spans="1:16" ht="12" customHeight="1">
      <c r="A4107" s="4" t="s">
        <v>10858</v>
      </c>
      <c r="B4107" s="17">
        <v>194</v>
      </c>
      <c r="C4107" s="17">
        <v>2983</v>
      </c>
      <c r="D4107" s="30" t="s">
        <v>11444</v>
      </c>
      <c r="E4107" s="17" t="s">
        <v>11445</v>
      </c>
      <c r="F4107" s="31" t="s">
        <v>796</v>
      </c>
      <c r="G4107" s="18" t="s">
        <v>11446</v>
      </c>
      <c r="H4107" s="7"/>
      <c r="I4107" s="35" t="s">
        <v>11447</v>
      </c>
      <c r="O4107">
        <f t="shared" si="12"/>
        <v>2</v>
      </c>
      <c r="P4107" s="34" t="str">
        <f t="shared" si="3"/>
        <v>HIGH</v>
      </c>
    </row>
    <row r="4108" spans="1:16" ht="12" customHeight="1">
      <c r="A4108" s="4" t="s">
        <v>10858</v>
      </c>
      <c r="B4108" s="17">
        <v>195</v>
      </c>
      <c r="C4108" s="17">
        <v>2962</v>
      </c>
      <c r="D4108" s="30" t="s">
        <v>11448</v>
      </c>
      <c r="E4108" s="17" t="s">
        <v>11449</v>
      </c>
      <c r="F4108" s="31" t="s">
        <v>796</v>
      </c>
      <c r="G4108" s="18" t="s">
        <v>11450</v>
      </c>
      <c r="H4108" s="7"/>
      <c r="I4108" s="35" t="s">
        <v>11451</v>
      </c>
      <c r="O4108">
        <f t="shared" si="12"/>
        <v>2</v>
      </c>
      <c r="P4108" s="34" t="str">
        <f t="shared" si="3"/>
        <v>MEDIUM</v>
      </c>
    </row>
    <row r="4109" spans="1:16" ht="12" customHeight="1">
      <c r="A4109" s="4" t="s">
        <v>10858</v>
      </c>
      <c r="B4109" s="17">
        <v>196</v>
      </c>
      <c r="C4109" s="29"/>
      <c r="D4109" s="30" t="s">
        <v>11452</v>
      </c>
      <c r="E4109" s="29"/>
      <c r="F4109" s="31" t="s">
        <v>466</v>
      </c>
      <c r="G4109" s="18" t="s">
        <v>11453</v>
      </c>
      <c r="H4109" s="50" t="s">
        <v>11452</v>
      </c>
      <c r="I4109" s="35" t="s">
        <v>11454</v>
      </c>
      <c r="O4109">
        <f t="shared" si="12"/>
        <v>1</v>
      </c>
      <c r="P4109" s="34" t="str">
        <f t="shared" si="3"/>
        <v>MEDIUM</v>
      </c>
    </row>
    <row r="4110" spans="1:16" ht="12" customHeight="1">
      <c r="A4110" s="4" t="s">
        <v>10858</v>
      </c>
      <c r="B4110" s="17">
        <v>197</v>
      </c>
      <c r="C4110" s="29"/>
      <c r="D4110" s="30" t="s">
        <v>28</v>
      </c>
      <c r="E4110" s="29"/>
      <c r="F4110" s="31" t="s">
        <v>11365</v>
      </c>
      <c r="G4110" s="160" t="s">
        <v>19333</v>
      </c>
      <c r="H4110" s="7" t="s">
        <v>11455</v>
      </c>
      <c r="I4110" s="35" t="s">
        <v>11456</v>
      </c>
      <c r="O4110">
        <f t="shared" si="12"/>
        <v>1</v>
      </c>
      <c r="P4110" s="34" t="str">
        <f t="shared" si="3"/>
        <v>MEDIUM</v>
      </c>
    </row>
    <row r="4111" spans="1:16" ht="12" customHeight="1">
      <c r="A4111" s="4" t="s">
        <v>10858</v>
      </c>
      <c r="B4111" s="17">
        <v>198</v>
      </c>
      <c r="C4111" s="17">
        <v>2968</v>
      </c>
      <c r="D4111" s="30" t="s">
        <v>11457</v>
      </c>
      <c r="E4111" s="17" t="s">
        <v>11458</v>
      </c>
      <c r="F4111" s="3"/>
      <c r="G4111" s="18" t="s">
        <v>11459</v>
      </c>
      <c r="H4111" s="35" t="s">
        <v>11460</v>
      </c>
      <c r="I4111" s="35" t="s">
        <v>11461</v>
      </c>
      <c r="O4111">
        <f t="shared" si="12"/>
        <v>2</v>
      </c>
      <c r="P4111" s="34" t="str">
        <f t="shared" si="3"/>
        <v>HIGH</v>
      </c>
    </row>
    <row r="4112" spans="1:16" ht="12" customHeight="1">
      <c r="A4112" s="4" t="s">
        <v>10858</v>
      </c>
      <c r="B4112" s="17">
        <v>199</v>
      </c>
      <c r="C4112" s="29"/>
      <c r="D4112" s="30" t="s">
        <v>28</v>
      </c>
      <c r="E4112" s="29"/>
      <c r="F4112" s="31" t="s">
        <v>999</v>
      </c>
      <c r="G4112" s="18" t="s">
        <v>11462</v>
      </c>
      <c r="H4112" s="35" t="s">
        <v>11463</v>
      </c>
      <c r="I4112" s="35" t="s">
        <v>11464</v>
      </c>
      <c r="O4112">
        <f t="shared" si="12"/>
        <v>1</v>
      </c>
      <c r="P4112" s="34" t="str">
        <f t="shared" si="3"/>
        <v>MEDIUM</v>
      </c>
    </row>
    <row r="4113" spans="1:16" ht="12" customHeight="1">
      <c r="A4113" s="4" t="s">
        <v>10858</v>
      </c>
      <c r="B4113" s="17">
        <v>200</v>
      </c>
      <c r="C4113" s="29"/>
      <c r="D4113" s="30" t="s">
        <v>11465</v>
      </c>
      <c r="E4113" s="29"/>
      <c r="F4113" s="31" t="s">
        <v>466</v>
      </c>
      <c r="G4113" s="18" t="s">
        <v>11466</v>
      </c>
      <c r="H4113" s="50" t="s">
        <v>11465</v>
      </c>
      <c r="I4113" s="35" t="s">
        <v>11467</v>
      </c>
      <c r="O4113">
        <f t="shared" si="12"/>
        <v>1</v>
      </c>
      <c r="P4113" s="34" t="str">
        <f t="shared" si="3"/>
        <v>LOW</v>
      </c>
    </row>
    <row r="4114" spans="1:16" ht="12" customHeight="1">
      <c r="A4114" s="4" t="s">
        <v>10858</v>
      </c>
      <c r="B4114" s="17">
        <v>201</v>
      </c>
      <c r="C4114" s="29"/>
      <c r="D4114" s="30" t="s">
        <v>11468</v>
      </c>
      <c r="E4114" s="29"/>
      <c r="F4114" s="31" t="s">
        <v>466</v>
      </c>
      <c r="G4114" s="18" t="s">
        <v>11469</v>
      </c>
      <c r="H4114" s="50" t="s">
        <v>11468</v>
      </c>
      <c r="I4114" s="35" t="s">
        <v>11470</v>
      </c>
      <c r="O4114">
        <f t="shared" si="12"/>
        <v>1</v>
      </c>
      <c r="P4114" s="34" t="str">
        <f t="shared" si="3"/>
        <v>HIGH</v>
      </c>
    </row>
    <row r="4115" spans="1:16" ht="12" customHeight="1">
      <c r="A4115" s="4" t="s">
        <v>10858</v>
      </c>
      <c r="B4115" s="17">
        <v>202</v>
      </c>
      <c r="C4115" s="29"/>
      <c r="D4115" s="30" t="s">
        <v>11471</v>
      </c>
      <c r="E4115" s="29"/>
      <c r="F4115" s="31" t="s">
        <v>466</v>
      </c>
      <c r="G4115" s="18" t="s">
        <v>11472</v>
      </c>
      <c r="H4115" s="50" t="s">
        <v>11471</v>
      </c>
      <c r="I4115" s="35" t="s">
        <v>11473</v>
      </c>
      <c r="O4115">
        <f t="shared" si="12"/>
        <v>1</v>
      </c>
      <c r="P4115" s="34" t="str">
        <f t="shared" si="3"/>
        <v>MEDIUM</v>
      </c>
    </row>
    <row r="4116" spans="1:16" ht="12" customHeight="1">
      <c r="A4116" s="4" t="s">
        <v>10858</v>
      </c>
      <c r="B4116" s="17">
        <v>203</v>
      </c>
      <c r="C4116" s="17">
        <v>2955</v>
      </c>
      <c r="D4116" s="30" t="s">
        <v>11474</v>
      </c>
      <c r="E4116" s="17" t="s">
        <v>11475</v>
      </c>
      <c r="F4116" s="31" t="s">
        <v>796</v>
      </c>
      <c r="G4116" s="18" t="s">
        <v>11476</v>
      </c>
      <c r="H4116" s="7"/>
      <c r="I4116" s="35" t="s">
        <v>11477</v>
      </c>
      <c r="O4116">
        <f t="shared" si="12"/>
        <v>2</v>
      </c>
      <c r="P4116" s="34" t="str">
        <f t="shared" si="3"/>
        <v>MEDIUM</v>
      </c>
    </row>
    <row r="4117" spans="1:16" ht="12" customHeight="1">
      <c r="A4117" s="4" t="s">
        <v>10858</v>
      </c>
      <c r="B4117" s="17">
        <v>204</v>
      </c>
      <c r="C4117" s="29">
        <v>2957</v>
      </c>
      <c r="D4117" s="30" t="s">
        <v>28</v>
      </c>
      <c r="E4117" s="29"/>
      <c r="F4117" s="31" t="s">
        <v>11478</v>
      </c>
      <c r="G4117" s="18" t="s">
        <v>11479</v>
      </c>
      <c r="H4117" s="103" t="s">
        <v>19461</v>
      </c>
      <c r="I4117" s="35" t="s">
        <v>11480</v>
      </c>
      <c r="O4117">
        <f t="shared" si="12"/>
        <v>1</v>
      </c>
      <c r="P4117" s="34" t="str">
        <f t="shared" si="3"/>
        <v>HIGH</v>
      </c>
    </row>
    <row r="4118" spans="1:16" ht="12" customHeight="1">
      <c r="A4118" s="4" t="s">
        <v>10858</v>
      </c>
      <c r="B4118" s="17">
        <v>205</v>
      </c>
      <c r="C4118" s="17">
        <v>2958</v>
      </c>
      <c r="D4118" s="30" t="s">
        <v>11481</v>
      </c>
      <c r="E4118" s="29"/>
      <c r="F4118" s="31" t="s">
        <v>4228</v>
      </c>
      <c r="G4118" s="18" t="s">
        <v>11482</v>
      </c>
      <c r="H4118" s="35" t="s">
        <v>11483</v>
      </c>
      <c r="I4118" s="35" t="s">
        <v>11484</v>
      </c>
      <c r="O4118">
        <f t="shared" si="12"/>
        <v>1</v>
      </c>
      <c r="P4118" s="34" t="str">
        <f t="shared" si="3"/>
        <v>LOW</v>
      </c>
    </row>
    <row r="4119" spans="1:16" ht="12" customHeight="1">
      <c r="A4119" s="4" t="s">
        <v>10858</v>
      </c>
      <c r="B4119" s="17">
        <v>206</v>
      </c>
      <c r="C4119" s="29">
        <v>2959</v>
      </c>
      <c r="D4119" s="30" t="s">
        <v>28</v>
      </c>
      <c r="E4119" s="29"/>
      <c r="F4119" s="31" t="s">
        <v>11485</v>
      </c>
      <c r="G4119" s="18" t="s">
        <v>11486</v>
      </c>
      <c r="H4119" s="7" t="s">
        <v>11487</v>
      </c>
      <c r="I4119" s="35" t="s">
        <v>11488</v>
      </c>
      <c r="O4119">
        <f t="shared" si="12"/>
        <v>1</v>
      </c>
      <c r="P4119" s="34" t="str">
        <f t="shared" si="3"/>
        <v>HIGH</v>
      </c>
    </row>
    <row r="4120" spans="1:16" ht="12" customHeight="1">
      <c r="A4120" s="4" t="s">
        <v>10858</v>
      </c>
      <c r="B4120" s="17">
        <v>207</v>
      </c>
      <c r="C4120" s="29">
        <v>2960</v>
      </c>
      <c r="D4120" s="30" t="s">
        <v>28</v>
      </c>
      <c r="E4120" s="29"/>
      <c r="F4120" s="31" t="s">
        <v>11485</v>
      </c>
      <c r="G4120" s="18" t="s">
        <v>11489</v>
      </c>
      <c r="H4120" s="7" t="s">
        <v>11490</v>
      </c>
      <c r="I4120" s="35" t="s">
        <v>11491</v>
      </c>
      <c r="O4120">
        <f t="shared" si="12"/>
        <v>1</v>
      </c>
      <c r="P4120" s="34" t="str">
        <f t="shared" si="3"/>
        <v>HIGH</v>
      </c>
    </row>
    <row r="4121" spans="1:16" ht="12" customHeight="1">
      <c r="A4121" s="4" t="s">
        <v>10858</v>
      </c>
      <c r="B4121" s="17">
        <v>208</v>
      </c>
      <c r="C4121" s="29">
        <v>2961</v>
      </c>
      <c r="D4121" s="30" t="s">
        <v>11492</v>
      </c>
      <c r="E4121" s="29"/>
      <c r="F4121" s="31" t="s">
        <v>1395</v>
      </c>
      <c r="G4121" s="31" t="s">
        <v>11493</v>
      </c>
      <c r="H4121" s="7"/>
      <c r="I4121" s="35" t="s">
        <v>424</v>
      </c>
      <c r="O4121">
        <f t="shared" si="12"/>
        <v>1</v>
      </c>
      <c r="P4121" s="34" t="str">
        <f t="shared" si="3"/>
        <v>HIGH</v>
      </c>
    </row>
    <row r="4122" spans="1:16" ht="12" customHeight="1">
      <c r="A4122" s="4" t="s">
        <v>10858</v>
      </c>
      <c r="B4122" s="17">
        <v>209</v>
      </c>
      <c r="C4122" s="29"/>
      <c r="D4122" s="30" t="s">
        <v>11494</v>
      </c>
      <c r="E4122" s="29"/>
      <c r="F4122" s="31" t="s">
        <v>2064</v>
      </c>
      <c r="G4122" s="18" t="s">
        <v>11495</v>
      </c>
      <c r="H4122" s="7"/>
      <c r="I4122" s="35" t="s">
        <v>11496</v>
      </c>
      <c r="O4122">
        <f t="shared" si="12"/>
        <v>1</v>
      </c>
      <c r="P4122" s="34" t="str">
        <f t="shared" si="3"/>
        <v>HIGH</v>
      </c>
    </row>
    <row r="4123" spans="1:16" ht="12" customHeight="1">
      <c r="A4123" s="4" t="s">
        <v>10858</v>
      </c>
      <c r="B4123" s="17">
        <v>210</v>
      </c>
      <c r="C4123" s="29"/>
      <c r="D4123" s="30" t="s">
        <v>11497</v>
      </c>
      <c r="E4123" s="29"/>
      <c r="F4123" s="31" t="s">
        <v>2064</v>
      </c>
      <c r="G4123" s="18" t="s">
        <v>11498</v>
      </c>
      <c r="H4123" s="7"/>
      <c r="I4123" s="123" t="s">
        <v>11499</v>
      </c>
      <c r="O4123">
        <f t="shared" si="12"/>
        <v>1</v>
      </c>
      <c r="P4123" s="34" t="str">
        <f t="shared" si="3"/>
        <v>LOW</v>
      </c>
    </row>
    <row r="4124" spans="1:16" ht="12" customHeight="1">
      <c r="A4124" s="4" t="s">
        <v>10858</v>
      </c>
      <c r="B4124" s="17">
        <v>211</v>
      </c>
      <c r="C4124" s="29"/>
      <c r="D4124" s="30" t="s">
        <v>11500</v>
      </c>
      <c r="E4124" s="29"/>
      <c r="F4124" s="31" t="s">
        <v>2064</v>
      </c>
      <c r="G4124" s="5" t="s">
        <v>11501</v>
      </c>
      <c r="H4124" s="7"/>
      <c r="I4124" s="13" t="s">
        <v>11502</v>
      </c>
      <c r="O4124">
        <f t="shared" si="12"/>
        <v>1</v>
      </c>
      <c r="P4124" s="34" t="str">
        <f t="shared" si="3"/>
        <v>MEDIUM</v>
      </c>
    </row>
    <row r="4125" spans="1:16" ht="12" customHeight="1">
      <c r="A4125" s="4" t="s">
        <v>10858</v>
      </c>
      <c r="B4125" s="17">
        <v>212</v>
      </c>
      <c r="C4125" s="29"/>
      <c r="D4125" s="30" t="s">
        <v>11503</v>
      </c>
      <c r="E4125" s="29"/>
      <c r="F4125" s="31" t="s">
        <v>2064</v>
      </c>
      <c r="G4125" s="52" t="s">
        <v>11504</v>
      </c>
      <c r="H4125" s="7"/>
      <c r="I4125" s="35" t="s">
        <v>11505</v>
      </c>
      <c r="O4125">
        <f t="shared" si="12"/>
        <v>1</v>
      </c>
      <c r="P4125" s="34" t="str">
        <f t="shared" si="3"/>
        <v>MEDIUM</v>
      </c>
    </row>
    <row r="4126" spans="1:16" ht="12" customHeight="1">
      <c r="A4126" s="4" t="s">
        <v>10858</v>
      </c>
      <c r="B4126" s="17">
        <v>213</v>
      </c>
      <c r="C4126" s="17">
        <v>2956</v>
      </c>
      <c r="D4126" s="30" t="s">
        <v>11506</v>
      </c>
      <c r="E4126" s="17" t="s">
        <v>11507</v>
      </c>
      <c r="F4126" s="31" t="s">
        <v>796</v>
      </c>
      <c r="G4126" s="18" t="s">
        <v>11508</v>
      </c>
      <c r="H4126" s="7"/>
      <c r="I4126" s="35" t="s">
        <v>11509</v>
      </c>
      <c r="O4126">
        <f t="shared" si="12"/>
        <v>2</v>
      </c>
      <c r="P4126" s="34" t="str">
        <f t="shared" si="3"/>
        <v>MEDIUM</v>
      </c>
    </row>
    <row r="4127" spans="1:16" ht="12" customHeight="1">
      <c r="A4127" s="4" t="s">
        <v>10858</v>
      </c>
      <c r="B4127" s="17">
        <v>214</v>
      </c>
      <c r="C4127" s="29"/>
      <c r="D4127" s="30" t="s">
        <v>28</v>
      </c>
      <c r="E4127" s="29"/>
      <c r="F4127" s="31" t="s">
        <v>10924</v>
      </c>
      <c r="G4127" s="18" t="s">
        <v>11510</v>
      </c>
      <c r="H4127" s="7" t="s">
        <v>11511</v>
      </c>
      <c r="I4127" s="35" t="s">
        <v>11512</v>
      </c>
      <c r="O4127">
        <f t="shared" si="12"/>
        <v>1</v>
      </c>
      <c r="P4127" s="34" t="str">
        <f t="shared" si="3"/>
        <v>HIGH</v>
      </c>
    </row>
    <row r="4128" spans="1:16" ht="12" customHeight="1">
      <c r="A4128" s="4" t="s">
        <v>10858</v>
      </c>
      <c r="B4128" s="17">
        <v>215</v>
      </c>
      <c r="C4128" s="29"/>
      <c r="D4128" s="30" t="s">
        <v>11513</v>
      </c>
      <c r="E4128" s="29"/>
      <c r="F4128" s="31" t="s">
        <v>1395</v>
      </c>
      <c r="G4128" s="31" t="s">
        <v>11514</v>
      </c>
      <c r="H4128" s="7"/>
      <c r="I4128" s="35" t="s">
        <v>11515</v>
      </c>
      <c r="O4128">
        <f t="shared" si="12"/>
        <v>1</v>
      </c>
      <c r="P4128" s="34" t="str">
        <f t="shared" si="3"/>
        <v>LOW</v>
      </c>
    </row>
    <row r="4129" spans="1:16" ht="12" customHeight="1">
      <c r="A4129" s="4" t="s">
        <v>10858</v>
      </c>
      <c r="B4129" s="17">
        <v>216</v>
      </c>
      <c r="C4129" s="29"/>
      <c r="D4129" s="30" t="s">
        <v>11513</v>
      </c>
      <c r="E4129" s="29"/>
      <c r="F4129" s="31" t="s">
        <v>1395</v>
      </c>
      <c r="G4129" s="31" t="s">
        <v>11514</v>
      </c>
      <c r="H4129" s="7"/>
      <c r="I4129" s="103" t="s">
        <v>11515</v>
      </c>
      <c r="O4129">
        <f t="shared" si="12"/>
        <v>1</v>
      </c>
      <c r="P4129" s="34" t="str">
        <f t="shared" si="3"/>
        <v>LOW</v>
      </c>
    </row>
    <row r="4130" spans="1:16" ht="12" customHeight="1">
      <c r="A4130" s="4" t="s">
        <v>10858</v>
      </c>
      <c r="B4130" s="17">
        <v>217</v>
      </c>
      <c r="C4130" s="29"/>
      <c r="D4130" s="30" t="s">
        <v>11516</v>
      </c>
      <c r="E4130" s="29"/>
      <c r="F4130" s="31" t="s">
        <v>11517</v>
      </c>
      <c r="G4130" s="52" t="s">
        <v>11518</v>
      </c>
      <c r="H4130" s="7"/>
      <c r="I4130" s="35" t="s">
        <v>11519</v>
      </c>
      <c r="O4130">
        <f t="shared" si="12"/>
        <v>1</v>
      </c>
      <c r="P4130" s="34" t="str">
        <f t="shared" si="3"/>
        <v>HIGH</v>
      </c>
    </row>
    <row r="4131" spans="1:16" ht="12" customHeight="1">
      <c r="A4131" s="4" t="s">
        <v>10858</v>
      </c>
      <c r="B4131" s="17">
        <v>218</v>
      </c>
      <c r="C4131" s="29"/>
      <c r="D4131" s="30" t="s">
        <v>11520</v>
      </c>
      <c r="E4131" s="29"/>
      <c r="F4131" s="31" t="s">
        <v>2064</v>
      </c>
      <c r="G4131" s="52" t="s">
        <v>11521</v>
      </c>
      <c r="H4131" s="94"/>
      <c r="I4131" s="35" t="s">
        <v>11522</v>
      </c>
      <c r="O4131">
        <f t="shared" si="12"/>
        <v>1</v>
      </c>
      <c r="P4131" s="34" t="str">
        <f t="shared" si="3"/>
        <v>MEDIUM</v>
      </c>
    </row>
    <row r="4132" spans="1:16" ht="12" customHeight="1">
      <c r="A4132" s="4" t="s">
        <v>10858</v>
      </c>
      <c r="B4132" s="17">
        <v>219</v>
      </c>
      <c r="C4132" s="29"/>
      <c r="D4132" s="30" t="s">
        <v>28</v>
      </c>
      <c r="E4132" s="29"/>
      <c r="F4132" s="31" t="s">
        <v>11210</v>
      </c>
      <c r="G4132" s="31" t="s">
        <v>11523</v>
      </c>
      <c r="H4132" s="7" t="s">
        <v>11524</v>
      </c>
      <c r="I4132" s="35" t="s">
        <v>424</v>
      </c>
      <c r="O4132">
        <f t="shared" si="12"/>
        <v>1</v>
      </c>
      <c r="P4132" s="34" t="str">
        <f t="shared" si="3"/>
        <v>HIGH</v>
      </c>
    </row>
    <row r="4133" spans="1:16" ht="12" customHeight="1">
      <c r="A4133" s="4" t="s">
        <v>10858</v>
      </c>
      <c r="B4133" s="17">
        <v>220</v>
      </c>
      <c r="C4133" s="29"/>
      <c r="D4133" s="30" t="s">
        <v>11525</v>
      </c>
      <c r="E4133" s="29"/>
      <c r="F4133" s="31" t="s">
        <v>461</v>
      </c>
      <c r="G4133" s="18" t="s">
        <v>11526</v>
      </c>
      <c r="H4133" s="7"/>
      <c r="I4133" s="35" t="s">
        <v>11527</v>
      </c>
      <c r="O4133">
        <f t="shared" si="12"/>
        <v>1</v>
      </c>
      <c r="P4133" s="34" t="str">
        <f t="shared" si="3"/>
        <v>HIGH</v>
      </c>
    </row>
    <row r="4134" spans="1:16" ht="12" customHeight="1">
      <c r="A4134" s="4" t="s">
        <v>10858</v>
      </c>
      <c r="B4134" s="17">
        <v>221</v>
      </c>
      <c r="C4134" s="29"/>
      <c r="D4134" s="30" t="s">
        <v>28</v>
      </c>
      <c r="E4134" s="29"/>
      <c r="F4134" s="31" t="s">
        <v>11365</v>
      </c>
      <c r="G4134" s="18" t="s">
        <v>11528</v>
      </c>
      <c r="H4134" s="7" t="s">
        <v>11529</v>
      </c>
      <c r="I4134" s="35" t="s">
        <v>808</v>
      </c>
      <c r="O4134">
        <f t="shared" si="12"/>
        <v>1</v>
      </c>
      <c r="P4134" s="34" t="str">
        <f t="shared" si="3"/>
        <v>HIGH</v>
      </c>
    </row>
    <row r="4135" spans="1:16" ht="12" customHeight="1">
      <c r="A4135" s="4" t="s">
        <v>10858</v>
      </c>
      <c r="B4135" s="17">
        <v>222</v>
      </c>
      <c r="C4135" s="29"/>
      <c r="D4135" s="30" t="s">
        <v>28</v>
      </c>
      <c r="E4135" s="29"/>
      <c r="F4135" s="31" t="s">
        <v>11160</v>
      </c>
      <c r="G4135" s="18" t="s">
        <v>11530</v>
      </c>
      <c r="H4135" s="7" t="s">
        <v>11531</v>
      </c>
      <c r="I4135" s="35" t="s">
        <v>11532</v>
      </c>
      <c r="O4135">
        <f t="shared" si="12"/>
        <v>1</v>
      </c>
      <c r="P4135" s="34" t="str">
        <f t="shared" si="3"/>
        <v>HIGH</v>
      </c>
    </row>
    <row r="4136" spans="1:16" ht="12" customHeight="1">
      <c r="A4136" s="4" t="s">
        <v>10858</v>
      </c>
      <c r="B4136" s="17">
        <v>223</v>
      </c>
      <c r="C4136" s="29"/>
      <c r="D4136" s="30" t="s">
        <v>11533</v>
      </c>
      <c r="E4136" s="29"/>
      <c r="F4136" s="31" t="s">
        <v>11534</v>
      </c>
      <c r="G4136" s="176" t="s">
        <v>19334</v>
      </c>
      <c r="H4136" s="7"/>
      <c r="I4136" s="103" t="s">
        <v>11535</v>
      </c>
      <c r="O4136">
        <f t="shared" si="12"/>
        <v>1</v>
      </c>
      <c r="P4136" s="34" t="str">
        <f t="shared" si="3"/>
        <v>HIGH</v>
      </c>
    </row>
    <row r="4137" spans="1:16" ht="12" customHeight="1">
      <c r="A4137" s="4" t="s">
        <v>10858</v>
      </c>
      <c r="B4137" s="17">
        <v>224</v>
      </c>
      <c r="C4137" s="29"/>
      <c r="D4137" s="30" t="s">
        <v>28</v>
      </c>
      <c r="E4137" s="29"/>
      <c r="F4137" s="31" t="s">
        <v>11536</v>
      </c>
      <c r="G4137" s="18" t="s">
        <v>11537</v>
      </c>
      <c r="H4137" s="210" t="s">
        <v>19492</v>
      </c>
      <c r="I4137" s="35" t="s">
        <v>11538</v>
      </c>
      <c r="O4137">
        <f t="shared" si="12"/>
        <v>1</v>
      </c>
      <c r="P4137" s="34" t="str">
        <f t="shared" si="3"/>
        <v>MEDIUM</v>
      </c>
    </row>
    <row r="4138" spans="1:16" ht="12" customHeight="1">
      <c r="A4138" s="4" t="s">
        <v>10858</v>
      </c>
      <c r="B4138" s="17">
        <v>225</v>
      </c>
      <c r="C4138" s="17">
        <v>2943</v>
      </c>
      <c r="D4138" s="30" t="s">
        <v>11539</v>
      </c>
      <c r="E4138" s="17" t="s">
        <v>11540</v>
      </c>
      <c r="F4138" s="31" t="s">
        <v>796</v>
      </c>
      <c r="G4138" s="18" t="s">
        <v>11541</v>
      </c>
      <c r="H4138" s="7"/>
      <c r="I4138" s="35" t="s">
        <v>11542</v>
      </c>
      <c r="O4138">
        <f t="shared" si="12"/>
        <v>2</v>
      </c>
      <c r="P4138" s="34" t="str">
        <f t="shared" si="3"/>
        <v>HIGH</v>
      </c>
    </row>
    <row r="4139" spans="1:16" ht="12" customHeight="1">
      <c r="A4139" s="4" t="s">
        <v>10858</v>
      </c>
      <c r="B4139" s="17">
        <v>226</v>
      </c>
      <c r="C4139" s="29"/>
      <c r="D4139" s="30" t="s">
        <v>28</v>
      </c>
      <c r="E4139" s="29"/>
      <c r="F4139" s="31" t="s">
        <v>11543</v>
      </c>
      <c r="G4139" s="5" t="s">
        <v>11544</v>
      </c>
      <c r="H4139" s="7" t="s">
        <v>11545</v>
      </c>
      <c r="I4139" s="7" t="s">
        <v>11546</v>
      </c>
      <c r="O4139">
        <f t="shared" si="12"/>
        <v>1</v>
      </c>
      <c r="P4139" s="34" t="str">
        <f t="shared" si="3"/>
        <v>HIGH</v>
      </c>
    </row>
    <row r="4140" spans="1:16" ht="12" customHeight="1">
      <c r="A4140" s="4" t="s">
        <v>10858</v>
      </c>
      <c r="B4140" s="17">
        <v>227</v>
      </c>
      <c r="C4140" s="29"/>
      <c r="D4140" s="30" t="s">
        <v>11547</v>
      </c>
      <c r="E4140" s="29"/>
      <c r="F4140" s="31" t="s">
        <v>3004</v>
      </c>
      <c r="G4140" s="5" t="s">
        <v>11544</v>
      </c>
      <c r="H4140" s="7"/>
      <c r="I4140" s="7" t="s">
        <v>11548</v>
      </c>
      <c r="O4140">
        <f t="shared" si="12"/>
        <v>1</v>
      </c>
      <c r="P4140" s="34" t="str">
        <f t="shared" si="3"/>
        <v>HIGH</v>
      </c>
    </row>
    <row r="4141" spans="1:16" ht="12" customHeight="1">
      <c r="A4141" s="4" t="s">
        <v>10858</v>
      </c>
      <c r="B4141" s="17">
        <v>228</v>
      </c>
      <c r="C4141" s="29"/>
      <c r="D4141" s="30" t="s">
        <v>11549</v>
      </c>
      <c r="E4141" s="29"/>
      <c r="F4141" s="31" t="s">
        <v>3004</v>
      </c>
      <c r="G4141" s="5" t="s">
        <v>11550</v>
      </c>
      <c r="H4141" s="7"/>
      <c r="I4141" s="7" t="s">
        <v>11551</v>
      </c>
      <c r="O4141">
        <f t="shared" si="12"/>
        <v>1</v>
      </c>
      <c r="P4141" s="34" t="str">
        <f t="shared" si="3"/>
        <v>HIGH</v>
      </c>
    </row>
    <row r="4142" spans="1:16" ht="12" customHeight="1">
      <c r="A4142" s="4" t="s">
        <v>10858</v>
      </c>
      <c r="B4142" s="17">
        <v>229</v>
      </c>
      <c r="C4142" s="29"/>
      <c r="D4142" s="30" t="s">
        <v>28</v>
      </c>
      <c r="E4142" s="29"/>
      <c r="F4142" s="31" t="s">
        <v>11543</v>
      </c>
      <c r="G4142" s="5" t="s">
        <v>11552</v>
      </c>
      <c r="H4142" s="7" t="s">
        <v>11553</v>
      </c>
      <c r="I4142" s="7" t="s">
        <v>11554</v>
      </c>
      <c r="O4142">
        <f t="shared" si="12"/>
        <v>1</v>
      </c>
      <c r="P4142" s="34" t="str">
        <f t="shared" si="3"/>
        <v>HIGH</v>
      </c>
    </row>
    <row r="4143" spans="1:16" ht="12" customHeight="1">
      <c r="A4143" s="4" t="s">
        <v>10858</v>
      </c>
      <c r="B4143" s="17">
        <v>230</v>
      </c>
      <c r="C4143" s="29"/>
      <c r="D4143" s="30" t="s">
        <v>28</v>
      </c>
      <c r="E4143" s="29"/>
      <c r="F4143" s="31" t="s">
        <v>11555</v>
      </c>
      <c r="G4143" s="18" t="s">
        <v>11556</v>
      </c>
      <c r="H4143" s="7" t="s">
        <v>11557</v>
      </c>
      <c r="I4143" s="35" t="s">
        <v>11558</v>
      </c>
      <c r="O4143">
        <f t="shared" si="12"/>
        <v>1</v>
      </c>
      <c r="P4143" s="34" t="str">
        <f t="shared" si="3"/>
        <v>HIGH</v>
      </c>
    </row>
    <row r="4144" spans="1:16" ht="12" customHeight="1">
      <c r="A4144" s="4" t="s">
        <v>10858</v>
      </c>
      <c r="B4144" s="17">
        <v>231</v>
      </c>
      <c r="C4144" s="29"/>
      <c r="D4144" s="30" t="s">
        <v>11559</v>
      </c>
      <c r="E4144" s="29"/>
      <c r="F4144" s="31" t="s">
        <v>492</v>
      </c>
      <c r="G4144" s="18" t="s">
        <v>11556</v>
      </c>
      <c r="H4144" s="7"/>
      <c r="I4144" s="35" t="s">
        <v>11558</v>
      </c>
      <c r="O4144">
        <f t="shared" si="12"/>
        <v>1</v>
      </c>
      <c r="P4144" s="34" t="str">
        <f t="shared" si="3"/>
        <v>HIGH</v>
      </c>
    </row>
    <row r="4145" spans="1:16" ht="12" customHeight="1">
      <c r="A4145" s="4" t="s">
        <v>10858</v>
      </c>
      <c r="B4145" s="17">
        <v>232</v>
      </c>
      <c r="C4145" s="29">
        <v>2941</v>
      </c>
      <c r="D4145" s="30" t="s">
        <v>11560</v>
      </c>
      <c r="E4145" s="29"/>
      <c r="F4145" s="31" t="s">
        <v>3004</v>
      </c>
      <c r="G4145" s="5" t="s">
        <v>11561</v>
      </c>
      <c r="H4145" s="7"/>
      <c r="I4145" s="7" t="s">
        <v>11562</v>
      </c>
      <c r="O4145">
        <f t="shared" si="12"/>
        <v>1</v>
      </c>
      <c r="P4145" s="34" t="str">
        <f t="shared" si="3"/>
        <v>HIGH</v>
      </c>
    </row>
    <row r="4146" spans="1:16" ht="12" customHeight="1">
      <c r="A4146" s="4" t="s">
        <v>10858</v>
      </c>
      <c r="B4146" s="17">
        <v>233</v>
      </c>
      <c r="C4146" s="29"/>
      <c r="D4146" s="30" t="s">
        <v>28</v>
      </c>
      <c r="E4146" s="29"/>
      <c r="F4146" s="31" t="s">
        <v>11563</v>
      </c>
      <c r="G4146" s="5" t="s">
        <v>11564</v>
      </c>
      <c r="H4146" s="7" t="s">
        <v>11565</v>
      </c>
      <c r="I4146" s="37" t="s">
        <v>11566</v>
      </c>
      <c r="O4146">
        <f t="shared" si="12"/>
        <v>1</v>
      </c>
      <c r="P4146" s="34" t="str">
        <f t="shared" si="3"/>
        <v>LOW</v>
      </c>
    </row>
    <row r="4147" spans="1:16" ht="12" customHeight="1">
      <c r="A4147" s="4" t="s">
        <v>10858</v>
      </c>
      <c r="B4147" s="17">
        <v>234</v>
      </c>
      <c r="C4147" s="29"/>
      <c r="D4147" s="30" t="s">
        <v>11567</v>
      </c>
      <c r="E4147" s="29"/>
      <c r="F4147" s="31" t="s">
        <v>3004</v>
      </c>
      <c r="G4147" s="5" t="s">
        <v>11568</v>
      </c>
      <c r="H4147" s="7"/>
      <c r="I4147" s="7" t="s">
        <v>11569</v>
      </c>
      <c r="O4147">
        <f t="shared" si="12"/>
        <v>1</v>
      </c>
      <c r="P4147" s="34" t="str">
        <f t="shared" si="3"/>
        <v>MEDIUM</v>
      </c>
    </row>
    <row r="4148" spans="1:16" ht="12" customHeight="1">
      <c r="A4148" s="4" t="s">
        <v>10858</v>
      </c>
      <c r="B4148" s="17">
        <v>235</v>
      </c>
      <c r="C4148" s="29"/>
      <c r="D4148" s="30" t="s">
        <v>11570</v>
      </c>
      <c r="E4148" s="29"/>
      <c r="F4148" s="31" t="s">
        <v>3004</v>
      </c>
      <c r="G4148" s="5" t="s">
        <v>11571</v>
      </c>
      <c r="H4148" s="7"/>
      <c r="I4148" s="7" t="s">
        <v>11572</v>
      </c>
      <c r="O4148">
        <f t="shared" si="12"/>
        <v>1</v>
      </c>
      <c r="P4148" s="34" t="str">
        <f t="shared" si="3"/>
        <v>MEDIUM</v>
      </c>
    </row>
    <row r="4149" spans="1:16" ht="12" customHeight="1">
      <c r="A4149" s="4" t="s">
        <v>10858</v>
      </c>
      <c r="B4149" s="17">
        <v>236</v>
      </c>
      <c r="C4149" s="29"/>
      <c r="D4149" s="30" t="s">
        <v>11573</v>
      </c>
      <c r="E4149" s="29"/>
      <c r="F4149" s="31" t="s">
        <v>3004</v>
      </c>
      <c r="G4149" s="5" t="s">
        <v>11574</v>
      </c>
      <c r="H4149" s="7"/>
      <c r="I4149" s="7" t="s">
        <v>11575</v>
      </c>
      <c r="O4149">
        <f t="shared" si="12"/>
        <v>1</v>
      </c>
      <c r="P4149" s="34" t="str">
        <f t="shared" si="3"/>
        <v>HIGH</v>
      </c>
    </row>
    <row r="4150" spans="1:16" ht="12" customHeight="1">
      <c r="A4150" s="4" t="s">
        <v>11576</v>
      </c>
      <c r="B4150" s="17">
        <v>2</v>
      </c>
      <c r="C4150" s="29"/>
      <c r="D4150" s="30" t="s">
        <v>11577</v>
      </c>
      <c r="E4150" s="29"/>
      <c r="F4150" s="31" t="s">
        <v>3004</v>
      </c>
      <c r="G4150" s="5" t="s">
        <v>11578</v>
      </c>
      <c r="H4150" s="7"/>
      <c r="I4150" s="7" t="s">
        <v>11579</v>
      </c>
      <c r="O4150">
        <f t="shared" si="12"/>
        <v>1</v>
      </c>
      <c r="P4150" s="34" t="str">
        <f t="shared" si="3"/>
        <v>LOW</v>
      </c>
    </row>
    <row r="4151" spans="1:16" ht="12" customHeight="1">
      <c r="A4151" s="4" t="s">
        <v>11576</v>
      </c>
      <c r="B4151" s="17">
        <v>3</v>
      </c>
      <c r="C4151" s="29"/>
      <c r="D4151" s="30" t="s">
        <v>11580</v>
      </c>
      <c r="E4151" s="29"/>
      <c r="F4151" s="31" t="s">
        <v>3004</v>
      </c>
      <c r="G4151" s="5" t="s">
        <v>11581</v>
      </c>
      <c r="H4151" s="7"/>
      <c r="I4151" s="7" t="s">
        <v>11582</v>
      </c>
      <c r="O4151">
        <f t="shared" si="12"/>
        <v>1</v>
      </c>
      <c r="P4151" s="34" t="str">
        <f t="shared" si="3"/>
        <v>LOW</v>
      </c>
    </row>
    <row r="4152" spans="1:16" ht="12" customHeight="1">
      <c r="A4152" s="4" t="s">
        <v>11576</v>
      </c>
      <c r="B4152" s="17">
        <v>4</v>
      </c>
      <c r="C4152" s="29"/>
      <c r="D4152" s="30" t="s">
        <v>11583</v>
      </c>
      <c r="E4152" s="29"/>
      <c r="F4152" s="31" t="s">
        <v>3004</v>
      </c>
      <c r="G4152" s="5" t="s">
        <v>11584</v>
      </c>
      <c r="H4152" s="7"/>
      <c r="I4152" s="7" t="s">
        <v>11585</v>
      </c>
      <c r="O4152">
        <f t="shared" si="12"/>
        <v>1</v>
      </c>
      <c r="P4152" s="34" t="str">
        <f t="shared" si="3"/>
        <v>HIGH</v>
      </c>
    </row>
    <row r="4153" spans="1:16" ht="12" customHeight="1">
      <c r="A4153" s="4" t="s">
        <v>11576</v>
      </c>
      <c r="B4153" s="17">
        <v>5</v>
      </c>
      <c r="C4153" s="29"/>
      <c r="D4153" s="30" t="s">
        <v>11586</v>
      </c>
      <c r="E4153" s="17" t="s">
        <v>11587</v>
      </c>
      <c r="F4153" s="31" t="s">
        <v>11588</v>
      </c>
      <c r="G4153" s="17" t="s">
        <v>11587</v>
      </c>
      <c r="H4153" s="7"/>
      <c r="I4153" s="35" t="s">
        <v>11589</v>
      </c>
      <c r="O4153">
        <f t="shared" si="12"/>
        <v>2</v>
      </c>
      <c r="P4153" s="34" t="str">
        <f t="shared" si="3"/>
        <v>HIGH</v>
      </c>
    </row>
    <row r="4154" spans="1:16" ht="12" customHeight="1">
      <c r="A4154" s="4" t="s">
        <v>11576</v>
      </c>
      <c r="B4154" s="17">
        <v>6</v>
      </c>
      <c r="C4154" s="17">
        <v>3063</v>
      </c>
      <c r="D4154" s="30" t="s">
        <v>11590</v>
      </c>
      <c r="E4154" s="17" t="s">
        <v>11591</v>
      </c>
      <c r="F4154" s="31" t="s">
        <v>2064</v>
      </c>
      <c r="G4154" s="124" t="s">
        <v>11592</v>
      </c>
      <c r="H4154" s="7"/>
      <c r="I4154" s="35" t="s">
        <v>11593</v>
      </c>
      <c r="O4154">
        <f t="shared" si="12"/>
        <v>2</v>
      </c>
      <c r="P4154" s="34" t="str">
        <f t="shared" si="3"/>
        <v>HIGH</v>
      </c>
    </row>
    <row r="4155" spans="1:16" ht="12" customHeight="1">
      <c r="A4155" s="4" t="s">
        <v>11576</v>
      </c>
      <c r="B4155" s="17">
        <v>7</v>
      </c>
      <c r="C4155" s="17">
        <v>3064</v>
      </c>
      <c r="D4155" s="30" t="s">
        <v>11594</v>
      </c>
      <c r="E4155" s="17" t="s">
        <v>11595</v>
      </c>
      <c r="F4155" s="31" t="s">
        <v>2064</v>
      </c>
      <c r="G4155" s="18" t="s">
        <v>11596</v>
      </c>
      <c r="H4155" s="7"/>
      <c r="I4155" s="35" t="s">
        <v>11597</v>
      </c>
      <c r="O4155">
        <f t="shared" si="12"/>
        <v>2</v>
      </c>
      <c r="P4155" s="34" t="str">
        <f t="shared" si="3"/>
        <v>MEDIUM</v>
      </c>
    </row>
    <row r="4156" spans="1:16" ht="12" customHeight="1">
      <c r="A4156" s="4" t="s">
        <v>11576</v>
      </c>
      <c r="B4156" s="17">
        <v>8</v>
      </c>
      <c r="C4156" s="17">
        <v>3065</v>
      </c>
      <c r="D4156" s="30" t="s">
        <v>11598</v>
      </c>
      <c r="E4156" s="17" t="s">
        <v>11599</v>
      </c>
      <c r="F4156" s="31" t="s">
        <v>796</v>
      </c>
      <c r="G4156" s="18" t="s">
        <v>11599</v>
      </c>
      <c r="H4156" s="7"/>
      <c r="I4156" s="35" t="s">
        <v>11600</v>
      </c>
      <c r="O4156">
        <f t="shared" si="12"/>
        <v>2</v>
      </c>
      <c r="P4156" s="34" t="str">
        <f t="shared" si="3"/>
        <v>HIGH</v>
      </c>
    </row>
    <row r="4157" spans="1:16" ht="12" customHeight="1">
      <c r="A4157" s="4" t="s">
        <v>11576</v>
      </c>
      <c r="B4157" s="17">
        <v>9</v>
      </c>
      <c r="C4157" s="29"/>
      <c r="D4157" s="30" t="s">
        <v>11601</v>
      </c>
      <c r="E4157" s="29"/>
      <c r="F4157" s="31" t="s">
        <v>3004</v>
      </c>
      <c r="G4157" s="5" t="s">
        <v>11602</v>
      </c>
      <c r="H4157" s="7"/>
      <c r="I4157" s="7" t="s">
        <v>11603</v>
      </c>
      <c r="O4157">
        <f t="shared" si="12"/>
        <v>1</v>
      </c>
      <c r="P4157" s="34" t="str">
        <f t="shared" si="3"/>
        <v>HIGH</v>
      </c>
    </row>
    <row r="4158" spans="1:16" ht="12" customHeight="1">
      <c r="A4158" s="4" t="s">
        <v>11576</v>
      </c>
      <c r="B4158" s="17">
        <v>10</v>
      </c>
      <c r="C4158" s="29"/>
      <c r="D4158" s="30" t="s">
        <v>11604</v>
      </c>
      <c r="E4158" s="29"/>
      <c r="F4158" s="31" t="s">
        <v>3004</v>
      </c>
      <c r="G4158" s="5" t="s">
        <v>11605</v>
      </c>
      <c r="H4158" s="7"/>
      <c r="I4158" s="13" t="s">
        <v>11606</v>
      </c>
      <c r="O4158">
        <f t="shared" si="12"/>
        <v>1</v>
      </c>
      <c r="P4158" s="34" t="str">
        <f t="shared" si="3"/>
        <v>MEDIUM</v>
      </c>
    </row>
    <row r="4159" spans="1:16" ht="12" customHeight="1">
      <c r="A4159" s="4" t="s">
        <v>11576</v>
      </c>
      <c r="B4159" s="17">
        <v>11</v>
      </c>
      <c r="C4159" s="29"/>
      <c r="D4159" s="30" t="s">
        <v>11607</v>
      </c>
      <c r="E4159" s="29"/>
      <c r="F4159" s="31" t="s">
        <v>3004</v>
      </c>
      <c r="G4159" s="5" t="s">
        <v>11608</v>
      </c>
      <c r="H4159" s="7"/>
      <c r="I4159" s="7" t="s">
        <v>11609</v>
      </c>
      <c r="O4159">
        <f t="shared" si="12"/>
        <v>1</v>
      </c>
      <c r="P4159" s="34" t="str">
        <f t="shared" si="3"/>
        <v>HIGH</v>
      </c>
    </row>
    <row r="4160" spans="1:16" ht="12" customHeight="1">
      <c r="A4160" s="4" t="s">
        <v>11576</v>
      </c>
      <c r="B4160" s="17">
        <v>12</v>
      </c>
      <c r="C4160" s="29"/>
      <c r="D4160" s="30" t="s">
        <v>11610</v>
      </c>
      <c r="E4160" s="29"/>
      <c r="F4160" s="31" t="s">
        <v>3004</v>
      </c>
      <c r="G4160" s="5" t="s">
        <v>11611</v>
      </c>
      <c r="H4160" s="7"/>
      <c r="I4160" s="7" t="s">
        <v>11612</v>
      </c>
      <c r="O4160">
        <f t="shared" si="12"/>
        <v>1</v>
      </c>
      <c r="P4160" s="34" t="str">
        <f t="shared" si="3"/>
        <v>HIGH</v>
      </c>
    </row>
    <row r="4161" spans="1:16" ht="12" customHeight="1">
      <c r="A4161" s="4" t="s">
        <v>11576</v>
      </c>
      <c r="B4161" s="17">
        <v>13</v>
      </c>
      <c r="C4161" s="17">
        <v>3060</v>
      </c>
      <c r="D4161" s="30" t="s">
        <v>11613</v>
      </c>
      <c r="E4161" s="17" t="s">
        <v>11614</v>
      </c>
      <c r="F4161" s="31" t="s">
        <v>2064</v>
      </c>
      <c r="G4161" s="18" t="s">
        <v>11615</v>
      </c>
      <c r="H4161" s="7"/>
      <c r="I4161" s="35" t="s">
        <v>11616</v>
      </c>
      <c r="O4161">
        <f t="shared" si="12"/>
        <v>2</v>
      </c>
      <c r="P4161" s="34" t="str">
        <f t="shared" si="3"/>
        <v>MEDIUM</v>
      </c>
    </row>
    <row r="4162" spans="1:16" ht="12" customHeight="1">
      <c r="A4162" s="4" t="s">
        <v>11576</v>
      </c>
      <c r="B4162" s="17">
        <v>14</v>
      </c>
      <c r="C4162" s="29"/>
      <c r="D4162" s="30" t="s">
        <v>11617</v>
      </c>
      <c r="E4162" s="29"/>
      <c r="F4162" s="31" t="s">
        <v>3004</v>
      </c>
      <c r="G4162" s="5" t="s">
        <v>11618</v>
      </c>
      <c r="H4162" s="7"/>
      <c r="I4162" s="7" t="s">
        <v>11619</v>
      </c>
      <c r="O4162">
        <f t="shared" si="12"/>
        <v>1</v>
      </c>
      <c r="P4162" s="34" t="str">
        <f t="shared" si="3"/>
        <v>MEDIUM</v>
      </c>
    </row>
    <row r="4163" spans="1:16" ht="12" customHeight="1">
      <c r="A4163" s="4" t="s">
        <v>11576</v>
      </c>
      <c r="B4163" s="17">
        <v>15</v>
      </c>
      <c r="C4163" s="29"/>
      <c r="D4163" s="30" t="s">
        <v>11620</v>
      </c>
      <c r="E4163" s="29"/>
      <c r="F4163" s="31" t="s">
        <v>4186</v>
      </c>
      <c r="G4163" s="125" t="s">
        <v>19335</v>
      </c>
      <c r="H4163" s="35" t="s">
        <v>11621</v>
      </c>
      <c r="I4163" s="35" t="s">
        <v>11622</v>
      </c>
      <c r="O4163">
        <f t="shared" si="12"/>
        <v>1</v>
      </c>
      <c r="P4163" s="34" t="str">
        <f t="shared" si="3"/>
        <v>HIGH</v>
      </c>
    </row>
    <row r="4164" spans="1:16" ht="12" customHeight="1">
      <c r="A4164" s="4" t="s">
        <v>11576</v>
      </c>
      <c r="B4164" s="17">
        <v>16</v>
      </c>
      <c r="C4164" s="17">
        <v>3054</v>
      </c>
      <c r="D4164" s="30" t="s">
        <v>11623</v>
      </c>
      <c r="E4164" s="29"/>
      <c r="F4164" s="31" t="s">
        <v>4186</v>
      </c>
      <c r="G4164" s="18" t="s">
        <v>11624</v>
      </c>
      <c r="H4164" s="35" t="s">
        <v>11625</v>
      </c>
      <c r="I4164" s="35" t="s">
        <v>11626</v>
      </c>
      <c r="O4164">
        <f t="shared" si="12"/>
        <v>1</v>
      </c>
      <c r="P4164" s="34" t="str">
        <f t="shared" si="3"/>
        <v>LOW</v>
      </c>
    </row>
    <row r="4165" spans="1:16" ht="12" customHeight="1">
      <c r="A4165" s="4" t="s">
        <v>11576</v>
      </c>
      <c r="B4165" s="17">
        <v>17</v>
      </c>
      <c r="C4165" s="29"/>
      <c r="D4165" s="30" t="s">
        <v>11627</v>
      </c>
      <c r="E4165" s="29"/>
      <c r="F4165" s="31" t="s">
        <v>1599</v>
      </c>
      <c r="G4165" s="18" t="s">
        <v>11628</v>
      </c>
      <c r="H4165" s="7"/>
      <c r="I4165" s="35" t="s">
        <v>2287</v>
      </c>
      <c r="O4165">
        <f t="shared" si="12"/>
        <v>1</v>
      </c>
      <c r="P4165" s="34" t="str">
        <f t="shared" si="3"/>
        <v>HIGH</v>
      </c>
    </row>
    <row r="4166" spans="1:16" ht="12" customHeight="1">
      <c r="A4166" s="4" t="s">
        <v>11576</v>
      </c>
      <c r="B4166" s="17">
        <v>18</v>
      </c>
      <c r="C4166" s="29"/>
      <c r="D4166" s="30" t="s">
        <v>28</v>
      </c>
      <c r="E4166" s="29"/>
      <c r="F4166" s="31" t="s">
        <v>11629</v>
      </c>
      <c r="G4166" s="18" t="s">
        <v>11630</v>
      </c>
      <c r="H4166" s="87" t="s">
        <v>11631</v>
      </c>
      <c r="I4166" s="35" t="s">
        <v>11632</v>
      </c>
      <c r="O4166">
        <f t="shared" si="12"/>
        <v>1</v>
      </c>
      <c r="P4166" s="34" t="str">
        <f t="shared" si="3"/>
        <v>HIGH</v>
      </c>
    </row>
    <row r="4167" spans="1:16" ht="12" customHeight="1">
      <c r="A4167" s="4" t="s">
        <v>11576</v>
      </c>
      <c r="B4167" s="17">
        <v>19</v>
      </c>
      <c r="C4167" s="29"/>
      <c r="D4167" s="30" t="s">
        <v>11633</v>
      </c>
      <c r="E4167" s="29"/>
      <c r="F4167" s="31" t="s">
        <v>11629</v>
      </c>
      <c r="G4167" s="18" t="s">
        <v>11630</v>
      </c>
      <c r="H4167" s="7" t="s">
        <v>11631</v>
      </c>
      <c r="I4167" s="35" t="s">
        <v>11634</v>
      </c>
      <c r="O4167">
        <f t="shared" si="12"/>
        <v>1</v>
      </c>
      <c r="P4167" s="34" t="str">
        <f t="shared" si="3"/>
        <v>HIGH</v>
      </c>
    </row>
    <row r="4168" spans="1:16" ht="12" customHeight="1">
      <c r="A4168" s="4" t="s">
        <v>11576</v>
      </c>
      <c r="B4168" s="17">
        <v>20</v>
      </c>
      <c r="C4168" s="29"/>
      <c r="D4168" s="30" t="s">
        <v>11635</v>
      </c>
      <c r="E4168" s="29"/>
      <c r="F4168" s="31" t="s">
        <v>229</v>
      </c>
      <c r="G4168" s="18" t="s">
        <v>11636</v>
      </c>
      <c r="H4168" s="7"/>
      <c r="I4168" s="35" t="s">
        <v>11637</v>
      </c>
      <c r="O4168">
        <f t="shared" si="12"/>
        <v>1</v>
      </c>
      <c r="P4168" s="34" t="str">
        <f t="shared" si="3"/>
        <v>MEDIUM</v>
      </c>
    </row>
    <row r="4169" spans="1:16" ht="12" customHeight="1">
      <c r="A4169" s="4" t="s">
        <v>11576</v>
      </c>
      <c r="B4169" s="17">
        <v>21</v>
      </c>
      <c r="C4169" s="17">
        <v>3061</v>
      </c>
      <c r="D4169" s="30" t="s">
        <v>11638</v>
      </c>
      <c r="E4169" s="17" t="s">
        <v>11639</v>
      </c>
      <c r="F4169" s="31" t="s">
        <v>796</v>
      </c>
      <c r="G4169" s="18" t="s">
        <v>11639</v>
      </c>
      <c r="H4169" s="7"/>
      <c r="I4169" s="35" t="s">
        <v>11640</v>
      </c>
      <c r="O4169">
        <f t="shared" si="12"/>
        <v>2</v>
      </c>
      <c r="P4169" s="34" t="str">
        <f t="shared" si="3"/>
        <v>HIGH</v>
      </c>
    </row>
    <row r="4170" spans="1:16" ht="12" customHeight="1">
      <c r="A4170" s="4" t="s">
        <v>11576</v>
      </c>
      <c r="B4170" s="17">
        <v>22</v>
      </c>
      <c r="C4170" s="29"/>
      <c r="D4170" s="30" t="s">
        <v>11641</v>
      </c>
      <c r="E4170" s="29"/>
      <c r="F4170" s="31" t="s">
        <v>3004</v>
      </c>
      <c r="G4170" s="5" t="s">
        <v>11642</v>
      </c>
      <c r="H4170" s="7"/>
      <c r="I4170" s="7" t="s">
        <v>11643</v>
      </c>
      <c r="O4170">
        <f t="shared" si="12"/>
        <v>1</v>
      </c>
      <c r="P4170" s="34" t="str">
        <f t="shared" si="3"/>
        <v>HIGH</v>
      </c>
    </row>
    <row r="4171" spans="1:16" ht="12" customHeight="1">
      <c r="A4171" s="4" t="s">
        <v>11576</v>
      </c>
      <c r="B4171" s="17">
        <v>23</v>
      </c>
      <c r="C4171" s="29"/>
      <c r="D4171" s="30" t="s">
        <v>11644</v>
      </c>
      <c r="E4171" s="29"/>
      <c r="F4171" s="31" t="s">
        <v>3955</v>
      </c>
      <c r="G4171" s="18" t="s">
        <v>11645</v>
      </c>
      <c r="H4171" s="7"/>
      <c r="I4171" s="35" t="s">
        <v>11646</v>
      </c>
      <c r="O4171">
        <f t="shared" si="12"/>
        <v>1</v>
      </c>
      <c r="P4171" s="34" t="str">
        <f t="shared" si="3"/>
        <v>HIGH</v>
      </c>
    </row>
    <row r="4172" spans="1:16" ht="12" customHeight="1">
      <c r="A4172" s="4" t="s">
        <v>11576</v>
      </c>
      <c r="B4172" s="17">
        <v>24</v>
      </c>
      <c r="C4172" s="29"/>
      <c r="D4172" s="30" t="s">
        <v>11647</v>
      </c>
      <c r="E4172" s="29"/>
      <c r="F4172" s="31" t="s">
        <v>229</v>
      </c>
      <c r="G4172" s="18" t="s">
        <v>11648</v>
      </c>
      <c r="H4172" s="7"/>
      <c r="I4172" s="35" t="s">
        <v>11649</v>
      </c>
      <c r="O4172">
        <f t="shared" si="12"/>
        <v>1</v>
      </c>
      <c r="P4172" s="34" t="str">
        <f t="shared" si="3"/>
        <v>MEDIUM</v>
      </c>
    </row>
    <row r="4173" spans="1:16" ht="12" customHeight="1">
      <c r="A4173" s="4" t="s">
        <v>11576</v>
      </c>
      <c r="B4173" s="17">
        <v>25</v>
      </c>
      <c r="C4173" s="29"/>
      <c r="D4173" s="30" t="s">
        <v>11650</v>
      </c>
      <c r="E4173" s="29"/>
      <c r="F4173" s="31" t="s">
        <v>4186</v>
      </c>
      <c r="G4173" s="18" t="s">
        <v>11651</v>
      </c>
      <c r="H4173" s="35" t="s">
        <v>11652</v>
      </c>
      <c r="I4173" s="35" t="s">
        <v>11653</v>
      </c>
      <c r="O4173">
        <f t="shared" si="12"/>
        <v>1</v>
      </c>
      <c r="P4173" s="34" t="str">
        <f t="shared" si="3"/>
        <v>HIGH</v>
      </c>
    </row>
    <row r="4174" spans="1:16" ht="12" customHeight="1">
      <c r="A4174" s="4" t="s">
        <v>11576</v>
      </c>
      <c r="B4174" s="17">
        <v>26</v>
      </c>
      <c r="C4174" s="29"/>
      <c r="D4174" s="30" t="s">
        <v>28</v>
      </c>
      <c r="E4174" s="29"/>
      <c r="F4174" s="31" t="s">
        <v>11629</v>
      </c>
      <c r="G4174" s="18" t="s">
        <v>11654</v>
      </c>
      <c r="H4174" s="7" t="s">
        <v>11655</v>
      </c>
      <c r="I4174" s="94" t="s">
        <v>11656</v>
      </c>
      <c r="O4174">
        <f t="shared" si="12"/>
        <v>1</v>
      </c>
      <c r="P4174" s="34" t="str">
        <f t="shared" si="3"/>
        <v>HIGH</v>
      </c>
    </row>
    <row r="4175" spans="1:16" ht="12" customHeight="1">
      <c r="A4175" s="4" t="s">
        <v>11576</v>
      </c>
      <c r="B4175" s="17">
        <v>27</v>
      </c>
      <c r="C4175" s="29"/>
      <c r="D4175" s="30" t="s">
        <v>28</v>
      </c>
      <c r="E4175" s="29"/>
      <c r="F4175" s="31" t="s">
        <v>11657</v>
      </c>
      <c r="G4175" s="5" t="s">
        <v>11658</v>
      </c>
      <c r="H4175" s="7" t="s">
        <v>11659</v>
      </c>
      <c r="I4175" s="7" t="s">
        <v>11660</v>
      </c>
      <c r="O4175">
        <f t="shared" si="12"/>
        <v>1</v>
      </c>
      <c r="P4175" s="34" t="str">
        <f t="shared" si="3"/>
        <v>HIGH</v>
      </c>
    </row>
    <row r="4176" spans="1:16" ht="12" customHeight="1">
      <c r="A4176" s="4" t="s">
        <v>11576</v>
      </c>
      <c r="B4176" s="17">
        <v>28</v>
      </c>
      <c r="C4176" s="29"/>
      <c r="D4176" s="30" t="s">
        <v>11661</v>
      </c>
      <c r="E4176" s="29"/>
      <c r="F4176" s="31" t="s">
        <v>11662</v>
      </c>
      <c r="G4176" s="126" t="s">
        <v>11663</v>
      </c>
      <c r="H4176" s="35" t="s">
        <v>11664</v>
      </c>
      <c r="I4176" s="35" t="s">
        <v>11665</v>
      </c>
      <c r="O4176">
        <f t="shared" si="12"/>
        <v>1</v>
      </c>
      <c r="P4176" s="34" t="str">
        <f t="shared" si="3"/>
        <v>HIGH</v>
      </c>
    </row>
    <row r="4177" spans="1:16" ht="12" customHeight="1">
      <c r="A4177" s="4" t="s">
        <v>11576</v>
      </c>
      <c r="B4177" s="17">
        <v>29</v>
      </c>
      <c r="C4177" s="29"/>
      <c r="D4177" s="30" t="s">
        <v>11666</v>
      </c>
      <c r="E4177" s="29"/>
      <c r="F4177" s="31" t="s">
        <v>3004</v>
      </c>
      <c r="G4177" s="5" t="s">
        <v>11667</v>
      </c>
      <c r="H4177" s="7"/>
      <c r="I4177" s="7" t="s">
        <v>11668</v>
      </c>
      <c r="O4177">
        <f t="shared" si="12"/>
        <v>1</v>
      </c>
      <c r="P4177" s="34" t="str">
        <f t="shared" si="3"/>
        <v>HIGH</v>
      </c>
    </row>
    <row r="4178" spans="1:16" ht="12" customHeight="1">
      <c r="A4178" s="4" t="s">
        <v>11576</v>
      </c>
      <c r="B4178" s="17">
        <v>30</v>
      </c>
      <c r="C4178" s="29"/>
      <c r="D4178" s="30" t="s">
        <v>11669</v>
      </c>
      <c r="E4178" s="29"/>
      <c r="F4178" s="31" t="s">
        <v>3004</v>
      </c>
      <c r="G4178" s="5" t="s">
        <v>11670</v>
      </c>
      <c r="H4178" s="7"/>
      <c r="I4178" s="7" t="s">
        <v>11671</v>
      </c>
      <c r="O4178">
        <f t="shared" si="12"/>
        <v>1</v>
      </c>
      <c r="P4178" s="34" t="str">
        <f t="shared" si="3"/>
        <v>HIGH</v>
      </c>
    </row>
    <row r="4179" spans="1:16" ht="12" customHeight="1">
      <c r="A4179" s="4" t="s">
        <v>11576</v>
      </c>
      <c r="B4179" s="17">
        <v>31</v>
      </c>
      <c r="C4179" s="29"/>
      <c r="D4179" s="30" t="s">
        <v>28</v>
      </c>
      <c r="E4179" s="29"/>
      <c r="F4179" s="31" t="s">
        <v>11672</v>
      </c>
      <c r="G4179" s="95" t="s">
        <v>11673</v>
      </c>
      <c r="H4179" s="7" t="s">
        <v>11674</v>
      </c>
      <c r="I4179" s="35" t="s">
        <v>11675</v>
      </c>
      <c r="O4179">
        <f t="shared" si="12"/>
        <v>1</v>
      </c>
      <c r="P4179" s="34" t="str">
        <f t="shared" si="3"/>
        <v>HIGH</v>
      </c>
    </row>
    <row r="4180" spans="1:16" ht="12" customHeight="1">
      <c r="A4180" s="4" t="s">
        <v>11576</v>
      </c>
      <c r="B4180" s="17">
        <v>32</v>
      </c>
      <c r="C4180" s="29"/>
      <c r="D4180" s="30" t="s">
        <v>11676</v>
      </c>
      <c r="E4180" s="29"/>
      <c r="F4180" s="31" t="s">
        <v>4186</v>
      </c>
      <c r="G4180" s="18" t="s">
        <v>11677</v>
      </c>
      <c r="H4180" s="35" t="s">
        <v>11678</v>
      </c>
      <c r="I4180" s="35" t="s">
        <v>11679</v>
      </c>
      <c r="O4180">
        <f t="shared" si="12"/>
        <v>1</v>
      </c>
      <c r="P4180" s="34" t="str">
        <f t="shared" si="3"/>
        <v>HIGH</v>
      </c>
    </row>
    <row r="4181" spans="1:16" ht="12" customHeight="1">
      <c r="A4181" s="4" t="s">
        <v>11576</v>
      </c>
      <c r="B4181" s="17">
        <v>33</v>
      </c>
      <c r="C4181" s="29"/>
      <c r="D4181" s="30" t="s">
        <v>11680</v>
      </c>
      <c r="E4181" s="29"/>
      <c r="F4181" s="31" t="s">
        <v>4186</v>
      </c>
      <c r="G4181" s="18" t="s">
        <v>11681</v>
      </c>
      <c r="H4181" s="35" t="s">
        <v>11682</v>
      </c>
      <c r="I4181" s="35" t="s">
        <v>11683</v>
      </c>
      <c r="O4181">
        <f t="shared" si="12"/>
        <v>1</v>
      </c>
      <c r="P4181" s="34" t="str">
        <f t="shared" si="3"/>
        <v>HIGH</v>
      </c>
    </row>
    <row r="4182" spans="1:16" ht="12" customHeight="1">
      <c r="A4182" s="4" t="s">
        <v>11576</v>
      </c>
      <c r="B4182" s="17">
        <v>34</v>
      </c>
      <c r="C4182" s="29"/>
      <c r="D4182" s="30" t="s">
        <v>28</v>
      </c>
      <c r="E4182" s="29"/>
      <c r="F4182" s="31" t="s">
        <v>11672</v>
      </c>
      <c r="G4182" s="95" t="s">
        <v>11684</v>
      </c>
      <c r="H4182" s="7" t="s">
        <v>11685</v>
      </c>
      <c r="I4182" s="35" t="s">
        <v>11686</v>
      </c>
      <c r="O4182">
        <f t="shared" si="12"/>
        <v>1</v>
      </c>
      <c r="P4182" s="34" t="str">
        <f t="shared" si="3"/>
        <v>HIGH</v>
      </c>
    </row>
    <row r="4183" spans="1:16" ht="12" customHeight="1">
      <c r="A4183" s="4" t="s">
        <v>11576</v>
      </c>
      <c r="B4183" s="17">
        <v>35</v>
      </c>
      <c r="C4183" s="29"/>
      <c r="D4183" s="30" t="s">
        <v>11687</v>
      </c>
      <c r="E4183" s="29"/>
      <c r="F4183" s="31" t="s">
        <v>11688</v>
      </c>
      <c r="G4183" s="18" t="s">
        <v>11689</v>
      </c>
      <c r="H4183" s="7" t="s">
        <v>11690</v>
      </c>
      <c r="I4183" s="35" t="s">
        <v>11691</v>
      </c>
      <c r="O4183">
        <f t="shared" si="12"/>
        <v>1</v>
      </c>
      <c r="P4183" s="34" t="str">
        <f t="shared" si="3"/>
        <v>MEDIUM</v>
      </c>
    </row>
    <row r="4184" spans="1:16" ht="12" customHeight="1">
      <c r="A4184" s="4" t="s">
        <v>11576</v>
      </c>
      <c r="B4184" s="17">
        <v>36</v>
      </c>
      <c r="C4184" s="29"/>
      <c r="D4184" s="30" t="s">
        <v>11692</v>
      </c>
      <c r="E4184" s="29"/>
      <c r="F4184" s="31" t="s">
        <v>11688</v>
      </c>
      <c r="G4184" s="127" t="s">
        <v>11693</v>
      </c>
      <c r="H4184" s="7"/>
      <c r="I4184" s="35" t="s">
        <v>11694</v>
      </c>
      <c r="O4184">
        <f t="shared" si="12"/>
        <v>1</v>
      </c>
      <c r="P4184" s="34" t="str">
        <f t="shared" si="3"/>
        <v/>
      </c>
    </row>
    <row r="4185" spans="1:16" ht="12" customHeight="1">
      <c r="A4185" s="4" t="s">
        <v>11576</v>
      </c>
      <c r="B4185" s="17">
        <v>37</v>
      </c>
      <c r="C4185" s="29"/>
      <c r="D4185" s="30" t="s">
        <v>11695</v>
      </c>
      <c r="E4185" s="29"/>
      <c r="F4185" s="31" t="s">
        <v>229</v>
      </c>
      <c r="G4185" s="18" t="s">
        <v>11696</v>
      </c>
      <c r="H4185" s="7"/>
      <c r="I4185" s="35" t="s">
        <v>11697</v>
      </c>
      <c r="O4185">
        <f t="shared" si="12"/>
        <v>1</v>
      </c>
      <c r="P4185" s="34" t="str">
        <f t="shared" si="3"/>
        <v>HIGH</v>
      </c>
    </row>
    <row r="4186" spans="1:16" ht="12" customHeight="1">
      <c r="A4186" s="4" t="s">
        <v>11576</v>
      </c>
      <c r="B4186" s="17">
        <v>38</v>
      </c>
      <c r="C4186" s="17">
        <v>3048</v>
      </c>
      <c r="D4186" s="30" t="s">
        <v>11698</v>
      </c>
      <c r="E4186" s="17" t="s">
        <v>11699</v>
      </c>
      <c r="F4186" s="31" t="s">
        <v>2064</v>
      </c>
      <c r="G4186" s="18" t="s">
        <v>11699</v>
      </c>
      <c r="H4186" s="7"/>
      <c r="I4186" s="35" t="s">
        <v>11700</v>
      </c>
      <c r="O4186">
        <f t="shared" si="12"/>
        <v>2</v>
      </c>
      <c r="P4186" s="34" t="str">
        <f t="shared" si="3"/>
        <v>HIGH</v>
      </c>
    </row>
    <row r="4187" spans="1:16" ht="12" customHeight="1">
      <c r="A4187" s="4" t="s">
        <v>11576</v>
      </c>
      <c r="B4187" s="17">
        <v>39</v>
      </c>
      <c r="C4187" s="29"/>
      <c r="D4187" s="30" t="s">
        <v>28</v>
      </c>
      <c r="E4187" s="29"/>
      <c r="F4187" s="31" t="s">
        <v>1696</v>
      </c>
      <c r="G4187" s="18" t="s">
        <v>11696</v>
      </c>
      <c r="H4187" s="128" t="s">
        <v>11695</v>
      </c>
      <c r="I4187" s="35" t="s">
        <v>11701</v>
      </c>
      <c r="O4187">
        <f t="shared" si="12"/>
        <v>1</v>
      </c>
      <c r="P4187" s="34" t="str">
        <f t="shared" si="3"/>
        <v/>
      </c>
    </row>
    <row r="4188" spans="1:16" ht="12" customHeight="1">
      <c r="A4188" s="4" t="s">
        <v>11576</v>
      </c>
      <c r="B4188" s="17">
        <v>40</v>
      </c>
      <c r="C4188" s="29"/>
      <c r="D4188" s="30" t="s">
        <v>11702</v>
      </c>
      <c r="E4188" s="29"/>
      <c r="F4188" s="31" t="s">
        <v>4186</v>
      </c>
      <c r="G4188" s="126" t="s">
        <v>11703</v>
      </c>
      <c r="H4188" s="35" t="s">
        <v>11704</v>
      </c>
      <c r="I4188" s="35" t="s">
        <v>11705</v>
      </c>
      <c r="O4188">
        <f t="shared" si="12"/>
        <v>1</v>
      </c>
      <c r="P4188" s="34" t="str">
        <f t="shared" si="3"/>
        <v>HIGH</v>
      </c>
    </row>
    <row r="4189" spans="1:16" ht="12" customHeight="1">
      <c r="A4189" s="4" t="s">
        <v>11576</v>
      </c>
      <c r="B4189" s="17">
        <v>41</v>
      </c>
      <c r="C4189" s="17" t="s">
        <v>67</v>
      </c>
      <c r="D4189" s="30" t="s">
        <v>28</v>
      </c>
      <c r="E4189" s="29"/>
      <c r="F4189" s="31" t="s">
        <v>11672</v>
      </c>
      <c r="G4189" s="129" t="s">
        <v>11706</v>
      </c>
      <c r="H4189" s="7" t="s">
        <v>11707</v>
      </c>
      <c r="I4189" s="35" t="s">
        <v>424</v>
      </c>
      <c r="O4189">
        <f t="shared" si="12"/>
        <v>1</v>
      </c>
      <c r="P4189" s="34" t="str">
        <f t="shared" si="3"/>
        <v>HIGH</v>
      </c>
    </row>
    <row r="4190" spans="1:16" ht="12" customHeight="1">
      <c r="A4190" s="4" t="s">
        <v>11576</v>
      </c>
      <c r="B4190" s="17">
        <v>42</v>
      </c>
      <c r="C4190" s="29"/>
      <c r="D4190" s="30" t="s">
        <v>11708</v>
      </c>
      <c r="E4190" s="29"/>
      <c r="F4190" s="31" t="s">
        <v>11709</v>
      </c>
      <c r="G4190" s="18" t="s">
        <v>11710</v>
      </c>
      <c r="H4190" s="7"/>
      <c r="I4190" s="35" t="s">
        <v>11711</v>
      </c>
      <c r="O4190">
        <f t="shared" si="12"/>
        <v>1</v>
      </c>
      <c r="P4190" s="34" t="str">
        <f t="shared" si="3"/>
        <v>HIGH</v>
      </c>
    </row>
    <row r="4191" spans="1:16" ht="12" customHeight="1">
      <c r="A4191" s="4" t="s">
        <v>11576</v>
      </c>
      <c r="B4191" s="17">
        <v>43</v>
      </c>
      <c r="C4191" s="29"/>
      <c r="D4191" s="30" t="s">
        <v>11712</v>
      </c>
      <c r="E4191" s="29"/>
      <c r="F4191" s="31" t="s">
        <v>11713</v>
      </c>
      <c r="G4191" s="18" t="s">
        <v>11714</v>
      </c>
      <c r="H4191" s="7"/>
      <c r="I4191" s="35" t="s">
        <v>11715</v>
      </c>
      <c r="O4191">
        <f t="shared" si="12"/>
        <v>1</v>
      </c>
      <c r="P4191" s="34" t="str">
        <f t="shared" si="3"/>
        <v>HIGH</v>
      </c>
    </row>
    <row r="4192" spans="1:16" ht="12" customHeight="1">
      <c r="A4192" s="4" t="s">
        <v>11576</v>
      </c>
      <c r="B4192" s="17">
        <v>44</v>
      </c>
      <c r="C4192" s="29"/>
      <c r="D4192" s="30" t="s">
        <v>11716</v>
      </c>
      <c r="E4192" s="29"/>
      <c r="F4192" s="31" t="s">
        <v>11709</v>
      </c>
      <c r="G4192" s="18" t="s">
        <v>11717</v>
      </c>
      <c r="H4192" s="7"/>
      <c r="I4192" s="35" t="s">
        <v>11718</v>
      </c>
      <c r="O4192">
        <f t="shared" si="12"/>
        <v>1</v>
      </c>
      <c r="P4192" s="34" t="str">
        <f t="shared" si="3"/>
        <v>MEDIUM</v>
      </c>
    </row>
    <row r="4193" spans="1:16" ht="12" customHeight="1">
      <c r="A4193" s="4" t="s">
        <v>11576</v>
      </c>
      <c r="B4193" s="17">
        <v>45</v>
      </c>
      <c r="C4193" s="29"/>
      <c r="D4193" s="30" t="s">
        <v>11719</v>
      </c>
      <c r="E4193" s="29"/>
      <c r="F4193" s="31" t="s">
        <v>11720</v>
      </c>
      <c r="G4193" s="5" t="s">
        <v>11721</v>
      </c>
      <c r="H4193" s="7"/>
      <c r="I4193" s="35" t="s">
        <v>11722</v>
      </c>
      <c r="O4193">
        <f t="shared" si="12"/>
        <v>1</v>
      </c>
      <c r="P4193" s="34" t="str">
        <f t="shared" si="3"/>
        <v>HIGH</v>
      </c>
    </row>
    <row r="4194" spans="1:16" ht="12" customHeight="1">
      <c r="A4194" s="4" t="s">
        <v>11576</v>
      </c>
      <c r="B4194" s="17">
        <v>46</v>
      </c>
      <c r="C4194" s="17" t="s">
        <v>67</v>
      </c>
      <c r="D4194" s="30" t="s">
        <v>11723</v>
      </c>
      <c r="E4194" s="29"/>
      <c r="F4194" s="31" t="s">
        <v>11672</v>
      </c>
      <c r="G4194" s="18" t="s">
        <v>11724</v>
      </c>
      <c r="H4194" s="7" t="s">
        <v>11725</v>
      </c>
      <c r="I4194" s="35" t="s">
        <v>11726</v>
      </c>
      <c r="O4194">
        <f t="shared" si="12"/>
        <v>1</v>
      </c>
      <c r="P4194" s="34" t="str">
        <f t="shared" si="3"/>
        <v>HIGH</v>
      </c>
    </row>
    <row r="4195" spans="1:16" ht="12" customHeight="1">
      <c r="A4195" s="4" t="s">
        <v>11576</v>
      </c>
      <c r="B4195" s="17">
        <v>47</v>
      </c>
      <c r="C4195" s="29"/>
      <c r="D4195" s="30" t="s">
        <v>28</v>
      </c>
      <c r="E4195" s="29"/>
      <c r="F4195" s="31" t="s">
        <v>11727</v>
      </c>
      <c r="G4195" s="5" t="s">
        <v>11728</v>
      </c>
      <c r="H4195" s="7" t="s">
        <v>11729</v>
      </c>
      <c r="I4195" s="35" t="s">
        <v>11730</v>
      </c>
      <c r="O4195">
        <f t="shared" si="12"/>
        <v>1</v>
      </c>
      <c r="P4195" s="34" t="str">
        <f t="shared" si="3"/>
        <v>MEDIUM</v>
      </c>
    </row>
    <row r="4196" spans="1:16" ht="12" customHeight="1">
      <c r="A4196" s="4" t="s">
        <v>11576</v>
      </c>
      <c r="B4196" s="17">
        <v>48</v>
      </c>
      <c r="C4196" s="29"/>
      <c r="D4196" s="30" t="s">
        <v>28</v>
      </c>
      <c r="E4196" s="29"/>
      <c r="F4196" s="31" t="s">
        <v>11629</v>
      </c>
      <c r="G4196" s="18" t="s">
        <v>11731</v>
      </c>
      <c r="H4196" s="7" t="s">
        <v>11732</v>
      </c>
      <c r="I4196" s="35" t="s">
        <v>11733</v>
      </c>
      <c r="O4196">
        <f t="shared" si="12"/>
        <v>1</v>
      </c>
      <c r="P4196" s="34" t="str">
        <f t="shared" si="3"/>
        <v>HIGH</v>
      </c>
    </row>
    <row r="4197" spans="1:16" ht="12" customHeight="1">
      <c r="A4197" s="4" t="s">
        <v>11576</v>
      </c>
      <c r="B4197" s="17">
        <v>49</v>
      </c>
      <c r="C4197" s="17">
        <v>3034</v>
      </c>
      <c r="D4197" s="30" t="s">
        <v>11734</v>
      </c>
      <c r="E4197" s="17" t="s">
        <v>11735</v>
      </c>
      <c r="F4197" s="31" t="s">
        <v>1073</v>
      </c>
      <c r="G4197" s="5" t="s">
        <v>11736</v>
      </c>
      <c r="H4197" s="7"/>
      <c r="I4197" s="35" t="s">
        <v>11737</v>
      </c>
      <c r="O4197">
        <f t="shared" si="12"/>
        <v>2</v>
      </c>
      <c r="P4197" s="34" t="str">
        <f t="shared" si="3"/>
        <v>HIGH</v>
      </c>
    </row>
    <row r="4198" spans="1:16" ht="12" customHeight="1">
      <c r="A4198" s="4" t="s">
        <v>11576</v>
      </c>
      <c r="B4198" s="17">
        <v>50</v>
      </c>
      <c r="C4198" s="29"/>
      <c r="D4198" s="30" t="s">
        <v>28</v>
      </c>
      <c r="E4198" s="29"/>
      <c r="F4198" s="31" t="s">
        <v>11672</v>
      </c>
      <c r="G4198" s="18" t="s">
        <v>11738</v>
      </c>
      <c r="H4198" s="7" t="s">
        <v>11739</v>
      </c>
      <c r="I4198" s="35" t="s">
        <v>11740</v>
      </c>
      <c r="O4198">
        <f t="shared" si="12"/>
        <v>1</v>
      </c>
      <c r="P4198" s="34" t="str">
        <f t="shared" si="3"/>
        <v>HIGH</v>
      </c>
    </row>
    <row r="4199" spans="1:16" ht="12" customHeight="1">
      <c r="A4199" s="4" t="s">
        <v>11576</v>
      </c>
      <c r="B4199" s="17">
        <v>51</v>
      </c>
      <c r="C4199" s="29"/>
      <c r="D4199" s="30" t="s">
        <v>28</v>
      </c>
      <c r="E4199" s="29"/>
      <c r="F4199" s="31" t="s">
        <v>11629</v>
      </c>
      <c r="G4199" s="18" t="s">
        <v>11741</v>
      </c>
      <c r="H4199" s="7" t="s">
        <v>11742</v>
      </c>
      <c r="I4199" s="35" t="s">
        <v>11743</v>
      </c>
      <c r="O4199">
        <f t="shared" si="12"/>
        <v>1</v>
      </c>
      <c r="P4199" s="34" t="str">
        <f t="shared" si="3"/>
        <v>HIGH</v>
      </c>
    </row>
    <row r="4200" spans="1:16" ht="12" customHeight="1">
      <c r="A4200" s="4" t="s">
        <v>11576</v>
      </c>
      <c r="B4200" s="17">
        <v>52</v>
      </c>
      <c r="C4200" s="17" t="s">
        <v>67</v>
      </c>
      <c r="D4200" s="30" t="s">
        <v>28</v>
      </c>
      <c r="E4200" s="29"/>
      <c r="F4200" s="31" t="s">
        <v>11744</v>
      </c>
      <c r="G4200" s="18" t="s">
        <v>11745</v>
      </c>
      <c r="H4200" s="7" t="s">
        <v>11746</v>
      </c>
      <c r="I4200" s="35" t="s">
        <v>11747</v>
      </c>
      <c r="O4200">
        <f t="shared" si="12"/>
        <v>1</v>
      </c>
      <c r="P4200" s="34" t="str">
        <f t="shared" si="3"/>
        <v>HIGH</v>
      </c>
    </row>
    <row r="4201" spans="1:16" ht="12" customHeight="1">
      <c r="A4201" s="4" t="s">
        <v>11576</v>
      </c>
      <c r="B4201" s="17">
        <v>53</v>
      </c>
      <c r="C4201" s="29"/>
      <c r="D4201" s="30" t="s">
        <v>11748</v>
      </c>
      <c r="E4201" s="29"/>
      <c r="F4201" s="31" t="s">
        <v>11749</v>
      </c>
      <c r="G4201" s="18" t="s">
        <v>11750</v>
      </c>
      <c r="H4201" s="7"/>
      <c r="I4201" s="35" t="s">
        <v>11751</v>
      </c>
      <c r="O4201">
        <f t="shared" si="12"/>
        <v>1</v>
      </c>
      <c r="P4201" s="34" t="str">
        <f t="shared" si="3"/>
        <v>HIGH</v>
      </c>
    </row>
    <row r="4202" spans="1:16" ht="12" customHeight="1">
      <c r="A4202" s="4" t="s">
        <v>11576</v>
      </c>
      <c r="B4202" s="17">
        <v>54</v>
      </c>
      <c r="C4202" s="29"/>
      <c r="D4202" s="30" t="s">
        <v>11752</v>
      </c>
      <c r="E4202" s="29"/>
      <c r="F4202" s="31" t="s">
        <v>11749</v>
      </c>
      <c r="G4202" s="18" t="s">
        <v>11753</v>
      </c>
      <c r="H4202" s="7"/>
      <c r="I4202" s="35" t="s">
        <v>11754</v>
      </c>
      <c r="O4202">
        <f t="shared" si="12"/>
        <v>1</v>
      </c>
      <c r="P4202" s="34" t="str">
        <f t="shared" si="3"/>
        <v>HIGH</v>
      </c>
    </row>
    <row r="4203" spans="1:16" ht="12" customHeight="1">
      <c r="A4203" s="4" t="s">
        <v>11576</v>
      </c>
      <c r="B4203" s="17">
        <v>55</v>
      </c>
      <c r="C4203" s="29"/>
      <c r="D4203" s="30" t="s">
        <v>11755</v>
      </c>
      <c r="E4203" s="29"/>
      <c r="F4203" s="31" t="s">
        <v>11749</v>
      </c>
      <c r="G4203" s="5" t="s">
        <v>11756</v>
      </c>
      <c r="H4203" s="7"/>
      <c r="I4203" s="35" t="s">
        <v>11757</v>
      </c>
      <c r="O4203">
        <f t="shared" si="12"/>
        <v>1</v>
      </c>
      <c r="P4203" s="34" t="str">
        <f t="shared" si="3"/>
        <v>HIGH</v>
      </c>
    </row>
    <row r="4204" spans="1:16" ht="12" customHeight="1">
      <c r="A4204" s="4" t="s">
        <v>11576</v>
      </c>
      <c r="B4204" s="17">
        <v>56</v>
      </c>
      <c r="C4204" s="29"/>
      <c r="D4204" s="30" t="s">
        <v>11758</v>
      </c>
      <c r="E4204" s="29"/>
      <c r="F4204" s="31" t="s">
        <v>11759</v>
      </c>
      <c r="G4204" s="18" t="s">
        <v>11760</v>
      </c>
      <c r="H4204" s="7"/>
      <c r="I4204" s="35" t="s">
        <v>11761</v>
      </c>
      <c r="O4204">
        <f t="shared" si="12"/>
        <v>1</v>
      </c>
      <c r="P4204" s="34" t="str">
        <f t="shared" si="3"/>
        <v>HIGH</v>
      </c>
    </row>
    <row r="4205" spans="1:16" ht="12" customHeight="1">
      <c r="A4205" s="4" t="s">
        <v>11576</v>
      </c>
      <c r="B4205" s="17">
        <v>57</v>
      </c>
      <c r="C4205" s="29"/>
      <c r="D4205" s="30" t="s">
        <v>11762</v>
      </c>
      <c r="E4205" s="29"/>
      <c r="F4205" s="31" t="s">
        <v>11749</v>
      </c>
      <c r="G4205" s="18" t="s">
        <v>11763</v>
      </c>
      <c r="H4205" s="7"/>
      <c r="I4205" s="35" t="s">
        <v>11764</v>
      </c>
      <c r="O4205">
        <f t="shared" si="12"/>
        <v>1</v>
      </c>
      <c r="P4205" s="34" t="str">
        <f t="shared" si="3"/>
        <v>HIGH</v>
      </c>
    </row>
    <row r="4206" spans="1:16" ht="12" customHeight="1">
      <c r="A4206" s="4" t="s">
        <v>11576</v>
      </c>
      <c r="B4206" s="17">
        <v>58</v>
      </c>
      <c r="C4206" s="29"/>
      <c r="D4206" s="30" t="s">
        <v>11765</v>
      </c>
      <c r="E4206" s="29"/>
      <c r="F4206" s="31" t="s">
        <v>11749</v>
      </c>
      <c r="G4206" s="5" t="s">
        <v>11766</v>
      </c>
      <c r="H4206" s="7"/>
      <c r="I4206" s="35" t="s">
        <v>11767</v>
      </c>
      <c r="O4206">
        <f t="shared" si="12"/>
        <v>1</v>
      </c>
      <c r="P4206" s="34" t="str">
        <f t="shared" si="3"/>
        <v>HIGH</v>
      </c>
    </row>
    <row r="4207" spans="1:16" ht="12" customHeight="1">
      <c r="A4207" s="4" t="s">
        <v>11576</v>
      </c>
      <c r="B4207" s="17">
        <v>59</v>
      </c>
      <c r="C4207" s="17" t="s">
        <v>67</v>
      </c>
      <c r="D4207" s="30" t="s">
        <v>28</v>
      </c>
      <c r="E4207" s="29"/>
      <c r="F4207" s="31" t="s">
        <v>11744</v>
      </c>
      <c r="G4207" s="5" t="s">
        <v>11768</v>
      </c>
      <c r="H4207" s="7" t="s">
        <v>11769</v>
      </c>
      <c r="I4207" s="35" t="s">
        <v>11770</v>
      </c>
      <c r="O4207">
        <f t="shared" si="12"/>
        <v>1</v>
      </c>
      <c r="P4207" s="34" t="str">
        <f t="shared" si="3"/>
        <v>HIGH</v>
      </c>
    </row>
    <row r="4208" spans="1:16" ht="12" customHeight="1">
      <c r="A4208" s="4" t="s">
        <v>11576</v>
      </c>
      <c r="B4208" s="17">
        <v>60</v>
      </c>
      <c r="C4208" s="29"/>
      <c r="D4208" s="30" t="s">
        <v>11771</v>
      </c>
      <c r="E4208" s="29"/>
      <c r="F4208" s="31" t="s">
        <v>11772</v>
      </c>
      <c r="G4208" s="5" t="s">
        <v>11773</v>
      </c>
      <c r="H4208" s="7"/>
      <c r="I4208" s="35" t="s">
        <v>11774</v>
      </c>
      <c r="O4208">
        <f t="shared" si="12"/>
        <v>1</v>
      </c>
      <c r="P4208" s="130" t="s">
        <v>2202</v>
      </c>
    </row>
    <row r="4209" spans="1:16" ht="12" customHeight="1">
      <c r="A4209" s="4" t="s">
        <v>11576</v>
      </c>
      <c r="B4209" s="17">
        <v>61</v>
      </c>
      <c r="C4209" s="29"/>
      <c r="D4209" s="30" t="s">
        <v>11775</v>
      </c>
      <c r="E4209" s="29"/>
      <c r="F4209" s="31" t="s">
        <v>11776</v>
      </c>
      <c r="G4209" s="5" t="s">
        <v>11777</v>
      </c>
      <c r="H4209" s="7"/>
      <c r="I4209" s="35" t="s">
        <v>11778</v>
      </c>
      <c r="O4209">
        <f t="shared" si="12"/>
        <v>1</v>
      </c>
      <c r="P4209" s="34" t="str">
        <f>IF(LOWER(LEFT(I4209, 4))="high","HIGH",IF(LOWER(LEFT(I4209, 3))="med","MEDIUM",IF(LOWER(LEFT(I4209, 3))="low","LOW",IF(ISBLANK(E4209), "", IF(OR(ISBLANK(G4209), E4209=G4209),"HIGH","")))))</f>
        <v>HIGH</v>
      </c>
    </row>
    <row r="4210" spans="1:16" ht="12" customHeight="1">
      <c r="A4210" s="4" t="s">
        <v>11576</v>
      </c>
      <c r="B4210" s="17">
        <v>62</v>
      </c>
      <c r="C4210" s="29"/>
      <c r="D4210" s="30" t="s">
        <v>11779</v>
      </c>
      <c r="E4210" s="29"/>
      <c r="F4210" s="31" t="s">
        <v>11772</v>
      </c>
      <c r="G4210" s="5" t="s">
        <v>11780</v>
      </c>
      <c r="H4210" s="7"/>
      <c r="I4210" s="35" t="s">
        <v>11781</v>
      </c>
      <c r="O4210">
        <f t="shared" si="12"/>
        <v>1</v>
      </c>
      <c r="P4210" s="130" t="s">
        <v>2202</v>
      </c>
    </row>
    <row r="4211" spans="1:16" ht="12" customHeight="1">
      <c r="A4211" s="4" t="s">
        <v>11576</v>
      </c>
      <c r="B4211" s="17">
        <v>63</v>
      </c>
      <c r="C4211" s="29"/>
      <c r="D4211" s="30" t="s">
        <v>11782</v>
      </c>
      <c r="E4211" s="29"/>
      <c r="F4211" s="31" t="s">
        <v>11772</v>
      </c>
      <c r="G4211" s="5" t="s">
        <v>11783</v>
      </c>
      <c r="H4211" s="7"/>
      <c r="I4211" s="35" t="s">
        <v>11784</v>
      </c>
      <c r="O4211">
        <f t="shared" si="12"/>
        <v>1</v>
      </c>
      <c r="P4211" s="130" t="s">
        <v>2202</v>
      </c>
    </row>
    <row r="4212" spans="1:16" ht="12" customHeight="1">
      <c r="A4212" s="4" t="s">
        <v>11576</v>
      </c>
      <c r="B4212" s="17">
        <v>64</v>
      </c>
      <c r="C4212" s="17">
        <v>3028</v>
      </c>
      <c r="D4212" s="30" t="s">
        <v>11785</v>
      </c>
      <c r="E4212" s="29"/>
      <c r="F4212" s="31" t="s">
        <v>11776</v>
      </c>
      <c r="G4212" s="5" t="s">
        <v>11786</v>
      </c>
      <c r="H4212" s="7"/>
      <c r="I4212" s="35" t="s">
        <v>11787</v>
      </c>
      <c r="O4212">
        <f t="shared" si="12"/>
        <v>1</v>
      </c>
      <c r="P4212" s="34" t="str">
        <f t="shared" ref="P4212:P4231" si="13">IF(LOWER(LEFT(I4212, 4))="high","HIGH",IF(LOWER(LEFT(I4212, 3))="med","MEDIUM",IF(LOWER(LEFT(I4212, 3))="low","LOW",IF(ISBLANK(E4212), "", IF(OR(ISBLANK(G4212), E4212=G4212),"HIGH","")))))</f>
        <v>HIGH</v>
      </c>
    </row>
    <row r="4213" spans="1:16" ht="12" customHeight="1">
      <c r="A4213" s="4" t="s">
        <v>11576</v>
      </c>
      <c r="B4213" s="17">
        <v>65</v>
      </c>
      <c r="C4213" s="29"/>
      <c r="D4213" s="30" t="s">
        <v>28</v>
      </c>
      <c r="E4213" s="29"/>
      <c r="F4213" s="31" t="s">
        <v>11788</v>
      </c>
      <c r="G4213" s="95" t="s">
        <v>11789</v>
      </c>
      <c r="H4213" s="7" t="s">
        <v>11790</v>
      </c>
      <c r="I4213" s="35" t="s">
        <v>11791</v>
      </c>
      <c r="O4213">
        <f t="shared" si="12"/>
        <v>1</v>
      </c>
      <c r="P4213" s="34" t="str">
        <f t="shared" si="13"/>
        <v>HIGH</v>
      </c>
    </row>
    <row r="4214" spans="1:16" ht="12" customHeight="1">
      <c r="A4214" s="4" t="s">
        <v>11576</v>
      </c>
      <c r="B4214" s="17">
        <v>66</v>
      </c>
      <c r="C4214" s="29"/>
      <c r="D4214" s="30" t="s">
        <v>11792</v>
      </c>
      <c r="E4214" s="29"/>
      <c r="F4214" s="31" t="s">
        <v>11776</v>
      </c>
      <c r="G4214" s="100" t="s">
        <v>11793</v>
      </c>
      <c r="H4214" s="7"/>
      <c r="I4214" s="35" t="s">
        <v>11794</v>
      </c>
      <c r="O4214">
        <f t="shared" si="12"/>
        <v>1</v>
      </c>
      <c r="P4214" s="34" t="str">
        <f t="shared" si="13"/>
        <v>HIGH</v>
      </c>
    </row>
    <row r="4215" spans="1:16" ht="12" customHeight="1">
      <c r="A4215" s="4" t="s">
        <v>11576</v>
      </c>
      <c r="B4215" s="17">
        <v>67</v>
      </c>
      <c r="C4215" s="29"/>
      <c r="D4215" s="30" t="s">
        <v>11795</v>
      </c>
      <c r="E4215" s="29"/>
      <c r="F4215" s="31" t="s">
        <v>11796</v>
      </c>
      <c r="G4215" s="18" t="s">
        <v>11797</v>
      </c>
      <c r="H4215" s="7"/>
      <c r="I4215" s="35" t="s">
        <v>11798</v>
      </c>
      <c r="O4215">
        <f t="shared" si="12"/>
        <v>1</v>
      </c>
      <c r="P4215" s="34" t="str">
        <f t="shared" si="13"/>
        <v>HIGH</v>
      </c>
    </row>
    <row r="4216" spans="1:16" ht="12" customHeight="1">
      <c r="A4216" s="4" t="s">
        <v>11576</v>
      </c>
      <c r="B4216" s="17">
        <v>68</v>
      </c>
      <c r="C4216" s="29"/>
      <c r="D4216" s="30" t="s">
        <v>11799</v>
      </c>
      <c r="E4216" s="29"/>
      <c r="F4216" s="31" t="s">
        <v>3955</v>
      </c>
      <c r="G4216" s="131" t="s">
        <v>11800</v>
      </c>
      <c r="H4216" s="7"/>
      <c r="I4216" s="35" t="s">
        <v>11801</v>
      </c>
      <c r="O4216">
        <f t="shared" si="12"/>
        <v>1</v>
      </c>
      <c r="P4216" s="34" t="str">
        <f t="shared" si="13"/>
        <v>HIGH</v>
      </c>
    </row>
    <row r="4217" spans="1:16" ht="12" customHeight="1">
      <c r="A4217" s="4" t="s">
        <v>11576</v>
      </c>
      <c r="B4217" s="17">
        <v>69</v>
      </c>
      <c r="C4217" s="29"/>
      <c r="D4217" s="30" t="s">
        <v>11802</v>
      </c>
      <c r="E4217" s="29"/>
      <c r="F4217" s="31" t="s">
        <v>11803</v>
      </c>
      <c r="G4217" s="18" t="s">
        <v>11804</v>
      </c>
      <c r="H4217" s="7"/>
      <c r="I4217" s="35" t="s">
        <v>11805</v>
      </c>
      <c r="O4217">
        <f t="shared" si="12"/>
        <v>1</v>
      </c>
      <c r="P4217" s="34" t="str">
        <f t="shared" si="13"/>
        <v>HIGH</v>
      </c>
    </row>
    <row r="4218" spans="1:16" ht="12" customHeight="1">
      <c r="A4218" s="4" t="s">
        <v>11576</v>
      </c>
      <c r="B4218" s="17">
        <v>70</v>
      </c>
      <c r="C4218" s="29"/>
      <c r="D4218" s="30" t="s">
        <v>11806</v>
      </c>
      <c r="E4218" s="29"/>
      <c r="F4218" s="31" t="s">
        <v>11807</v>
      </c>
      <c r="G4218" s="5" t="s">
        <v>11808</v>
      </c>
      <c r="H4218" s="7"/>
      <c r="I4218" s="35" t="s">
        <v>11809</v>
      </c>
      <c r="O4218">
        <f t="shared" si="12"/>
        <v>1</v>
      </c>
      <c r="P4218" s="34" t="str">
        <f t="shared" si="13"/>
        <v>HIGH</v>
      </c>
    </row>
    <row r="4219" spans="1:16" ht="12" customHeight="1">
      <c r="A4219" s="4" t="s">
        <v>11576</v>
      </c>
      <c r="B4219" s="17">
        <v>71</v>
      </c>
      <c r="C4219" s="29"/>
      <c r="D4219" s="30" t="s">
        <v>11806</v>
      </c>
      <c r="E4219" s="29"/>
      <c r="F4219" s="31" t="s">
        <v>11807</v>
      </c>
      <c r="G4219" s="5" t="s">
        <v>11808</v>
      </c>
      <c r="H4219" s="7"/>
      <c r="I4219" s="35" t="s">
        <v>11810</v>
      </c>
      <c r="O4219">
        <f t="shared" si="12"/>
        <v>1</v>
      </c>
      <c r="P4219" s="34" t="str">
        <f t="shared" si="13"/>
        <v>HIGH</v>
      </c>
    </row>
    <row r="4220" spans="1:16" ht="12" customHeight="1">
      <c r="A4220" s="4" t="s">
        <v>11576</v>
      </c>
      <c r="B4220" s="17">
        <v>72</v>
      </c>
      <c r="C4220" s="29"/>
      <c r="D4220" s="30" t="s">
        <v>11811</v>
      </c>
      <c r="E4220" s="29"/>
      <c r="F4220" s="31" t="s">
        <v>3672</v>
      </c>
      <c r="G4220" s="5" t="s">
        <v>11812</v>
      </c>
      <c r="H4220" s="7"/>
      <c r="I4220" s="35" t="s">
        <v>11813</v>
      </c>
      <c r="O4220">
        <f t="shared" si="12"/>
        <v>1</v>
      </c>
      <c r="P4220" s="34" t="str">
        <f t="shared" si="13"/>
        <v>HIGH</v>
      </c>
    </row>
    <row r="4221" spans="1:16" ht="12" customHeight="1">
      <c r="A4221" s="4" t="s">
        <v>11576</v>
      </c>
      <c r="B4221" s="17">
        <v>73</v>
      </c>
      <c r="C4221" s="17">
        <v>3022</v>
      </c>
      <c r="D4221" s="30" t="s">
        <v>11814</v>
      </c>
      <c r="E4221" s="17" t="s">
        <v>11815</v>
      </c>
      <c r="F4221" s="31" t="s">
        <v>1073</v>
      </c>
      <c r="G4221" s="18" t="s">
        <v>11816</v>
      </c>
      <c r="H4221" s="7" t="s">
        <v>11817</v>
      </c>
      <c r="I4221" s="35" t="s">
        <v>11818</v>
      </c>
      <c r="O4221">
        <f t="shared" si="12"/>
        <v>2</v>
      </c>
      <c r="P4221" s="34" t="str">
        <f t="shared" si="13"/>
        <v>HIGH</v>
      </c>
    </row>
    <row r="4222" spans="1:16" ht="12" customHeight="1">
      <c r="A4222" s="4" t="s">
        <v>11576</v>
      </c>
      <c r="B4222" s="17">
        <v>74</v>
      </c>
      <c r="C4222" s="29"/>
      <c r="D4222" s="30" t="s">
        <v>28</v>
      </c>
      <c r="E4222" s="29"/>
      <c r="F4222" s="31" t="s">
        <v>11672</v>
      </c>
      <c r="G4222" s="5" t="s">
        <v>11819</v>
      </c>
      <c r="H4222" s="7" t="s">
        <v>11820</v>
      </c>
      <c r="I4222" s="35" t="s">
        <v>11821</v>
      </c>
      <c r="O4222">
        <f t="shared" si="12"/>
        <v>1</v>
      </c>
      <c r="P4222" s="34" t="str">
        <f t="shared" si="13"/>
        <v>HIGH</v>
      </c>
    </row>
    <row r="4223" spans="1:16" ht="12" customHeight="1">
      <c r="A4223" s="4" t="s">
        <v>11576</v>
      </c>
      <c r="B4223" s="17">
        <v>75</v>
      </c>
      <c r="C4223" s="29"/>
      <c r="D4223" s="30" t="s">
        <v>11822</v>
      </c>
      <c r="E4223" s="29"/>
      <c r="F4223" s="31" t="s">
        <v>11772</v>
      </c>
      <c r="G4223" s="5" t="s">
        <v>11823</v>
      </c>
      <c r="H4223" s="7"/>
      <c r="I4223" s="35" t="s">
        <v>11824</v>
      </c>
      <c r="O4223">
        <f t="shared" si="12"/>
        <v>1</v>
      </c>
      <c r="P4223" s="34" t="str">
        <f t="shared" si="13"/>
        <v>HIGH</v>
      </c>
    </row>
    <row r="4224" spans="1:16" ht="12" customHeight="1">
      <c r="A4224" s="4" t="s">
        <v>11576</v>
      </c>
      <c r="B4224" s="17">
        <v>76</v>
      </c>
      <c r="C4224" s="29"/>
      <c r="D4224" s="30" t="s">
        <v>11825</v>
      </c>
      <c r="E4224" s="29"/>
      <c r="F4224" s="31" t="s">
        <v>11772</v>
      </c>
      <c r="G4224" s="5" t="s">
        <v>11826</v>
      </c>
      <c r="H4224" s="7"/>
      <c r="I4224" s="35" t="s">
        <v>11827</v>
      </c>
      <c r="O4224">
        <f t="shared" si="12"/>
        <v>1</v>
      </c>
      <c r="P4224" s="34" t="str">
        <f t="shared" si="13"/>
        <v>HIGH</v>
      </c>
    </row>
    <row r="4225" spans="1:16" ht="12" customHeight="1">
      <c r="A4225" s="4" t="s">
        <v>11576</v>
      </c>
      <c r="B4225" s="17">
        <v>77</v>
      </c>
      <c r="C4225" s="29"/>
      <c r="D4225" s="30" t="s">
        <v>11828</v>
      </c>
      <c r="E4225" s="29"/>
      <c r="F4225" s="31" t="s">
        <v>11829</v>
      </c>
      <c r="G4225" s="18" t="s">
        <v>11830</v>
      </c>
      <c r="H4225" s="7"/>
      <c r="I4225" s="35" t="s">
        <v>11831</v>
      </c>
      <c r="O4225">
        <f t="shared" si="12"/>
        <v>1</v>
      </c>
      <c r="P4225" s="34" t="str">
        <f t="shared" si="13"/>
        <v>HIGH</v>
      </c>
    </row>
    <row r="4226" spans="1:16" ht="12" customHeight="1">
      <c r="A4226" s="4" t="s">
        <v>11576</v>
      </c>
      <c r="B4226" s="17">
        <v>78</v>
      </c>
      <c r="C4226" s="17"/>
      <c r="D4226" s="30" t="s">
        <v>28</v>
      </c>
      <c r="E4226" s="29"/>
      <c r="F4226" s="31" t="s">
        <v>11672</v>
      </c>
      <c r="G4226" s="5" t="s">
        <v>11832</v>
      </c>
      <c r="H4226" s="35" t="s">
        <v>11833</v>
      </c>
      <c r="I4226" s="35" t="s">
        <v>11834</v>
      </c>
      <c r="O4226">
        <f t="shared" si="12"/>
        <v>1</v>
      </c>
      <c r="P4226" s="34" t="str">
        <f t="shared" si="13"/>
        <v>HIGH</v>
      </c>
    </row>
    <row r="4227" spans="1:16" ht="12" customHeight="1">
      <c r="A4227" s="4" t="s">
        <v>11576</v>
      </c>
      <c r="B4227" s="17">
        <v>79</v>
      </c>
      <c r="C4227" s="29"/>
      <c r="D4227" s="30" t="s">
        <v>11835</v>
      </c>
      <c r="E4227" s="29"/>
      <c r="F4227" s="31" t="s">
        <v>11836</v>
      </c>
      <c r="G4227" s="5" t="s">
        <v>11837</v>
      </c>
      <c r="H4227" s="7"/>
      <c r="I4227" s="35" t="s">
        <v>11838</v>
      </c>
      <c r="O4227">
        <f t="shared" si="12"/>
        <v>1</v>
      </c>
      <c r="P4227" s="34" t="str">
        <f t="shared" si="13"/>
        <v>HIGH</v>
      </c>
    </row>
    <row r="4228" spans="1:16" ht="12" customHeight="1">
      <c r="A4228" s="4" t="s">
        <v>11576</v>
      </c>
      <c r="B4228" s="17">
        <v>80</v>
      </c>
      <c r="C4228" s="17">
        <v>3019</v>
      </c>
      <c r="D4228" s="30" t="s">
        <v>11839</v>
      </c>
      <c r="E4228" s="17" t="s">
        <v>11840</v>
      </c>
      <c r="F4228" s="31" t="s">
        <v>1073</v>
      </c>
      <c r="G4228" s="5" t="s">
        <v>11840</v>
      </c>
      <c r="H4228" s="7" t="s">
        <v>11841</v>
      </c>
      <c r="I4228" s="35" t="s">
        <v>11842</v>
      </c>
      <c r="O4228">
        <f t="shared" si="12"/>
        <v>2</v>
      </c>
      <c r="P4228" s="34" t="str">
        <f t="shared" si="13"/>
        <v>HIGH</v>
      </c>
    </row>
    <row r="4229" spans="1:16" ht="12" customHeight="1">
      <c r="A4229" s="4" t="s">
        <v>11576</v>
      </c>
      <c r="B4229" s="17">
        <v>81</v>
      </c>
      <c r="C4229" s="29"/>
      <c r="D4229" s="30" t="s">
        <v>11843</v>
      </c>
      <c r="E4229" s="29"/>
      <c r="F4229" s="31" t="s">
        <v>11759</v>
      </c>
      <c r="G4229" s="18" t="s">
        <v>11844</v>
      </c>
      <c r="H4229" s="7"/>
      <c r="I4229" s="35" t="s">
        <v>11845</v>
      </c>
      <c r="O4229">
        <f t="shared" si="12"/>
        <v>1</v>
      </c>
      <c r="P4229" s="34" t="str">
        <f t="shared" si="13"/>
        <v>HIGH</v>
      </c>
    </row>
    <row r="4230" spans="1:16" ht="12" customHeight="1">
      <c r="A4230" s="4" t="s">
        <v>11576</v>
      </c>
      <c r="B4230" s="17">
        <v>82</v>
      </c>
      <c r="C4230" s="29"/>
      <c r="D4230" s="30" t="s">
        <v>11846</v>
      </c>
      <c r="E4230" s="29"/>
      <c r="F4230" s="31" t="s">
        <v>11749</v>
      </c>
      <c r="G4230" s="18" t="s">
        <v>11847</v>
      </c>
      <c r="H4230" s="7"/>
      <c r="I4230" s="35" t="s">
        <v>11848</v>
      </c>
      <c r="O4230">
        <f t="shared" si="12"/>
        <v>1</v>
      </c>
      <c r="P4230" s="34" t="str">
        <f t="shared" si="13"/>
        <v>HIGH</v>
      </c>
    </row>
    <row r="4231" spans="1:16" ht="12" customHeight="1">
      <c r="A4231" s="4" t="s">
        <v>11576</v>
      </c>
      <c r="B4231" s="17">
        <v>84</v>
      </c>
      <c r="C4231" s="29"/>
      <c r="D4231" s="30" t="s">
        <v>11849</v>
      </c>
      <c r="E4231" s="29"/>
      <c r="F4231" s="31" t="s">
        <v>1073</v>
      </c>
      <c r="G4231" s="5" t="s">
        <v>11850</v>
      </c>
      <c r="H4231" s="7" t="s">
        <v>11851</v>
      </c>
      <c r="I4231" s="35" t="s">
        <v>11852</v>
      </c>
      <c r="O4231">
        <f t="shared" si="12"/>
        <v>1</v>
      </c>
      <c r="P4231" s="34" t="str">
        <f t="shared" si="13"/>
        <v>HIGH</v>
      </c>
    </row>
    <row r="4232" spans="1:16" ht="12" customHeight="1">
      <c r="A4232" s="4" t="s">
        <v>11576</v>
      </c>
      <c r="B4232" s="17">
        <v>85</v>
      </c>
      <c r="C4232" s="29"/>
      <c r="D4232" s="30" t="s">
        <v>28</v>
      </c>
      <c r="E4232" s="29"/>
      <c r="F4232" s="31" t="s">
        <v>11672</v>
      </c>
      <c r="G4232" s="5" t="s">
        <v>11853</v>
      </c>
      <c r="H4232" s="7" t="s">
        <v>11854</v>
      </c>
      <c r="I4232" s="7" t="s">
        <v>11855</v>
      </c>
      <c r="O4232">
        <f t="shared" si="12"/>
        <v>1</v>
      </c>
      <c r="P4232" s="130" t="s">
        <v>5</v>
      </c>
    </row>
    <row r="4233" spans="1:16" ht="12" customHeight="1">
      <c r="A4233" s="4" t="s">
        <v>11576</v>
      </c>
      <c r="B4233" s="17">
        <v>86</v>
      </c>
      <c r="C4233" s="29"/>
      <c r="D4233" s="30" t="s">
        <v>11856</v>
      </c>
      <c r="E4233" s="29"/>
      <c r="F4233" s="31" t="s">
        <v>1073</v>
      </c>
      <c r="G4233" s="5" t="s">
        <v>11857</v>
      </c>
      <c r="H4233" s="7"/>
      <c r="I4233" s="35" t="s">
        <v>11858</v>
      </c>
      <c r="O4233">
        <f t="shared" si="12"/>
        <v>1</v>
      </c>
      <c r="P4233" s="34" t="str">
        <f t="shared" ref="P4233:P4239" si="14">IF(LOWER(LEFT(I4233, 4))="high","HIGH",IF(LOWER(LEFT(I4233, 3))="med","MEDIUM",IF(LOWER(LEFT(I4233, 3))="low","LOW",IF(ISBLANK(E4233), "", IF(OR(ISBLANK(G4233), E4233=G4233),"HIGH","")))))</f>
        <v>HIGH</v>
      </c>
    </row>
    <row r="4234" spans="1:16" ht="12" customHeight="1">
      <c r="A4234" s="4" t="s">
        <v>11576</v>
      </c>
      <c r="B4234" s="17">
        <v>87</v>
      </c>
      <c r="C4234" s="17" t="s">
        <v>67</v>
      </c>
      <c r="D4234" s="30" t="s">
        <v>11859</v>
      </c>
      <c r="E4234" s="29"/>
      <c r="F4234" s="31" t="s">
        <v>1073</v>
      </c>
      <c r="G4234" s="5" t="s">
        <v>11860</v>
      </c>
      <c r="H4234" s="7"/>
      <c r="I4234" s="37" t="s">
        <v>11861</v>
      </c>
      <c r="O4234">
        <f t="shared" si="12"/>
        <v>1</v>
      </c>
      <c r="P4234" s="34" t="str">
        <f t="shared" si="14"/>
        <v>HIGH</v>
      </c>
    </row>
    <row r="4235" spans="1:16" ht="12" customHeight="1">
      <c r="A4235" s="4" t="s">
        <v>11576</v>
      </c>
      <c r="B4235" s="17">
        <v>88</v>
      </c>
      <c r="C4235" s="29"/>
      <c r="D4235" s="30" t="s">
        <v>11862</v>
      </c>
      <c r="E4235" s="29"/>
      <c r="F4235" s="31" t="s">
        <v>11863</v>
      </c>
      <c r="G4235" s="5" t="s">
        <v>11864</v>
      </c>
      <c r="H4235" s="7"/>
      <c r="I4235" s="35" t="s">
        <v>11865</v>
      </c>
      <c r="O4235">
        <f t="shared" si="12"/>
        <v>1</v>
      </c>
      <c r="P4235" s="34" t="str">
        <f t="shared" si="14"/>
        <v>HIGH</v>
      </c>
    </row>
    <row r="4236" spans="1:16" ht="12" customHeight="1">
      <c r="A4236" s="4" t="s">
        <v>11576</v>
      </c>
      <c r="B4236" s="17">
        <v>89</v>
      </c>
      <c r="C4236" s="29"/>
      <c r="D4236" s="30" t="s">
        <v>11866</v>
      </c>
      <c r="E4236" s="29"/>
      <c r="F4236" s="31" t="s">
        <v>11759</v>
      </c>
      <c r="G4236" s="18" t="s">
        <v>11867</v>
      </c>
      <c r="H4236" s="7" t="s">
        <v>11868</v>
      </c>
      <c r="I4236" s="37" t="s">
        <v>11869</v>
      </c>
      <c r="O4236">
        <f t="shared" si="12"/>
        <v>1</v>
      </c>
      <c r="P4236" s="34" t="str">
        <f t="shared" si="14"/>
        <v>HIGH</v>
      </c>
    </row>
    <row r="4237" spans="1:16" ht="12" customHeight="1">
      <c r="A4237" s="4" t="s">
        <v>11576</v>
      </c>
      <c r="B4237" s="17">
        <v>90</v>
      </c>
      <c r="C4237" s="29"/>
      <c r="D4237" s="30" t="s">
        <v>11866</v>
      </c>
      <c r="E4237" s="29"/>
      <c r="F4237" s="31" t="s">
        <v>11759</v>
      </c>
      <c r="G4237" s="18" t="s">
        <v>11870</v>
      </c>
      <c r="H4237" s="7" t="s">
        <v>11868</v>
      </c>
      <c r="I4237" s="37" t="s">
        <v>11871</v>
      </c>
      <c r="O4237">
        <f t="shared" si="12"/>
        <v>1</v>
      </c>
      <c r="P4237" s="34" t="str">
        <f t="shared" si="14"/>
        <v>MEDIUM</v>
      </c>
    </row>
    <row r="4238" spans="1:16" ht="12" customHeight="1">
      <c r="A4238" s="4" t="s">
        <v>11576</v>
      </c>
      <c r="B4238" s="17">
        <v>91</v>
      </c>
      <c r="C4238" s="29"/>
      <c r="D4238" s="30" t="s">
        <v>11872</v>
      </c>
      <c r="E4238" s="17" t="s">
        <v>11873</v>
      </c>
      <c r="F4238" s="31" t="s">
        <v>1073</v>
      </c>
      <c r="G4238" s="176" t="s">
        <v>19336</v>
      </c>
      <c r="H4238" s="7"/>
      <c r="I4238" s="103" t="s">
        <v>11874</v>
      </c>
      <c r="O4238">
        <f t="shared" si="12"/>
        <v>2</v>
      </c>
      <c r="P4238" s="34" t="str">
        <f t="shared" si="14"/>
        <v>HIGH</v>
      </c>
    </row>
    <row r="4239" spans="1:16" ht="12" customHeight="1">
      <c r="A4239" s="4" t="s">
        <v>11576</v>
      </c>
      <c r="B4239" s="17">
        <v>92</v>
      </c>
      <c r="C4239" s="29"/>
      <c r="D4239" s="30" t="s">
        <v>11875</v>
      </c>
      <c r="E4239" s="29"/>
      <c r="F4239" s="31" t="s">
        <v>1073</v>
      </c>
      <c r="G4239" s="5" t="s">
        <v>11876</v>
      </c>
      <c r="H4239" s="7" t="s">
        <v>11877</v>
      </c>
      <c r="I4239" s="35" t="s">
        <v>11878</v>
      </c>
      <c r="O4239">
        <f t="shared" si="12"/>
        <v>1</v>
      </c>
      <c r="P4239" s="34" t="str">
        <f t="shared" si="14"/>
        <v>HIGH</v>
      </c>
    </row>
    <row r="4240" spans="1:16" ht="12" customHeight="1">
      <c r="A4240" s="4" t="s">
        <v>11576</v>
      </c>
      <c r="B4240" s="17">
        <v>93</v>
      </c>
      <c r="C4240" s="29"/>
      <c r="D4240" s="30" t="s">
        <v>11879</v>
      </c>
      <c r="E4240" s="29"/>
      <c r="F4240" s="31" t="s">
        <v>1073</v>
      </c>
      <c r="G4240" s="5" t="s">
        <v>11880</v>
      </c>
      <c r="H4240" s="7"/>
      <c r="I4240" s="7" t="s">
        <v>11881</v>
      </c>
      <c r="O4240">
        <f t="shared" si="12"/>
        <v>1</v>
      </c>
      <c r="P4240" s="130" t="s">
        <v>5</v>
      </c>
    </row>
    <row r="4241" spans="1:16" ht="12" customHeight="1">
      <c r="A4241" s="4" t="s">
        <v>11576</v>
      </c>
      <c r="B4241" s="17">
        <v>94</v>
      </c>
      <c r="C4241" s="17" t="s">
        <v>67</v>
      </c>
      <c r="D4241" s="30" t="s">
        <v>11882</v>
      </c>
      <c r="E4241" s="29"/>
      <c r="F4241" s="31" t="s">
        <v>1073</v>
      </c>
      <c r="G4241" s="5" t="s">
        <v>11883</v>
      </c>
      <c r="H4241" s="7"/>
      <c r="I4241" s="7" t="s">
        <v>11884</v>
      </c>
      <c r="O4241">
        <f t="shared" si="12"/>
        <v>1</v>
      </c>
      <c r="P4241" s="130" t="s">
        <v>5</v>
      </c>
    </row>
    <row r="4242" spans="1:16" ht="12" customHeight="1">
      <c r="A4242" s="4" t="s">
        <v>11576</v>
      </c>
      <c r="B4242" s="17">
        <v>95</v>
      </c>
      <c r="C4242" s="29"/>
      <c r="D4242" s="30" t="s">
        <v>11885</v>
      </c>
      <c r="E4242" s="29"/>
      <c r="F4242" s="31" t="s">
        <v>1073</v>
      </c>
      <c r="G4242" s="5" t="s">
        <v>11886</v>
      </c>
      <c r="H4242" s="7" t="s">
        <v>11887</v>
      </c>
      <c r="I4242" s="7" t="s">
        <v>11888</v>
      </c>
      <c r="O4242">
        <f t="shared" si="12"/>
        <v>1</v>
      </c>
      <c r="P4242" s="130" t="s">
        <v>5</v>
      </c>
    </row>
    <row r="4243" spans="1:16" ht="12" customHeight="1">
      <c r="A4243" s="4" t="s">
        <v>11576</v>
      </c>
      <c r="B4243" s="17">
        <v>96</v>
      </c>
      <c r="C4243" s="17">
        <v>3175</v>
      </c>
      <c r="D4243" s="30" t="s">
        <v>11889</v>
      </c>
      <c r="E4243" s="17" t="s">
        <v>11890</v>
      </c>
      <c r="F4243" s="31" t="s">
        <v>1073</v>
      </c>
      <c r="G4243" s="5" t="s">
        <v>11890</v>
      </c>
      <c r="H4243" s="7" t="s">
        <v>11891</v>
      </c>
      <c r="I4243" s="35" t="s">
        <v>11892</v>
      </c>
      <c r="O4243">
        <f t="shared" si="12"/>
        <v>2</v>
      </c>
      <c r="P4243" s="34" t="str">
        <f>IF(LOWER(LEFT(I4243, 4))="high","HIGH",IF(LOWER(LEFT(I4243, 3))="med","MEDIUM",IF(LOWER(LEFT(I4243, 3))="low","LOW",IF(ISBLANK(E4243), "", IF(OR(ISBLANK(G4243), E4243=G4243),"HIGH","")))))</f>
        <v>HIGH</v>
      </c>
    </row>
    <row r="4244" spans="1:16" ht="12" customHeight="1">
      <c r="A4244" s="4" t="s">
        <v>11576</v>
      </c>
      <c r="B4244" s="17">
        <v>97</v>
      </c>
      <c r="C4244" s="29"/>
      <c r="D4244" s="30" t="s">
        <v>11893</v>
      </c>
      <c r="E4244" s="29"/>
      <c r="F4244" s="31" t="s">
        <v>1073</v>
      </c>
      <c r="G4244" s="5" t="s">
        <v>11894</v>
      </c>
      <c r="H4244" s="7" t="s">
        <v>11895</v>
      </c>
      <c r="I4244" s="7" t="s">
        <v>11896</v>
      </c>
      <c r="O4244">
        <f t="shared" si="12"/>
        <v>1</v>
      </c>
      <c r="P4244" s="130" t="s">
        <v>5</v>
      </c>
    </row>
    <row r="4245" spans="1:16" ht="12" customHeight="1">
      <c r="A4245" s="4" t="s">
        <v>11576</v>
      </c>
      <c r="B4245" s="17">
        <v>98</v>
      </c>
      <c r="C4245" s="29" t="s">
        <v>19449</v>
      </c>
      <c r="D4245" s="30" t="s">
        <v>11897</v>
      </c>
      <c r="E4245" s="29"/>
      <c r="F4245" s="31" t="s">
        <v>1073</v>
      </c>
      <c r="G4245" s="5" t="s">
        <v>11898</v>
      </c>
      <c r="H4245" s="7" t="s">
        <v>11899</v>
      </c>
      <c r="I4245" s="7" t="s">
        <v>11900</v>
      </c>
      <c r="O4245">
        <f t="shared" si="12"/>
        <v>1</v>
      </c>
      <c r="P4245" s="130" t="s">
        <v>5</v>
      </c>
    </row>
    <row r="4246" spans="1:16" ht="12" customHeight="1">
      <c r="A4246" s="4" t="s">
        <v>11576</v>
      </c>
      <c r="B4246" s="17">
        <v>99</v>
      </c>
      <c r="C4246" s="29"/>
      <c r="D4246" s="30" t="s">
        <v>11901</v>
      </c>
      <c r="E4246" s="29"/>
      <c r="F4246" s="31" t="s">
        <v>11759</v>
      </c>
      <c r="G4246" s="18" t="s">
        <v>11902</v>
      </c>
      <c r="H4246" s="7"/>
      <c r="I4246" s="35" t="s">
        <v>11903</v>
      </c>
      <c r="O4246">
        <f t="shared" si="12"/>
        <v>1</v>
      </c>
      <c r="P4246" s="130" t="s">
        <v>8</v>
      </c>
    </row>
    <row r="4247" spans="1:16" ht="12" customHeight="1">
      <c r="A4247" s="4" t="s">
        <v>11576</v>
      </c>
      <c r="B4247" s="17">
        <v>100</v>
      </c>
      <c r="C4247" s="29"/>
      <c r="D4247" s="30" t="s">
        <v>11904</v>
      </c>
      <c r="E4247" s="29"/>
      <c r="F4247" s="31" t="s">
        <v>1073</v>
      </c>
      <c r="G4247" s="5" t="s">
        <v>11905</v>
      </c>
      <c r="H4247" s="7" t="s">
        <v>11906</v>
      </c>
      <c r="I4247" s="7" t="s">
        <v>11900</v>
      </c>
      <c r="O4247">
        <f t="shared" si="12"/>
        <v>1</v>
      </c>
      <c r="P4247" s="130" t="s">
        <v>5</v>
      </c>
    </row>
    <row r="4248" spans="1:16" ht="12" customHeight="1">
      <c r="A4248" s="4" t="s">
        <v>11576</v>
      </c>
      <c r="B4248" s="17">
        <v>101</v>
      </c>
      <c r="C4248" s="29"/>
      <c r="D4248" s="30" t="s">
        <v>11907</v>
      </c>
      <c r="E4248" s="29"/>
      <c r="F4248" s="31" t="s">
        <v>1073</v>
      </c>
      <c r="G4248" s="5" t="s">
        <v>11908</v>
      </c>
      <c r="H4248" s="7"/>
      <c r="I4248" s="7" t="s">
        <v>11909</v>
      </c>
      <c r="O4248">
        <f t="shared" si="12"/>
        <v>1</v>
      </c>
      <c r="P4248" s="130" t="s">
        <v>2202</v>
      </c>
    </row>
    <row r="4249" spans="1:16" ht="12" customHeight="1">
      <c r="A4249" s="4" t="s">
        <v>11576</v>
      </c>
      <c r="B4249" s="17">
        <v>102</v>
      </c>
      <c r="C4249" s="29"/>
      <c r="D4249" s="30" t="s">
        <v>11910</v>
      </c>
      <c r="E4249" s="29"/>
      <c r="F4249" s="31" t="s">
        <v>1073</v>
      </c>
      <c r="G4249" s="5" t="s">
        <v>11911</v>
      </c>
      <c r="H4249" s="7"/>
      <c r="I4249" s="7" t="s">
        <v>11912</v>
      </c>
      <c r="O4249">
        <f t="shared" si="12"/>
        <v>1</v>
      </c>
      <c r="P4249" s="130" t="s">
        <v>5</v>
      </c>
    </row>
    <row r="4250" spans="1:16" ht="12" customHeight="1">
      <c r="A4250" s="4" t="s">
        <v>11576</v>
      </c>
      <c r="B4250" s="17">
        <v>103</v>
      </c>
      <c r="C4250" s="17">
        <v>3171</v>
      </c>
      <c r="D4250" s="30" t="s">
        <v>11913</v>
      </c>
      <c r="E4250" s="29"/>
      <c r="F4250" s="31" t="s">
        <v>1073</v>
      </c>
      <c r="G4250" s="5" t="s">
        <v>11914</v>
      </c>
      <c r="H4250" s="7" t="s">
        <v>11915</v>
      </c>
      <c r="I4250" s="7" t="s">
        <v>11916</v>
      </c>
      <c r="O4250">
        <f t="shared" si="12"/>
        <v>1</v>
      </c>
      <c r="P4250" s="34" t="str">
        <f>IF(LOWER(LEFT(I4250, 4))="high","HIGH",IF(LOWER(LEFT(I4250, 3))="med","MEDIUM",IF(LOWER(LEFT(I4250, 3))="low","LOW",IF(ISBLANK(E4250), "", IF(OR(ISBLANK(G4250), E4250=G4250),"HIGH","")))))</f>
        <v/>
      </c>
    </row>
    <row r="4251" spans="1:16" ht="12" customHeight="1">
      <c r="A4251" s="4" t="s">
        <v>11576</v>
      </c>
      <c r="B4251" s="17">
        <v>104</v>
      </c>
      <c r="C4251" s="29"/>
      <c r="D4251" s="30" t="s">
        <v>11917</v>
      </c>
      <c r="E4251" s="29"/>
      <c r="F4251" s="31" t="s">
        <v>1073</v>
      </c>
      <c r="G4251" s="5" t="s">
        <v>11918</v>
      </c>
      <c r="H4251" s="7" t="s">
        <v>11919</v>
      </c>
      <c r="I4251" s="7" t="s">
        <v>11900</v>
      </c>
      <c r="O4251">
        <f t="shared" si="12"/>
        <v>1</v>
      </c>
      <c r="P4251" s="130" t="s">
        <v>5</v>
      </c>
    </row>
    <row r="4252" spans="1:16" ht="12" customHeight="1">
      <c r="A4252" s="4" t="s">
        <v>11576</v>
      </c>
      <c r="B4252" s="17">
        <v>105</v>
      </c>
      <c r="C4252" s="29"/>
      <c r="D4252" s="30" t="s">
        <v>28</v>
      </c>
      <c r="E4252" s="29"/>
      <c r="F4252" s="31" t="s">
        <v>3672</v>
      </c>
      <c r="G4252" s="5" t="s">
        <v>11920</v>
      </c>
      <c r="H4252" s="7" t="s">
        <v>11921</v>
      </c>
      <c r="I4252" s="7"/>
      <c r="O4252">
        <f t="shared" si="12"/>
        <v>1</v>
      </c>
      <c r="P4252" s="34" t="str">
        <f>IF(LOWER(LEFT(I4252, 4))="high","HIGH",IF(LOWER(LEFT(I4252, 3))="med","MEDIUM",IF(LOWER(LEFT(I4252, 3))="low","LOW",IF(ISBLANK(E4252), "", IF(OR(ISBLANK(G4252), E4252=G4252),"HIGH","")))))</f>
        <v/>
      </c>
    </row>
    <row r="4253" spans="1:16" ht="12" customHeight="1">
      <c r="A4253" s="4" t="s">
        <v>11576</v>
      </c>
      <c r="B4253" s="17">
        <v>106</v>
      </c>
      <c r="C4253" s="29"/>
      <c r="D4253" s="30" t="s">
        <v>11922</v>
      </c>
      <c r="E4253" s="29"/>
      <c r="F4253" s="31" t="s">
        <v>11863</v>
      </c>
      <c r="G4253" s="18" t="s">
        <v>11923</v>
      </c>
      <c r="H4253" s="7"/>
      <c r="I4253" s="37" t="s">
        <v>11924</v>
      </c>
      <c r="O4253">
        <f t="shared" si="12"/>
        <v>1</v>
      </c>
      <c r="P4253" s="130" t="s">
        <v>8</v>
      </c>
    </row>
    <row r="4254" spans="1:16" ht="12" customHeight="1">
      <c r="A4254" s="4" t="s">
        <v>11576</v>
      </c>
      <c r="B4254" s="17">
        <v>107</v>
      </c>
      <c r="C4254" s="29"/>
      <c r="D4254" s="30" t="s">
        <v>11925</v>
      </c>
      <c r="E4254" s="29"/>
      <c r="F4254" s="31" t="s">
        <v>1073</v>
      </c>
      <c r="G4254" s="5" t="s">
        <v>11926</v>
      </c>
      <c r="H4254" s="7"/>
      <c r="I4254" s="7"/>
      <c r="O4254">
        <f t="shared" si="12"/>
        <v>1</v>
      </c>
      <c r="P4254" s="34" t="str">
        <f t="shared" ref="P4254:P4256" si="15">IF(LOWER(LEFT(I4254, 4))="high","HIGH",IF(LOWER(LEFT(I4254, 3))="med","MEDIUM",IF(LOWER(LEFT(I4254, 3))="low","LOW",IF(ISBLANK(E4254), "", IF(OR(ISBLANK(G4254), E4254=G4254),"HIGH","")))))</f>
        <v/>
      </c>
    </row>
    <row r="4255" spans="1:16" ht="12" customHeight="1">
      <c r="A4255" s="4" t="s">
        <v>11576</v>
      </c>
      <c r="B4255" s="17">
        <v>108</v>
      </c>
      <c r="C4255" s="17" t="s">
        <v>67</v>
      </c>
      <c r="D4255" s="30" t="s">
        <v>11927</v>
      </c>
      <c r="E4255" s="29"/>
      <c r="F4255" s="31" t="s">
        <v>1073</v>
      </c>
      <c r="G4255" s="5" t="s">
        <v>11920</v>
      </c>
      <c r="H4255" s="7"/>
      <c r="I4255" s="7" t="s">
        <v>11928</v>
      </c>
      <c r="O4255">
        <f t="shared" si="12"/>
        <v>1</v>
      </c>
      <c r="P4255" s="34" t="str">
        <f t="shared" si="15"/>
        <v/>
      </c>
    </row>
    <row r="4256" spans="1:16" ht="12" customHeight="1">
      <c r="A4256" s="4" t="s">
        <v>11576</v>
      </c>
      <c r="B4256" s="17">
        <v>109</v>
      </c>
      <c r="C4256" s="29"/>
      <c r="D4256" s="30" t="s">
        <v>11929</v>
      </c>
      <c r="E4256" s="29"/>
      <c r="F4256" s="31" t="s">
        <v>1073</v>
      </c>
      <c r="G4256" s="5" t="s">
        <v>11930</v>
      </c>
      <c r="H4256" s="7"/>
      <c r="I4256" s="7" t="s">
        <v>11931</v>
      </c>
      <c r="O4256">
        <f t="shared" si="12"/>
        <v>1</v>
      </c>
      <c r="P4256" s="34" t="str">
        <f t="shared" si="15"/>
        <v/>
      </c>
    </row>
    <row r="4257" spans="1:16" ht="12" customHeight="1">
      <c r="A4257" s="4" t="s">
        <v>11576</v>
      </c>
      <c r="B4257" s="17">
        <v>110</v>
      </c>
      <c r="C4257" s="29" t="s">
        <v>19448</v>
      </c>
      <c r="D4257" s="30" t="s">
        <v>11932</v>
      </c>
      <c r="E4257" s="29"/>
      <c r="F4257" s="31" t="s">
        <v>11863</v>
      </c>
      <c r="G4257" s="18" t="s">
        <v>11933</v>
      </c>
      <c r="H4257" s="7"/>
      <c r="I4257" s="35" t="s">
        <v>11934</v>
      </c>
      <c r="O4257">
        <f t="shared" si="12"/>
        <v>1</v>
      </c>
      <c r="P4257" s="130" t="s">
        <v>8</v>
      </c>
    </row>
    <row r="4258" spans="1:16" ht="12" customHeight="1">
      <c r="A4258" s="4" t="s">
        <v>11576</v>
      </c>
      <c r="B4258" s="17">
        <v>111</v>
      </c>
      <c r="C4258" s="17" t="s">
        <v>67</v>
      </c>
      <c r="D4258" s="30" t="s">
        <v>11935</v>
      </c>
      <c r="E4258" s="29"/>
      <c r="F4258" s="31" t="s">
        <v>11863</v>
      </c>
      <c r="G4258" s="18" t="s">
        <v>11936</v>
      </c>
      <c r="H4258" s="7"/>
      <c r="I4258" s="35" t="s">
        <v>11937</v>
      </c>
      <c r="O4258">
        <f t="shared" si="12"/>
        <v>1</v>
      </c>
      <c r="P4258" s="34" t="str">
        <f>IF(LOWER(LEFT(I4258, 4))="high","HIGH",IF(LOWER(LEFT(I4258, 3))="med","MEDIUM",IF(LOWER(LEFT(I4258, 3))="low","LOW",IF(ISBLANK(E4258), "", IF(OR(ISBLANK(G4258), E4258=G4258),"HIGH","")))))</f>
        <v>LOW</v>
      </c>
    </row>
    <row r="4259" spans="1:16" ht="12" customHeight="1">
      <c r="A4259" s="4" t="s">
        <v>11576</v>
      </c>
      <c r="B4259" s="17">
        <v>112</v>
      </c>
      <c r="C4259" s="29"/>
      <c r="D4259" s="30" t="s">
        <v>11938</v>
      </c>
      <c r="E4259" s="29"/>
      <c r="F4259" s="31" t="s">
        <v>1073</v>
      </c>
      <c r="G4259" s="5" t="s">
        <v>11939</v>
      </c>
      <c r="H4259" s="7" t="s">
        <v>11940</v>
      </c>
      <c r="I4259" s="7" t="s">
        <v>11941</v>
      </c>
      <c r="O4259">
        <f t="shared" si="12"/>
        <v>1</v>
      </c>
      <c r="P4259" s="130" t="s">
        <v>5</v>
      </c>
    </row>
    <row r="4260" spans="1:16" ht="12" customHeight="1">
      <c r="A4260" s="4" t="s">
        <v>11576</v>
      </c>
      <c r="B4260" s="17">
        <v>113</v>
      </c>
      <c r="C4260" s="29"/>
      <c r="D4260" s="30" t="s">
        <v>11942</v>
      </c>
      <c r="E4260" s="29"/>
      <c r="F4260" s="31" t="s">
        <v>1073</v>
      </c>
      <c r="G4260" s="5" t="s">
        <v>11943</v>
      </c>
      <c r="H4260" s="7" t="s">
        <v>11944</v>
      </c>
      <c r="I4260" s="7" t="s">
        <v>11945</v>
      </c>
      <c r="O4260">
        <f t="shared" si="12"/>
        <v>1</v>
      </c>
      <c r="P4260" s="130" t="s">
        <v>5</v>
      </c>
    </row>
    <row r="4261" spans="1:16" ht="12" customHeight="1">
      <c r="A4261" s="4" t="s">
        <v>11576</v>
      </c>
      <c r="B4261" s="17">
        <v>114</v>
      </c>
      <c r="C4261" s="29"/>
      <c r="D4261" s="30" t="s">
        <v>11946</v>
      </c>
      <c r="E4261" s="29"/>
      <c r="F4261" s="31" t="s">
        <v>1073</v>
      </c>
      <c r="G4261" s="5" t="s">
        <v>11947</v>
      </c>
      <c r="H4261" s="7" t="s">
        <v>11948</v>
      </c>
      <c r="I4261" s="7" t="s">
        <v>11949</v>
      </c>
      <c r="O4261">
        <f t="shared" si="12"/>
        <v>1</v>
      </c>
      <c r="P4261" s="34" t="str">
        <f>IF(LOWER(LEFT(I4261, 4))="high","HIGH",IF(LOWER(LEFT(I4261, 3))="med","MEDIUM",IF(LOWER(LEFT(I4261, 3))="low","LOW",IF(ISBLANK(E4261), "", IF(OR(ISBLANK(G4261), E4261=G4261),"HIGH","")))))</f>
        <v/>
      </c>
    </row>
    <row r="4262" spans="1:16" ht="12" customHeight="1">
      <c r="A4262" s="4" t="s">
        <v>11576</v>
      </c>
      <c r="B4262" s="17">
        <v>115</v>
      </c>
      <c r="C4262" s="29"/>
      <c r="D4262" s="30" t="s">
        <v>11950</v>
      </c>
      <c r="E4262" s="29"/>
      <c r="F4262" s="31" t="s">
        <v>1073</v>
      </c>
      <c r="G4262" s="5" t="s">
        <v>11951</v>
      </c>
      <c r="H4262" s="7" t="s">
        <v>11952</v>
      </c>
      <c r="I4262" s="7" t="s">
        <v>11953</v>
      </c>
      <c r="O4262">
        <f t="shared" si="12"/>
        <v>1</v>
      </c>
      <c r="P4262" s="130" t="s">
        <v>5</v>
      </c>
    </row>
    <row r="4263" spans="1:16" ht="12" customHeight="1">
      <c r="A4263" s="4" t="s">
        <v>11576</v>
      </c>
      <c r="B4263" s="17">
        <v>116</v>
      </c>
      <c r="C4263" s="29"/>
      <c r="D4263" s="30" t="s">
        <v>11954</v>
      </c>
      <c r="E4263" s="29"/>
      <c r="F4263" s="31" t="s">
        <v>1073</v>
      </c>
      <c r="G4263" s="5" t="s">
        <v>11955</v>
      </c>
      <c r="H4263" s="7"/>
      <c r="I4263" s="7" t="s">
        <v>11956</v>
      </c>
      <c r="O4263">
        <f t="shared" si="12"/>
        <v>1</v>
      </c>
      <c r="P4263" s="130" t="s">
        <v>5</v>
      </c>
    </row>
    <row r="4264" spans="1:16" ht="12" customHeight="1">
      <c r="A4264" s="4" t="s">
        <v>11576</v>
      </c>
      <c r="B4264" s="17">
        <v>117</v>
      </c>
      <c r="C4264" s="17" t="s">
        <v>67</v>
      </c>
      <c r="D4264" s="30" t="s">
        <v>11957</v>
      </c>
      <c r="E4264" s="29"/>
      <c r="F4264" s="31" t="s">
        <v>1073</v>
      </c>
      <c r="G4264" s="5" t="s">
        <v>11958</v>
      </c>
      <c r="H4264" s="7"/>
      <c r="I4264" s="7" t="s">
        <v>11959</v>
      </c>
      <c r="O4264">
        <f t="shared" si="12"/>
        <v>1</v>
      </c>
      <c r="P4264" s="130" t="s">
        <v>5</v>
      </c>
    </row>
    <row r="4265" spans="1:16" ht="12" customHeight="1">
      <c r="A4265" s="4" t="s">
        <v>11576</v>
      </c>
      <c r="B4265" s="17">
        <v>118</v>
      </c>
      <c r="C4265" s="17"/>
      <c r="D4265" s="30" t="s">
        <v>28</v>
      </c>
      <c r="E4265" s="17"/>
      <c r="F4265" s="31" t="s">
        <v>1073</v>
      </c>
      <c r="G4265" s="5" t="s">
        <v>11960</v>
      </c>
      <c r="H4265" s="7" t="s">
        <v>11961</v>
      </c>
      <c r="I4265" s="37" t="s">
        <v>11962</v>
      </c>
      <c r="O4265">
        <f t="shared" si="12"/>
        <v>1</v>
      </c>
      <c r="P4265" s="34" t="str">
        <f t="shared" ref="P4265:P4267" si="16">IF(LOWER(LEFT(I4265, 4))="high","HIGH",IF(LOWER(LEFT(I4265, 3))="med","MEDIUM",IF(LOWER(LEFT(I4265, 3))="low","LOW",IF(ISBLANK(E4265), "", IF(OR(ISBLANK(G4265), E4265=G4265),"HIGH","")))))</f>
        <v>HIGH</v>
      </c>
    </row>
    <row r="4266" spans="1:16" ht="12" customHeight="1">
      <c r="A4266" s="4" t="s">
        <v>11576</v>
      </c>
      <c r="B4266" s="17">
        <v>119</v>
      </c>
      <c r="C4266" s="29"/>
      <c r="D4266" s="30" t="s">
        <v>11963</v>
      </c>
      <c r="E4266" s="29"/>
      <c r="F4266" s="31" t="s">
        <v>1073</v>
      </c>
      <c r="G4266" s="5" t="s">
        <v>11964</v>
      </c>
      <c r="H4266" s="7"/>
      <c r="I4266" s="7" t="s">
        <v>11965</v>
      </c>
      <c r="O4266">
        <f t="shared" si="12"/>
        <v>1</v>
      </c>
      <c r="P4266" s="34" t="str">
        <f t="shared" si="16"/>
        <v/>
      </c>
    </row>
    <row r="4267" spans="1:16" ht="12" customHeight="1">
      <c r="A4267" s="4" t="s">
        <v>11576</v>
      </c>
      <c r="B4267" s="17">
        <v>120</v>
      </c>
      <c r="C4267" s="29"/>
      <c r="D4267" s="30" t="s">
        <v>11966</v>
      </c>
      <c r="E4267" s="29"/>
      <c r="F4267" s="31" t="s">
        <v>229</v>
      </c>
      <c r="G4267" s="18" t="s">
        <v>11967</v>
      </c>
      <c r="H4267" s="7"/>
      <c r="I4267" s="35" t="s">
        <v>11968</v>
      </c>
      <c r="O4267">
        <f t="shared" si="12"/>
        <v>1</v>
      </c>
      <c r="P4267" s="34" t="str">
        <f t="shared" si="16"/>
        <v>LOW</v>
      </c>
    </row>
    <row r="4268" spans="1:16" ht="12" customHeight="1">
      <c r="A4268" s="4" t="s">
        <v>11576</v>
      </c>
      <c r="B4268" s="17">
        <v>121</v>
      </c>
      <c r="C4268" s="17">
        <v>3158</v>
      </c>
      <c r="D4268" s="30" t="s">
        <v>11969</v>
      </c>
      <c r="E4268" s="29"/>
      <c r="F4268" s="31" t="s">
        <v>1073</v>
      </c>
      <c r="G4268" s="5" t="s">
        <v>11970</v>
      </c>
      <c r="H4268" s="7" t="s">
        <v>11969</v>
      </c>
      <c r="I4268" s="13" t="s">
        <v>11971</v>
      </c>
      <c r="O4268">
        <f t="shared" si="12"/>
        <v>1</v>
      </c>
      <c r="P4268" s="130" t="s">
        <v>5</v>
      </c>
    </row>
    <row r="4269" spans="1:16" ht="12" customHeight="1">
      <c r="A4269" s="4" t="s">
        <v>11576</v>
      </c>
      <c r="B4269" s="17">
        <v>122</v>
      </c>
      <c r="C4269" s="29"/>
      <c r="D4269" s="30" t="s">
        <v>11972</v>
      </c>
      <c r="E4269" s="29"/>
      <c r="F4269" s="31" t="s">
        <v>1073</v>
      </c>
      <c r="G4269" s="5" t="s">
        <v>11973</v>
      </c>
      <c r="H4269" s="7" t="s">
        <v>11972</v>
      </c>
      <c r="I4269" s="7" t="s">
        <v>11974</v>
      </c>
      <c r="O4269">
        <f t="shared" si="12"/>
        <v>1</v>
      </c>
      <c r="P4269" s="130" t="s">
        <v>5</v>
      </c>
    </row>
    <row r="4270" spans="1:16" ht="12" customHeight="1">
      <c r="A4270" s="4" t="s">
        <v>11576</v>
      </c>
      <c r="B4270" s="17">
        <v>123</v>
      </c>
      <c r="C4270" s="29"/>
      <c r="D4270" s="30" t="s">
        <v>11975</v>
      </c>
      <c r="E4270" s="29"/>
      <c r="F4270" s="31" t="s">
        <v>1073</v>
      </c>
      <c r="G4270" s="5" t="s">
        <v>11976</v>
      </c>
      <c r="H4270" s="7" t="s">
        <v>11975</v>
      </c>
      <c r="I4270" s="7" t="s">
        <v>11977</v>
      </c>
      <c r="O4270">
        <f t="shared" si="12"/>
        <v>1</v>
      </c>
      <c r="P4270" s="34" t="str">
        <f>IF(LOWER(LEFT(I4270, 4))="high","HIGH",IF(LOWER(LEFT(I4270, 3))="med","MEDIUM",IF(LOWER(LEFT(I4270, 3))="low","LOW",IF(ISBLANK(E4270), "", IF(OR(ISBLANK(G4270), E4270=G4270),"HIGH","")))))</f>
        <v/>
      </c>
    </row>
    <row r="4271" spans="1:16" ht="12" customHeight="1">
      <c r="A4271" s="4" t="s">
        <v>11576</v>
      </c>
      <c r="B4271" s="17">
        <v>124</v>
      </c>
      <c r="C4271" s="29"/>
      <c r="D4271" s="30" t="s">
        <v>11978</v>
      </c>
      <c r="E4271" s="29"/>
      <c r="F4271" s="31" t="s">
        <v>1073</v>
      </c>
      <c r="G4271" s="5" t="s">
        <v>11979</v>
      </c>
      <c r="H4271" s="7" t="s">
        <v>11980</v>
      </c>
      <c r="I4271" s="7" t="s">
        <v>11981</v>
      </c>
      <c r="O4271">
        <f t="shared" si="12"/>
        <v>1</v>
      </c>
      <c r="P4271" s="130" t="s">
        <v>5</v>
      </c>
    </row>
    <row r="4272" spans="1:16" ht="12" customHeight="1">
      <c r="A4272" s="4" t="s">
        <v>11576</v>
      </c>
      <c r="B4272" s="17">
        <v>125</v>
      </c>
      <c r="C4272" s="29"/>
      <c r="D4272" s="30" t="s">
        <v>28</v>
      </c>
      <c r="E4272" s="29"/>
      <c r="F4272" s="31" t="s">
        <v>11672</v>
      </c>
      <c r="G4272" s="5" t="s">
        <v>11982</v>
      </c>
      <c r="H4272" s="7" t="s">
        <v>11983</v>
      </c>
      <c r="I4272" s="7" t="s">
        <v>11984</v>
      </c>
      <c r="O4272">
        <f t="shared" si="12"/>
        <v>1</v>
      </c>
      <c r="P4272" s="34" t="str">
        <f t="shared" ref="P4272:P4273" si="17">IF(LOWER(LEFT(I4272, 4))="high","HIGH",IF(LOWER(LEFT(I4272, 3))="med","MEDIUM",IF(LOWER(LEFT(I4272, 3))="low","LOW",IF(ISBLANK(E4272), "", IF(OR(ISBLANK(G4272), E4272=G4272),"HIGH","")))))</f>
        <v/>
      </c>
    </row>
    <row r="4273" spans="1:16" ht="12" customHeight="1">
      <c r="A4273" s="4" t="s">
        <v>11576</v>
      </c>
      <c r="B4273" s="17">
        <v>126</v>
      </c>
      <c r="C4273" s="17">
        <v>3144</v>
      </c>
      <c r="D4273" s="30" t="s">
        <v>11985</v>
      </c>
      <c r="E4273" s="17" t="s">
        <v>11986</v>
      </c>
      <c r="F4273" s="31" t="s">
        <v>1073</v>
      </c>
      <c r="G4273" s="5" t="s">
        <v>11986</v>
      </c>
      <c r="H4273" s="7" t="s">
        <v>11987</v>
      </c>
      <c r="I4273" s="37" t="s">
        <v>11988</v>
      </c>
      <c r="O4273">
        <f t="shared" si="12"/>
        <v>2</v>
      </c>
      <c r="P4273" s="34" t="str">
        <f t="shared" si="17"/>
        <v>HIGH</v>
      </c>
    </row>
    <row r="4274" spans="1:16" ht="12" customHeight="1">
      <c r="A4274" s="4" t="s">
        <v>11576</v>
      </c>
      <c r="B4274" s="17">
        <v>127</v>
      </c>
      <c r="C4274" s="29"/>
      <c r="D4274" s="30" t="s">
        <v>11989</v>
      </c>
      <c r="E4274" s="29"/>
      <c r="F4274" s="31" t="s">
        <v>1073</v>
      </c>
      <c r="G4274" s="5" t="s">
        <v>11990</v>
      </c>
      <c r="H4274" s="7" t="s">
        <v>11989</v>
      </c>
      <c r="I4274" s="7" t="s">
        <v>11991</v>
      </c>
      <c r="O4274">
        <f t="shared" si="12"/>
        <v>1</v>
      </c>
      <c r="P4274" s="130" t="s">
        <v>5</v>
      </c>
    </row>
    <row r="4275" spans="1:16" ht="12" customHeight="1">
      <c r="A4275" s="4" t="s">
        <v>11576</v>
      </c>
      <c r="B4275" s="17">
        <v>128</v>
      </c>
      <c r="C4275" s="29"/>
      <c r="D4275" s="30" t="s">
        <v>11992</v>
      </c>
      <c r="E4275" s="29"/>
      <c r="F4275" s="31" t="s">
        <v>1073</v>
      </c>
      <c r="G4275" s="5" t="s">
        <v>11993</v>
      </c>
      <c r="H4275" s="7" t="s">
        <v>11994</v>
      </c>
      <c r="I4275" s="7" t="s">
        <v>11995</v>
      </c>
      <c r="O4275">
        <f t="shared" si="12"/>
        <v>1</v>
      </c>
      <c r="P4275" s="130" t="s">
        <v>8</v>
      </c>
    </row>
    <row r="4276" spans="1:16" ht="12" customHeight="1">
      <c r="A4276" s="4" t="s">
        <v>11576</v>
      </c>
      <c r="B4276" s="17">
        <v>129</v>
      </c>
      <c r="C4276" s="29"/>
      <c r="D4276" s="30" t="s">
        <v>11996</v>
      </c>
      <c r="E4276" s="29"/>
      <c r="F4276" s="31" t="s">
        <v>1073</v>
      </c>
      <c r="G4276" s="5" t="s">
        <v>11997</v>
      </c>
      <c r="H4276" s="7" t="s">
        <v>11998</v>
      </c>
      <c r="I4276" s="7" t="s">
        <v>11999</v>
      </c>
      <c r="O4276">
        <f t="shared" si="12"/>
        <v>1</v>
      </c>
      <c r="P4276" s="130" t="s">
        <v>8</v>
      </c>
    </row>
    <row r="4277" spans="1:16" ht="12" customHeight="1">
      <c r="A4277" s="4" t="s">
        <v>11576</v>
      </c>
      <c r="B4277" s="17">
        <v>130</v>
      </c>
      <c r="C4277" s="29"/>
      <c r="D4277" s="30" t="s">
        <v>28</v>
      </c>
      <c r="E4277" s="29"/>
      <c r="F4277" s="31" t="s">
        <v>1073</v>
      </c>
      <c r="G4277" s="5" t="s">
        <v>12000</v>
      </c>
      <c r="H4277" s="7" t="s">
        <v>12001</v>
      </c>
      <c r="I4277" s="7"/>
      <c r="O4277">
        <f t="shared" si="12"/>
        <v>1</v>
      </c>
      <c r="P4277" s="34" t="str">
        <f>IF(LOWER(LEFT(I4277, 4))="high","HIGH",IF(LOWER(LEFT(I4277, 3))="med","MEDIUM",IF(LOWER(LEFT(I4277, 3))="low","LOW",IF(ISBLANK(E4277), "", IF(OR(ISBLANK(G4277), E4277=G4277),"HIGH","")))))</f>
        <v/>
      </c>
    </row>
    <row r="4278" spans="1:16" ht="12" customHeight="1">
      <c r="A4278" s="4" t="s">
        <v>11576</v>
      </c>
      <c r="B4278" s="17">
        <v>131</v>
      </c>
      <c r="C4278" s="29"/>
      <c r="D4278" s="30" t="s">
        <v>12002</v>
      </c>
      <c r="E4278" s="29"/>
      <c r="F4278" s="31" t="s">
        <v>1073</v>
      </c>
      <c r="G4278" s="5" t="s">
        <v>12003</v>
      </c>
      <c r="H4278" s="7" t="s">
        <v>12004</v>
      </c>
      <c r="I4278" s="7" t="s">
        <v>12005</v>
      </c>
      <c r="O4278">
        <f t="shared" si="12"/>
        <v>1</v>
      </c>
      <c r="P4278" s="130" t="s">
        <v>5</v>
      </c>
    </row>
    <row r="4279" spans="1:16" ht="12" customHeight="1">
      <c r="A4279" s="4" t="s">
        <v>11576</v>
      </c>
      <c r="B4279" s="17">
        <v>132</v>
      </c>
      <c r="C4279" s="29"/>
      <c r="D4279" s="30" t="s">
        <v>28</v>
      </c>
      <c r="E4279" s="29"/>
      <c r="F4279" s="31" t="s">
        <v>504</v>
      </c>
      <c r="G4279" s="18" t="s">
        <v>12006</v>
      </c>
      <c r="H4279" s="7" t="s">
        <v>12007</v>
      </c>
      <c r="I4279" s="35" t="s">
        <v>12008</v>
      </c>
      <c r="O4279">
        <f t="shared" si="12"/>
        <v>1</v>
      </c>
      <c r="P4279" s="34" t="str">
        <f t="shared" ref="P4279:P4285" si="18">IF(LOWER(LEFT(I4279, 4))="high","HIGH",IF(LOWER(LEFT(I4279, 3))="med","MEDIUM",IF(LOWER(LEFT(I4279, 3))="low","LOW",IF(ISBLANK(E4279), "", IF(OR(ISBLANK(G4279), E4279=G4279),"HIGH","")))))</f>
        <v>HIGH</v>
      </c>
    </row>
    <row r="4280" spans="1:16" ht="12" customHeight="1">
      <c r="A4280" s="4" t="s">
        <v>11576</v>
      </c>
      <c r="B4280" s="17">
        <v>133</v>
      </c>
      <c r="C4280" s="29"/>
      <c r="D4280" s="30" t="s">
        <v>12009</v>
      </c>
      <c r="E4280" s="29"/>
      <c r="F4280" s="31" t="s">
        <v>1073</v>
      </c>
      <c r="G4280" s="5" t="s">
        <v>12010</v>
      </c>
      <c r="H4280" s="7"/>
      <c r="I4280" s="7" t="s">
        <v>12011</v>
      </c>
      <c r="O4280">
        <f t="shared" si="12"/>
        <v>1</v>
      </c>
      <c r="P4280" s="34" t="str">
        <f t="shared" si="18"/>
        <v/>
      </c>
    </row>
    <row r="4281" spans="1:16" ht="12" customHeight="1">
      <c r="A4281" s="4" t="s">
        <v>11576</v>
      </c>
      <c r="B4281" s="17">
        <v>134</v>
      </c>
      <c r="C4281" s="29"/>
      <c r="D4281" s="30" t="s">
        <v>12012</v>
      </c>
      <c r="E4281" s="29"/>
      <c r="F4281" s="31" t="s">
        <v>1073</v>
      </c>
      <c r="G4281" s="5" t="s">
        <v>12013</v>
      </c>
      <c r="H4281" s="7" t="s">
        <v>12014</v>
      </c>
      <c r="I4281" s="7" t="s">
        <v>12015</v>
      </c>
      <c r="O4281">
        <f t="shared" si="12"/>
        <v>1</v>
      </c>
      <c r="P4281" s="34" t="str">
        <f t="shared" si="18"/>
        <v/>
      </c>
    </row>
    <row r="4282" spans="1:16" ht="12" customHeight="1">
      <c r="A4282" s="4" t="s">
        <v>11576</v>
      </c>
      <c r="B4282" s="17">
        <v>135</v>
      </c>
      <c r="C4282" s="29"/>
      <c r="D4282" s="30" t="s">
        <v>12016</v>
      </c>
      <c r="E4282" s="29"/>
      <c r="F4282" s="31" t="s">
        <v>1073</v>
      </c>
      <c r="G4282" s="5" t="s">
        <v>12017</v>
      </c>
      <c r="H4282" s="7" t="s">
        <v>12018</v>
      </c>
      <c r="I4282" s="35" t="s">
        <v>12019</v>
      </c>
      <c r="O4282">
        <f t="shared" si="12"/>
        <v>1</v>
      </c>
      <c r="P4282" s="34" t="str">
        <f t="shared" si="18"/>
        <v>HIGH</v>
      </c>
    </row>
    <row r="4283" spans="1:16" ht="12" customHeight="1">
      <c r="A4283" s="4" t="s">
        <v>11576</v>
      </c>
      <c r="B4283" s="17">
        <v>136</v>
      </c>
      <c r="C4283" s="17">
        <v>3134</v>
      </c>
      <c r="D4283" s="30" t="s">
        <v>12020</v>
      </c>
      <c r="E4283" s="17" t="s">
        <v>12021</v>
      </c>
      <c r="F4283" s="31" t="s">
        <v>1073</v>
      </c>
      <c r="G4283" s="5" t="s">
        <v>12021</v>
      </c>
      <c r="H4283" s="7" t="s">
        <v>12022</v>
      </c>
      <c r="I4283" s="35" t="s">
        <v>12023</v>
      </c>
      <c r="O4283">
        <f t="shared" si="12"/>
        <v>2</v>
      </c>
      <c r="P4283" s="34" t="str">
        <f t="shared" si="18"/>
        <v>HIGH</v>
      </c>
    </row>
    <row r="4284" spans="1:16" ht="12" customHeight="1">
      <c r="A4284" s="4" t="s">
        <v>11576</v>
      </c>
      <c r="B4284" s="17">
        <v>137</v>
      </c>
      <c r="C4284" s="29"/>
      <c r="D4284" s="30" t="s">
        <v>28</v>
      </c>
      <c r="E4284" s="29"/>
      <c r="F4284" s="31" t="s">
        <v>12024</v>
      </c>
      <c r="G4284" s="18" t="s">
        <v>12025</v>
      </c>
      <c r="H4284" s="7" t="s">
        <v>12026</v>
      </c>
      <c r="I4284" s="35" t="s">
        <v>12027</v>
      </c>
      <c r="O4284">
        <f t="shared" si="12"/>
        <v>1</v>
      </c>
      <c r="P4284" s="34" t="str">
        <f t="shared" si="18"/>
        <v>HIGH</v>
      </c>
    </row>
    <row r="4285" spans="1:16" ht="12" customHeight="1">
      <c r="A4285" s="4" t="s">
        <v>11576</v>
      </c>
      <c r="B4285" s="17">
        <v>138</v>
      </c>
      <c r="C4285" s="29"/>
      <c r="D4285" s="30" t="s">
        <v>12028</v>
      </c>
      <c r="E4285" s="29"/>
      <c r="F4285" s="31" t="s">
        <v>1073</v>
      </c>
      <c r="G4285" s="5" t="s">
        <v>12029</v>
      </c>
      <c r="H4285" s="7" t="s">
        <v>12030</v>
      </c>
      <c r="I4285" s="35" t="s">
        <v>12031</v>
      </c>
      <c r="O4285">
        <f t="shared" si="12"/>
        <v>1</v>
      </c>
      <c r="P4285" s="34" t="str">
        <f t="shared" si="18"/>
        <v>HIGH</v>
      </c>
    </row>
    <row r="4286" spans="1:16" ht="12" customHeight="1">
      <c r="A4286" s="4" t="s">
        <v>11576</v>
      </c>
      <c r="B4286" s="17">
        <v>139</v>
      </c>
      <c r="C4286" s="29">
        <v>3137</v>
      </c>
      <c r="D4286" s="30" t="s">
        <v>12032</v>
      </c>
      <c r="E4286" s="29"/>
      <c r="F4286" s="31" t="s">
        <v>1073</v>
      </c>
      <c r="G4286" s="5" t="s">
        <v>12033</v>
      </c>
      <c r="H4286" s="7"/>
      <c r="I4286" s="7" t="s">
        <v>12034</v>
      </c>
      <c r="O4286">
        <f t="shared" si="12"/>
        <v>1</v>
      </c>
      <c r="P4286" s="130" t="s">
        <v>5</v>
      </c>
    </row>
    <row r="4287" spans="1:16" ht="12" customHeight="1">
      <c r="A4287" s="4" t="s">
        <v>11576</v>
      </c>
      <c r="B4287" s="17">
        <v>140</v>
      </c>
      <c r="C4287" s="29"/>
      <c r="D4287" s="30" t="s">
        <v>12035</v>
      </c>
      <c r="E4287" s="17" t="s">
        <v>12036</v>
      </c>
      <c r="F4287" s="31" t="s">
        <v>1073</v>
      </c>
      <c r="G4287" s="5" t="s">
        <v>12037</v>
      </c>
      <c r="H4287" s="7"/>
      <c r="I4287" s="37" t="s">
        <v>12038</v>
      </c>
      <c r="O4287">
        <f t="shared" si="12"/>
        <v>2</v>
      </c>
      <c r="P4287" s="34" t="str">
        <f>IF(LOWER(LEFT(I4287, 4))="high","HIGH",IF(LOWER(LEFT(I4287, 3))="med","MEDIUM",IF(LOWER(LEFT(I4287, 3))="low","LOW",IF(ISBLANK(E4287), "", IF(OR(ISBLANK(G4287), E4287=G4287),"HIGH","")))))</f>
        <v>HIGH</v>
      </c>
    </row>
    <row r="4288" spans="1:16" ht="12" customHeight="1">
      <c r="A4288" s="4" t="s">
        <v>11576</v>
      </c>
      <c r="B4288" s="17">
        <v>141</v>
      </c>
      <c r="C4288" s="29"/>
      <c r="D4288" s="30" t="s">
        <v>12039</v>
      </c>
      <c r="E4288" s="29"/>
      <c r="F4288" s="31" t="s">
        <v>1073</v>
      </c>
      <c r="G4288" s="5" t="s">
        <v>12040</v>
      </c>
      <c r="H4288" s="7" t="s">
        <v>12041</v>
      </c>
      <c r="I4288" s="7" t="s">
        <v>12042</v>
      </c>
      <c r="O4288">
        <f t="shared" si="12"/>
        <v>1</v>
      </c>
      <c r="P4288" s="130" t="s">
        <v>5</v>
      </c>
    </row>
    <row r="4289" spans="1:16" ht="12" customHeight="1">
      <c r="A4289" s="4" t="s">
        <v>11576</v>
      </c>
      <c r="B4289" s="17">
        <v>142</v>
      </c>
      <c r="C4289" s="29"/>
      <c r="D4289" s="30" t="s">
        <v>12043</v>
      </c>
      <c r="E4289" s="29"/>
      <c r="F4289" s="31" t="s">
        <v>1073</v>
      </c>
      <c r="G4289" s="5" t="s">
        <v>12044</v>
      </c>
      <c r="H4289" s="7" t="s">
        <v>12045</v>
      </c>
      <c r="I4289" s="7" t="s">
        <v>12046</v>
      </c>
      <c r="O4289">
        <f t="shared" si="12"/>
        <v>1</v>
      </c>
      <c r="P4289" s="130" t="s">
        <v>11</v>
      </c>
    </row>
    <row r="4290" spans="1:16" ht="12" customHeight="1">
      <c r="A4290" s="4" t="s">
        <v>11576</v>
      </c>
      <c r="B4290" s="17">
        <v>143</v>
      </c>
      <c r="C4290" s="17"/>
      <c r="D4290" s="30" t="s">
        <v>12043</v>
      </c>
      <c r="E4290" s="29"/>
      <c r="F4290" s="31" t="s">
        <v>1073</v>
      </c>
      <c r="G4290" s="5" t="s">
        <v>12044</v>
      </c>
      <c r="H4290" s="7" t="s">
        <v>12045</v>
      </c>
      <c r="I4290" s="7" t="s">
        <v>12046</v>
      </c>
      <c r="O4290">
        <f t="shared" si="12"/>
        <v>1</v>
      </c>
      <c r="P4290" s="130" t="s">
        <v>11</v>
      </c>
    </row>
    <row r="4291" spans="1:16" ht="12" customHeight="1">
      <c r="A4291" s="4" t="s">
        <v>11576</v>
      </c>
      <c r="B4291" s="17">
        <v>144</v>
      </c>
      <c r="C4291" s="29"/>
      <c r="D4291" s="30" t="s">
        <v>12047</v>
      </c>
      <c r="E4291" s="29"/>
      <c r="F4291" s="31" t="s">
        <v>1073</v>
      </c>
      <c r="G4291" s="5" t="s">
        <v>12048</v>
      </c>
      <c r="H4291" s="7" t="s">
        <v>12049</v>
      </c>
      <c r="I4291" s="7" t="s">
        <v>12050</v>
      </c>
      <c r="O4291">
        <f t="shared" si="12"/>
        <v>1</v>
      </c>
      <c r="P4291" s="130" t="s">
        <v>11</v>
      </c>
    </row>
    <row r="4292" spans="1:16" ht="12" customHeight="1">
      <c r="A4292" s="4" t="s">
        <v>11576</v>
      </c>
      <c r="B4292" s="17">
        <v>145</v>
      </c>
      <c r="C4292" s="17">
        <v>3119</v>
      </c>
      <c r="D4292" s="30" t="s">
        <v>12051</v>
      </c>
      <c r="E4292" s="17" t="s">
        <v>12052</v>
      </c>
      <c r="F4292" s="31" t="s">
        <v>1073</v>
      </c>
      <c r="G4292" s="5" t="s">
        <v>12052</v>
      </c>
      <c r="H4292" s="7" t="s">
        <v>12053</v>
      </c>
      <c r="I4292" s="35" t="s">
        <v>12054</v>
      </c>
      <c r="O4292">
        <f t="shared" si="12"/>
        <v>2</v>
      </c>
      <c r="P4292" s="34" t="str">
        <f t="shared" ref="P4292:P4305" si="19">IF(LOWER(LEFT(I4292, 4))="high","HIGH",IF(LOWER(LEFT(I4292, 3))="med","MEDIUM",IF(LOWER(LEFT(I4292, 3))="low","LOW",IF(ISBLANK(E4292), "", IF(OR(ISBLANK(G4292), E4292=G4292),"HIGH","")))))</f>
        <v>HIGH</v>
      </c>
    </row>
    <row r="4293" spans="1:16" ht="12" customHeight="1">
      <c r="A4293" s="4" t="s">
        <v>11576</v>
      </c>
      <c r="B4293" s="17">
        <v>146</v>
      </c>
      <c r="C4293" s="29" t="s">
        <v>19507</v>
      </c>
      <c r="D4293" s="30" t="s">
        <v>12055</v>
      </c>
      <c r="E4293" s="29"/>
      <c r="F4293" s="31" t="s">
        <v>11759</v>
      </c>
      <c r="G4293" s="5" t="s">
        <v>12056</v>
      </c>
      <c r="H4293" s="7" t="s">
        <v>12057</v>
      </c>
      <c r="I4293" s="35" t="s">
        <v>12058</v>
      </c>
      <c r="O4293">
        <f t="shared" si="12"/>
        <v>1</v>
      </c>
      <c r="P4293" s="34" t="str">
        <f t="shared" si="19"/>
        <v>MEDIUM</v>
      </c>
    </row>
    <row r="4294" spans="1:16" ht="12" customHeight="1">
      <c r="A4294" s="4" t="s">
        <v>11576</v>
      </c>
      <c r="B4294" s="17">
        <v>147</v>
      </c>
      <c r="C4294" s="29"/>
      <c r="D4294" s="30" t="s">
        <v>28</v>
      </c>
      <c r="E4294" s="29"/>
      <c r="F4294" s="31" t="s">
        <v>3672</v>
      </c>
      <c r="G4294" s="5" t="s">
        <v>12059</v>
      </c>
      <c r="H4294" s="7" t="s">
        <v>12060</v>
      </c>
      <c r="I4294" s="35" t="s">
        <v>12061</v>
      </c>
      <c r="O4294">
        <f t="shared" si="12"/>
        <v>1</v>
      </c>
      <c r="P4294" s="34" t="str">
        <f t="shared" si="19"/>
        <v>HIGH</v>
      </c>
    </row>
    <row r="4295" spans="1:16" ht="12" customHeight="1">
      <c r="A4295" s="4" t="s">
        <v>11576</v>
      </c>
      <c r="B4295" s="17">
        <v>148</v>
      </c>
      <c r="C4295" s="29"/>
      <c r="D4295" s="30" t="s">
        <v>12062</v>
      </c>
      <c r="E4295" s="29"/>
      <c r="F4295" s="31" t="s">
        <v>11688</v>
      </c>
      <c r="G4295" s="18" t="s">
        <v>12063</v>
      </c>
      <c r="H4295" s="7" t="s">
        <v>12064</v>
      </c>
      <c r="I4295" s="35" t="s">
        <v>12065</v>
      </c>
      <c r="O4295">
        <f t="shared" si="12"/>
        <v>1</v>
      </c>
      <c r="P4295" s="34" t="str">
        <f t="shared" si="19"/>
        <v>HIGH</v>
      </c>
    </row>
    <row r="4296" spans="1:16" ht="12" customHeight="1">
      <c r="A4296" s="4" t="s">
        <v>11576</v>
      </c>
      <c r="B4296" s="17">
        <v>149</v>
      </c>
      <c r="C4296" s="29"/>
      <c r="D4296" s="30" t="s">
        <v>12062</v>
      </c>
      <c r="E4296" s="29"/>
      <c r="F4296" s="31" t="s">
        <v>1073</v>
      </c>
      <c r="G4296" s="18" t="s">
        <v>12063</v>
      </c>
      <c r="H4296" s="7"/>
      <c r="I4296" s="7" t="s">
        <v>12066</v>
      </c>
      <c r="O4296">
        <f t="shared" si="12"/>
        <v>1</v>
      </c>
      <c r="P4296" s="34" t="str">
        <f t="shared" si="19"/>
        <v/>
      </c>
    </row>
    <row r="4297" spans="1:16" ht="12" customHeight="1">
      <c r="A4297" s="4" t="s">
        <v>11576</v>
      </c>
      <c r="B4297" s="17">
        <v>150</v>
      </c>
      <c r="C4297" s="29"/>
      <c r="D4297" s="30" t="s">
        <v>28</v>
      </c>
      <c r="E4297" s="29"/>
      <c r="F4297" s="31" t="s">
        <v>11672</v>
      </c>
      <c r="G4297" s="5" t="s">
        <v>12067</v>
      </c>
      <c r="H4297" s="7" t="s">
        <v>12068</v>
      </c>
      <c r="I4297" s="7" t="s">
        <v>12069</v>
      </c>
      <c r="O4297">
        <f t="shared" si="12"/>
        <v>1</v>
      </c>
      <c r="P4297" s="34" t="str">
        <f t="shared" si="19"/>
        <v/>
      </c>
    </row>
    <row r="4298" spans="1:16" ht="12" customHeight="1">
      <c r="A4298" s="4" t="s">
        <v>11576</v>
      </c>
      <c r="B4298" s="17">
        <v>151</v>
      </c>
      <c r="C4298" s="29"/>
      <c r="D4298" s="30" t="s">
        <v>28</v>
      </c>
      <c r="E4298" s="29"/>
      <c r="F4298" s="31" t="s">
        <v>11672</v>
      </c>
      <c r="G4298" s="5" t="s">
        <v>12070</v>
      </c>
      <c r="H4298" s="7" t="s">
        <v>12071</v>
      </c>
      <c r="I4298" s="7"/>
      <c r="O4298">
        <f t="shared" si="12"/>
        <v>1</v>
      </c>
      <c r="P4298" s="34" t="str">
        <f t="shared" si="19"/>
        <v/>
      </c>
    </row>
    <row r="4299" spans="1:16" ht="12" customHeight="1">
      <c r="A4299" s="4" t="s">
        <v>11576</v>
      </c>
      <c r="B4299" s="17">
        <v>152</v>
      </c>
      <c r="C4299" s="29"/>
      <c r="D4299" s="30" t="s">
        <v>12072</v>
      </c>
      <c r="E4299" s="29"/>
      <c r="F4299" s="31" t="s">
        <v>1073</v>
      </c>
      <c r="G4299" s="5" t="s">
        <v>12073</v>
      </c>
      <c r="H4299" s="7"/>
      <c r="I4299" s="13" t="s">
        <v>12074</v>
      </c>
      <c r="O4299">
        <f t="shared" si="12"/>
        <v>1</v>
      </c>
      <c r="P4299" s="34" t="str">
        <f t="shared" si="19"/>
        <v/>
      </c>
    </row>
    <row r="4300" spans="1:16" ht="12" customHeight="1">
      <c r="A4300" s="4" t="s">
        <v>11576</v>
      </c>
      <c r="B4300" s="17">
        <v>153</v>
      </c>
      <c r="C4300" s="29"/>
      <c r="D4300" s="30" t="s">
        <v>12075</v>
      </c>
      <c r="E4300" s="29"/>
      <c r="F4300" s="31" t="s">
        <v>229</v>
      </c>
      <c r="G4300" s="5" t="s">
        <v>12076</v>
      </c>
      <c r="H4300" s="7"/>
      <c r="I4300" s="35" t="s">
        <v>12077</v>
      </c>
      <c r="O4300">
        <f t="shared" si="12"/>
        <v>1</v>
      </c>
      <c r="P4300" s="34" t="str">
        <f t="shared" si="19"/>
        <v>HIGH</v>
      </c>
    </row>
    <row r="4301" spans="1:16" ht="12" customHeight="1">
      <c r="A4301" s="4" t="s">
        <v>11576</v>
      </c>
      <c r="B4301" s="17">
        <v>154</v>
      </c>
      <c r="C4301" s="17">
        <v>3112</v>
      </c>
      <c r="D4301" s="30" t="s">
        <v>12078</v>
      </c>
      <c r="E4301" s="17" t="s">
        <v>12079</v>
      </c>
      <c r="F4301" s="31" t="s">
        <v>1073</v>
      </c>
      <c r="G4301" s="18" t="s">
        <v>12079</v>
      </c>
      <c r="H4301" s="7"/>
      <c r="I4301" s="35" t="s">
        <v>12080</v>
      </c>
      <c r="O4301">
        <f t="shared" si="12"/>
        <v>2</v>
      </c>
      <c r="P4301" s="34" t="str">
        <f t="shared" si="19"/>
        <v>HIGH</v>
      </c>
    </row>
    <row r="4302" spans="1:16" ht="12" customHeight="1">
      <c r="A4302" s="4" t="s">
        <v>11576</v>
      </c>
      <c r="B4302" s="17">
        <v>155</v>
      </c>
      <c r="C4302" s="85">
        <v>443041</v>
      </c>
      <c r="D4302" s="30" t="s">
        <v>12081</v>
      </c>
      <c r="E4302" s="17" t="s">
        <v>12079</v>
      </c>
      <c r="F4302" s="31" t="s">
        <v>1073</v>
      </c>
      <c r="G4302" s="18" t="s">
        <v>12079</v>
      </c>
      <c r="H4302" s="7"/>
      <c r="I4302" s="35" t="s">
        <v>12082</v>
      </c>
      <c r="O4302">
        <f t="shared" si="12"/>
        <v>2</v>
      </c>
      <c r="P4302" s="34" t="str">
        <f t="shared" si="19"/>
        <v>HIGH</v>
      </c>
    </row>
    <row r="4303" spans="1:16" ht="12" customHeight="1">
      <c r="A4303" s="4" t="s">
        <v>11576</v>
      </c>
      <c r="B4303" s="17">
        <v>156</v>
      </c>
      <c r="C4303" s="17">
        <v>3116</v>
      </c>
      <c r="D4303" s="30" t="s">
        <v>12083</v>
      </c>
      <c r="E4303" s="17" t="s">
        <v>12084</v>
      </c>
      <c r="F4303" s="3"/>
      <c r="G4303" s="18" t="s">
        <v>12084</v>
      </c>
      <c r="H4303" s="7"/>
      <c r="I4303" s="35" t="s">
        <v>12085</v>
      </c>
      <c r="O4303">
        <f t="shared" si="12"/>
        <v>2</v>
      </c>
      <c r="P4303" s="34" t="str">
        <f t="shared" si="19"/>
        <v>HIGH</v>
      </c>
    </row>
    <row r="4304" spans="1:16" ht="12" customHeight="1">
      <c r="A4304" s="4" t="s">
        <v>11576</v>
      </c>
      <c r="B4304" s="17">
        <v>157</v>
      </c>
      <c r="C4304" s="17">
        <v>3116</v>
      </c>
      <c r="D4304" s="30" t="s">
        <v>12083</v>
      </c>
      <c r="E4304" s="17" t="s">
        <v>12084</v>
      </c>
      <c r="F4304" s="3"/>
      <c r="G4304" s="18" t="s">
        <v>12084</v>
      </c>
      <c r="H4304" s="7"/>
      <c r="I4304" s="35" t="s">
        <v>12086</v>
      </c>
      <c r="O4304">
        <f t="shared" si="12"/>
        <v>2</v>
      </c>
      <c r="P4304" s="34" t="str">
        <f t="shared" si="19"/>
        <v>HIGH</v>
      </c>
    </row>
    <row r="4305" spans="1:16" ht="12" customHeight="1">
      <c r="A4305" s="4" t="s">
        <v>11576</v>
      </c>
      <c r="B4305" s="17">
        <v>158</v>
      </c>
      <c r="C4305" s="29"/>
      <c r="D4305" s="30" t="s">
        <v>12087</v>
      </c>
      <c r="E4305" s="29"/>
      <c r="F4305" s="31" t="s">
        <v>229</v>
      </c>
      <c r="G4305" s="5" t="s">
        <v>12088</v>
      </c>
      <c r="H4305" s="7"/>
      <c r="I4305" s="35" t="s">
        <v>12089</v>
      </c>
      <c r="O4305">
        <f t="shared" si="12"/>
        <v>1</v>
      </c>
      <c r="P4305" s="34" t="str">
        <f t="shared" si="19"/>
        <v>HIGH</v>
      </c>
    </row>
    <row r="4306" spans="1:16" ht="12" customHeight="1">
      <c r="A4306" s="4" t="s">
        <v>11576</v>
      </c>
      <c r="B4306" s="17">
        <v>159</v>
      </c>
      <c r="C4306" s="17" t="s">
        <v>67</v>
      </c>
      <c r="D4306" s="30" t="s">
        <v>28</v>
      </c>
      <c r="E4306" s="29"/>
      <c r="F4306" s="31" t="s">
        <v>11672</v>
      </c>
      <c r="G4306" s="5" t="s">
        <v>12090</v>
      </c>
      <c r="H4306" s="7" t="s">
        <v>12091</v>
      </c>
      <c r="I4306" s="7" t="s">
        <v>12092</v>
      </c>
      <c r="O4306">
        <f t="shared" si="12"/>
        <v>1</v>
      </c>
      <c r="P4306" s="130" t="s">
        <v>5</v>
      </c>
    </row>
    <row r="4307" spans="1:16" ht="12" customHeight="1">
      <c r="A4307" s="4" t="s">
        <v>11576</v>
      </c>
      <c r="B4307" s="17">
        <v>160</v>
      </c>
      <c r="C4307" s="29"/>
      <c r="D4307" s="30" t="s">
        <v>12093</v>
      </c>
      <c r="E4307" s="29"/>
      <c r="F4307" s="31" t="s">
        <v>11688</v>
      </c>
      <c r="G4307" s="18" t="s">
        <v>12094</v>
      </c>
      <c r="H4307" s="7" t="s">
        <v>12093</v>
      </c>
      <c r="I4307" s="35" t="s">
        <v>12095</v>
      </c>
      <c r="O4307">
        <f t="shared" si="12"/>
        <v>1</v>
      </c>
      <c r="P4307" s="34" t="str">
        <f t="shared" ref="P4307:P4308" si="20">IF(LOWER(LEFT(I4307, 4))="high","HIGH",IF(LOWER(LEFT(I4307, 3))="med","MEDIUM",IF(LOWER(LEFT(I4307, 3))="low","LOW",IF(ISBLANK(E4307), "", IF(OR(ISBLANK(G4307), E4307=G4307),"HIGH","")))))</f>
        <v>HIGH</v>
      </c>
    </row>
    <row r="4308" spans="1:16" ht="12" customHeight="1">
      <c r="A4308" s="4" t="s">
        <v>11576</v>
      </c>
      <c r="B4308" s="17">
        <v>161</v>
      </c>
      <c r="C4308" s="29"/>
      <c r="D4308" s="30" t="s">
        <v>12096</v>
      </c>
      <c r="E4308" s="29"/>
      <c r="F4308" s="31" t="s">
        <v>11688</v>
      </c>
      <c r="G4308" s="18" t="s">
        <v>12097</v>
      </c>
      <c r="H4308" s="7" t="s">
        <v>12096</v>
      </c>
      <c r="I4308" s="35" t="s">
        <v>12098</v>
      </c>
      <c r="O4308">
        <f t="shared" si="12"/>
        <v>1</v>
      </c>
      <c r="P4308" s="34" t="str">
        <f t="shared" si="20"/>
        <v>HIGH</v>
      </c>
    </row>
    <row r="4309" spans="1:16" ht="12" customHeight="1">
      <c r="A4309" s="4" t="s">
        <v>11576</v>
      </c>
      <c r="B4309" s="17">
        <v>162</v>
      </c>
      <c r="C4309" s="29"/>
      <c r="D4309" s="30" t="s">
        <v>12099</v>
      </c>
      <c r="E4309" s="29"/>
      <c r="F4309" s="31" t="s">
        <v>1073</v>
      </c>
      <c r="G4309" s="5" t="s">
        <v>12100</v>
      </c>
      <c r="H4309" s="7" t="s">
        <v>12101</v>
      </c>
      <c r="I4309" s="7" t="s">
        <v>12102</v>
      </c>
      <c r="O4309">
        <f t="shared" si="12"/>
        <v>1</v>
      </c>
      <c r="P4309" s="130" t="s">
        <v>5</v>
      </c>
    </row>
    <row r="4310" spans="1:16" ht="12" customHeight="1">
      <c r="A4310" s="4" t="s">
        <v>11576</v>
      </c>
      <c r="B4310" s="17">
        <v>163</v>
      </c>
      <c r="C4310" s="29"/>
      <c r="D4310" s="30" t="s">
        <v>12103</v>
      </c>
      <c r="E4310" s="29"/>
      <c r="F4310" s="31" t="s">
        <v>1073</v>
      </c>
      <c r="G4310" s="5" t="s">
        <v>12104</v>
      </c>
      <c r="H4310" s="7" t="s">
        <v>12105</v>
      </c>
      <c r="I4310" s="35" t="s">
        <v>12106</v>
      </c>
      <c r="O4310">
        <f t="shared" si="12"/>
        <v>1</v>
      </c>
      <c r="P4310" s="34" t="str">
        <f t="shared" ref="P4310:P6978" si="21">IF(LOWER(LEFT(I4310, 4))="high","HIGH",IF(LOWER(LEFT(I4310, 3))="med","MEDIUM",IF(LOWER(LEFT(I4310, 3))="low","LOW",IF(ISBLANK(E4310), "", IF(OR(ISBLANK(G4310), E4310=G4310),"HIGH","")))))</f>
        <v>HIGH</v>
      </c>
    </row>
    <row r="4311" spans="1:16" ht="12" customHeight="1">
      <c r="A4311" s="4" t="s">
        <v>11576</v>
      </c>
      <c r="B4311" s="17">
        <v>164</v>
      </c>
      <c r="C4311" s="29"/>
      <c r="D4311" s="30" t="s">
        <v>12107</v>
      </c>
      <c r="E4311" s="29"/>
      <c r="F4311" s="31" t="s">
        <v>229</v>
      </c>
      <c r="G4311" s="5" t="s">
        <v>12108</v>
      </c>
      <c r="H4311" s="7"/>
      <c r="I4311" s="35" t="s">
        <v>12109</v>
      </c>
      <c r="O4311">
        <f t="shared" si="12"/>
        <v>1</v>
      </c>
      <c r="P4311" s="34" t="str">
        <f t="shared" si="21"/>
        <v>MEDIUM</v>
      </c>
    </row>
    <row r="4312" spans="1:16" ht="12" customHeight="1">
      <c r="A4312" s="4" t="s">
        <v>11576</v>
      </c>
      <c r="B4312" s="17">
        <v>165</v>
      </c>
      <c r="C4312" s="29"/>
      <c r="D4312" s="30" t="s">
        <v>12110</v>
      </c>
      <c r="E4312" s="29"/>
      <c r="F4312" s="31" t="s">
        <v>229</v>
      </c>
      <c r="G4312" s="18" t="s">
        <v>12111</v>
      </c>
      <c r="H4312" s="7"/>
      <c r="I4312" s="35" t="s">
        <v>12112</v>
      </c>
      <c r="O4312">
        <f t="shared" si="12"/>
        <v>1</v>
      </c>
      <c r="P4312" s="34" t="str">
        <f t="shared" si="21"/>
        <v>HIGH</v>
      </c>
    </row>
    <row r="4313" spans="1:16" ht="12" customHeight="1">
      <c r="A4313" s="4" t="s">
        <v>11576</v>
      </c>
      <c r="B4313" s="17">
        <v>166</v>
      </c>
      <c r="C4313" s="17" t="s">
        <v>67</v>
      </c>
      <c r="D4313" s="30" t="s">
        <v>12113</v>
      </c>
      <c r="E4313" s="29"/>
      <c r="F4313" s="31" t="s">
        <v>11776</v>
      </c>
      <c r="G4313" s="5" t="s">
        <v>12114</v>
      </c>
      <c r="H4313" s="7" t="s">
        <v>12115</v>
      </c>
      <c r="I4313" s="7" t="s">
        <v>12116</v>
      </c>
      <c r="O4313">
        <f t="shared" si="12"/>
        <v>1</v>
      </c>
      <c r="P4313" s="34" t="str">
        <f t="shared" si="21"/>
        <v>HIGH</v>
      </c>
    </row>
    <row r="4314" spans="1:16" ht="12" customHeight="1">
      <c r="A4314" s="4" t="s">
        <v>11576</v>
      </c>
      <c r="B4314" s="17">
        <v>167</v>
      </c>
      <c r="C4314" s="29"/>
      <c r="D4314" s="30" t="s">
        <v>28</v>
      </c>
      <c r="E4314" s="29"/>
      <c r="F4314" s="31" t="s">
        <v>12117</v>
      </c>
      <c r="G4314" s="5" t="s">
        <v>12118</v>
      </c>
      <c r="H4314" s="7" t="s">
        <v>12119</v>
      </c>
      <c r="I4314" s="7" t="s">
        <v>12120</v>
      </c>
      <c r="O4314">
        <f t="shared" si="12"/>
        <v>1</v>
      </c>
      <c r="P4314" s="34" t="str">
        <f t="shared" si="21"/>
        <v>HIGH</v>
      </c>
    </row>
    <row r="4315" spans="1:16" ht="12" customHeight="1">
      <c r="A4315" s="4" t="s">
        <v>11576</v>
      </c>
      <c r="B4315" s="17">
        <v>168</v>
      </c>
      <c r="C4315" s="29"/>
      <c r="D4315" s="30" t="s">
        <v>28</v>
      </c>
      <c r="E4315" s="29"/>
      <c r="F4315" s="31" t="s">
        <v>12117</v>
      </c>
      <c r="G4315" s="5" t="s">
        <v>12121</v>
      </c>
      <c r="H4315" s="7" t="s">
        <v>12122</v>
      </c>
      <c r="I4315" s="59" t="s">
        <v>12123</v>
      </c>
      <c r="O4315">
        <f t="shared" si="12"/>
        <v>1</v>
      </c>
      <c r="P4315" s="34" t="str">
        <f t="shared" si="21"/>
        <v>HIGH</v>
      </c>
    </row>
    <row r="4316" spans="1:16" ht="12" customHeight="1">
      <c r="A4316" s="4" t="s">
        <v>11576</v>
      </c>
      <c r="B4316" s="17">
        <v>169</v>
      </c>
      <c r="C4316" s="29"/>
      <c r="D4316" s="30" t="s">
        <v>12124</v>
      </c>
      <c r="E4316" s="29"/>
      <c r="F4316" s="31" t="s">
        <v>229</v>
      </c>
      <c r="G4316" s="18" t="s">
        <v>12125</v>
      </c>
      <c r="H4316" s="7"/>
      <c r="I4316" s="35" t="s">
        <v>12126</v>
      </c>
      <c r="O4316">
        <f t="shared" si="12"/>
        <v>1</v>
      </c>
      <c r="P4316" s="34" t="str">
        <f t="shared" si="21"/>
        <v>MEDIUM</v>
      </c>
    </row>
    <row r="4317" spans="1:16" ht="12" customHeight="1">
      <c r="A4317" s="4" t="s">
        <v>11576</v>
      </c>
      <c r="B4317" s="17">
        <v>170</v>
      </c>
      <c r="C4317" s="29"/>
      <c r="D4317" s="30" t="s">
        <v>28</v>
      </c>
      <c r="E4317" s="29"/>
      <c r="F4317" s="31" t="s">
        <v>12127</v>
      </c>
      <c r="G4317" s="18" t="s">
        <v>12128</v>
      </c>
      <c r="H4317" s="7" t="s">
        <v>12129</v>
      </c>
      <c r="I4317" s="35" t="s">
        <v>12130</v>
      </c>
      <c r="O4317">
        <f t="shared" si="12"/>
        <v>1</v>
      </c>
      <c r="P4317" s="34" t="str">
        <f t="shared" si="21"/>
        <v>MEDIUM</v>
      </c>
    </row>
    <row r="4318" spans="1:16" ht="12" customHeight="1">
      <c r="A4318" s="4" t="s">
        <v>11576</v>
      </c>
      <c r="B4318" s="17">
        <v>171</v>
      </c>
      <c r="C4318" s="29"/>
      <c r="D4318" s="30" t="s">
        <v>28</v>
      </c>
      <c r="E4318" s="29"/>
      <c r="F4318" s="31" t="s">
        <v>11629</v>
      </c>
      <c r="G4318" s="18" t="s">
        <v>12131</v>
      </c>
      <c r="H4318" s="7" t="s">
        <v>12132</v>
      </c>
      <c r="I4318" s="35" t="s">
        <v>12133</v>
      </c>
      <c r="O4318">
        <f t="shared" si="12"/>
        <v>1</v>
      </c>
      <c r="P4318" s="34" t="str">
        <f t="shared" si="21"/>
        <v>MEDIUM</v>
      </c>
    </row>
    <row r="4319" spans="1:16" ht="12" customHeight="1">
      <c r="A4319" s="4" t="s">
        <v>11576</v>
      </c>
      <c r="B4319" s="17">
        <v>172</v>
      </c>
      <c r="C4319" s="17">
        <v>3104</v>
      </c>
      <c r="D4319" s="30" t="s">
        <v>12134</v>
      </c>
      <c r="E4319" s="17" t="s">
        <v>12135</v>
      </c>
      <c r="F4319" s="31" t="s">
        <v>1073</v>
      </c>
      <c r="G4319" s="18" t="s">
        <v>12136</v>
      </c>
      <c r="H4319" s="7"/>
      <c r="I4319" s="35" t="s">
        <v>12137</v>
      </c>
      <c r="O4319">
        <f t="shared" si="12"/>
        <v>2</v>
      </c>
      <c r="P4319" s="34" t="str">
        <f t="shared" si="21"/>
        <v>HIGH</v>
      </c>
    </row>
    <row r="4320" spans="1:16" ht="12" customHeight="1">
      <c r="A4320" s="4" t="s">
        <v>11576</v>
      </c>
      <c r="B4320" s="17">
        <v>173</v>
      </c>
      <c r="C4320" s="29"/>
      <c r="D4320" s="30" t="s">
        <v>12138</v>
      </c>
      <c r="E4320" s="29"/>
      <c r="F4320" s="31" t="s">
        <v>11776</v>
      </c>
      <c r="G4320" s="5" t="s">
        <v>12139</v>
      </c>
      <c r="H4320" s="7"/>
      <c r="I4320" s="7" t="s">
        <v>12140</v>
      </c>
      <c r="O4320">
        <f t="shared" si="12"/>
        <v>1</v>
      </c>
      <c r="P4320" s="34" t="str">
        <f t="shared" si="21"/>
        <v>HIGH</v>
      </c>
    </row>
    <row r="4321" spans="1:16" ht="12" customHeight="1">
      <c r="A4321" s="4" t="s">
        <v>11576</v>
      </c>
      <c r="B4321" s="17">
        <v>174</v>
      </c>
      <c r="C4321" s="29"/>
      <c r="D4321" s="30" t="s">
        <v>12141</v>
      </c>
      <c r="E4321" s="29"/>
      <c r="F4321" s="31" t="s">
        <v>11776</v>
      </c>
      <c r="G4321" s="132" t="s">
        <v>12142</v>
      </c>
      <c r="H4321" s="7"/>
      <c r="I4321" s="59" t="s">
        <v>12143</v>
      </c>
      <c r="O4321">
        <f t="shared" si="12"/>
        <v>1</v>
      </c>
      <c r="P4321" s="34" t="str">
        <f t="shared" si="21"/>
        <v>HIGH</v>
      </c>
    </row>
    <row r="4322" spans="1:16" ht="12" customHeight="1">
      <c r="A4322" s="4" t="s">
        <v>11576</v>
      </c>
      <c r="B4322" s="17">
        <v>175</v>
      </c>
      <c r="C4322" s="29"/>
      <c r="D4322" s="30" t="s">
        <v>12144</v>
      </c>
      <c r="E4322" s="29"/>
      <c r="F4322" s="31" t="s">
        <v>11776</v>
      </c>
      <c r="G4322" s="5" t="s">
        <v>12145</v>
      </c>
      <c r="H4322" s="7"/>
      <c r="I4322" s="7" t="s">
        <v>12146</v>
      </c>
      <c r="O4322">
        <f t="shared" si="12"/>
        <v>1</v>
      </c>
      <c r="P4322" s="34" t="str">
        <f t="shared" si="21"/>
        <v>HIGH</v>
      </c>
    </row>
    <row r="4323" spans="1:16" ht="12" customHeight="1">
      <c r="A4323" s="4" t="s">
        <v>11576</v>
      </c>
      <c r="B4323" s="17">
        <v>176</v>
      </c>
      <c r="C4323" s="29"/>
      <c r="D4323" s="30" t="s">
        <v>12144</v>
      </c>
      <c r="E4323" s="29"/>
      <c r="F4323" s="31" t="s">
        <v>11776</v>
      </c>
      <c r="G4323" s="5" t="s">
        <v>12145</v>
      </c>
      <c r="H4323" s="7"/>
      <c r="I4323" s="59" t="s">
        <v>12147</v>
      </c>
      <c r="O4323">
        <f t="shared" si="12"/>
        <v>1</v>
      </c>
      <c r="P4323" s="34" t="str">
        <f t="shared" si="21"/>
        <v>HIGH</v>
      </c>
    </row>
    <row r="4324" spans="1:16" ht="12" customHeight="1">
      <c r="A4324" s="4" t="s">
        <v>11576</v>
      </c>
      <c r="B4324" s="17">
        <v>177</v>
      </c>
      <c r="C4324" s="29"/>
      <c r="D4324" s="30" t="s">
        <v>28</v>
      </c>
      <c r="E4324" s="29"/>
      <c r="F4324" s="31" t="s">
        <v>11672</v>
      </c>
      <c r="G4324" s="5" t="s">
        <v>12148</v>
      </c>
      <c r="H4324" s="7" t="s">
        <v>12149</v>
      </c>
      <c r="I4324" s="35" t="s">
        <v>12150</v>
      </c>
      <c r="O4324">
        <f t="shared" si="12"/>
        <v>1</v>
      </c>
      <c r="P4324" s="34" t="str">
        <f t="shared" si="21"/>
        <v>HIGH</v>
      </c>
    </row>
    <row r="4325" spans="1:16" ht="12" customHeight="1">
      <c r="A4325" s="4" t="s">
        <v>11576</v>
      </c>
      <c r="B4325" s="17">
        <v>178</v>
      </c>
      <c r="C4325" s="85">
        <v>435492</v>
      </c>
      <c r="D4325" s="30" t="s">
        <v>12151</v>
      </c>
      <c r="E4325" s="17" t="s">
        <v>12152</v>
      </c>
      <c r="F4325" s="31" t="s">
        <v>1073</v>
      </c>
      <c r="G4325" s="18" t="s">
        <v>12153</v>
      </c>
      <c r="H4325" s="7"/>
      <c r="I4325" s="35" t="s">
        <v>12154</v>
      </c>
      <c r="O4325">
        <f t="shared" si="12"/>
        <v>2</v>
      </c>
      <c r="P4325" s="34" t="str">
        <f t="shared" si="21"/>
        <v>HIGH</v>
      </c>
    </row>
    <row r="4326" spans="1:16" ht="12" customHeight="1">
      <c r="A4326" s="4" t="s">
        <v>11576</v>
      </c>
      <c r="B4326" s="17">
        <v>179</v>
      </c>
      <c r="C4326" s="17">
        <v>3101</v>
      </c>
      <c r="D4326" s="30" t="s">
        <v>12155</v>
      </c>
      <c r="E4326" s="17" t="s">
        <v>12156</v>
      </c>
      <c r="F4326" s="31" t="s">
        <v>1073</v>
      </c>
      <c r="G4326" s="18" t="s">
        <v>12157</v>
      </c>
      <c r="H4326" s="7"/>
      <c r="I4326" s="35" t="s">
        <v>12158</v>
      </c>
      <c r="O4326">
        <f t="shared" si="12"/>
        <v>2</v>
      </c>
      <c r="P4326" s="34" t="str">
        <f t="shared" si="21"/>
        <v>MEDIUM</v>
      </c>
    </row>
    <row r="4327" spans="1:16" ht="12" customHeight="1">
      <c r="A4327" s="4" t="s">
        <v>11576</v>
      </c>
      <c r="B4327" s="17">
        <v>180</v>
      </c>
      <c r="C4327" s="29"/>
      <c r="D4327" s="30" t="s">
        <v>12159</v>
      </c>
      <c r="E4327" s="29"/>
      <c r="F4327" s="31" t="s">
        <v>229</v>
      </c>
      <c r="G4327" s="5" t="s">
        <v>12160</v>
      </c>
      <c r="H4327" s="7"/>
      <c r="I4327" s="35" t="s">
        <v>12161</v>
      </c>
      <c r="O4327">
        <f t="shared" si="12"/>
        <v>1</v>
      </c>
      <c r="P4327" s="34" t="str">
        <f t="shared" si="21"/>
        <v>MEDIUM</v>
      </c>
    </row>
    <row r="4328" spans="1:16" ht="12" customHeight="1">
      <c r="A4328" s="4" t="s">
        <v>11576</v>
      </c>
      <c r="B4328" s="17">
        <v>181</v>
      </c>
      <c r="C4328" s="29"/>
      <c r="D4328" s="30" t="s">
        <v>12162</v>
      </c>
      <c r="E4328" s="29"/>
      <c r="F4328" s="31" t="s">
        <v>229</v>
      </c>
      <c r="G4328" s="18" t="s">
        <v>12163</v>
      </c>
      <c r="H4328" s="7"/>
      <c r="I4328" s="35" t="s">
        <v>12164</v>
      </c>
      <c r="O4328">
        <f t="shared" si="12"/>
        <v>1</v>
      </c>
      <c r="P4328" s="34" t="str">
        <f t="shared" si="21"/>
        <v>HIGH</v>
      </c>
    </row>
    <row r="4329" spans="1:16" ht="12" customHeight="1">
      <c r="A4329" s="4" t="s">
        <v>11576</v>
      </c>
      <c r="B4329" s="17">
        <v>182</v>
      </c>
      <c r="C4329" s="29"/>
      <c r="D4329" s="30" t="s">
        <v>12162</v>
      </c>
      <c r="E4329" s="29"/>
      <c r="F4329" s="31" t="s">
        <v>229</v>
      </c>
      <c r="G4329" s="18" t="s">
        <v>12163</v>
      </c>
      <c r="H4329" s="7"/>
      <c r="I4329" s="35" t="s">
        <v>12164</v>
      </c>
      <c r="O4329">
        <f t="shared" si="12"/>
        <v>1</v>
      </c>
      <c r="P4329" s="34" t="str">
        <f t="shared" si="21"/>
        <v>HIGH</v>
      </c>
    </row>
    <row r="4330" spans="1:16" ht="12" customHeight="1">
      <c r="A4330" s="4" t="s">
        <v>11576</v>
      </c>
      <c r="B4330" s="17">
        <v>183</v>
      </c>
      <c r="C4330" s="29"/>
      <c r="D4330" s="30" t="s">
        <v>12165</v>
      </c>
      <c r="E4330" s="29"/>
      <c r="F4330" s="31" t="s">
        <v>229</v>
      </c>
      <c r="G4330" s="18" t="s">
        <v>12166</v>
      </c>
      <c r="H4330" s="7"/>
      <c r="I4330" s="35" t="s">
        <v>12167</v>
      </c>
      <c r="O4330">
        <f t="shared" si="12"/>
        <v>1</v>
      </c>
      <c r="P4330" s="34" t="str">
        <f t="shared" si="21"/>
        <v>MEDIUM</v>
      </c>
    </row>
    <row r="4331" spans="1:16" ht="12" customHeight="1">
      <c r="A4331" s="4" t="s">
        <v>11576</v>
      </c>
      <c r="B4331" s="17">
        <v>184</v>
      </c>
      <c r="C4331" s="17">
        <v>3094</v>
      </c>
      <c r="D4331" s="30" t="s">
        <v>12168</v>
      </c>
      <c r="E4331" s="17" t="s">
        <v>12169</v>
      </c>
      <c r="F4331" s="31" t="s">
        <v>1073</v>
      </c>
      <c r="G4331" s="18" t="s">
        <v>12169</v>
      </c>
      <c r="H4331" s="7"/>
      <c r="I4331" s="35" t="s">
        <v>12170</v>
      </c>
      <c r="O4331">
        <f t="shared" si="12"/>
        <v>2</v>
      </c>
      <c r="P4331" s="34" t="str">
        <f t="shared" si="21"/>
        <v>HIGH</v>
      </c>
    </row>
    <row r="4332" spans="1:16" ht="12" customHeight="1">
      <c r="A4332" s="4" t="s">
        <v>11576</v>
      </c>
      <c r="B4332" s="17">
        <v>185</v>
      </c>
      <c r="C4332" s="17">
        <v>3096</v>
      </c>
      <c r="D4332" s="30" t="s">
        <v>12171</v>
      </c>
      <c r="E4332" s="17" t="s">
        <v>12172</v>
      </c>
      <c r="F4332" s="31" t="s">
        <v>1073</v>
      </c>
      <c r="G4332" s="18" t="s">
        <v>12172</v>
      </c>
      <c r="H4332" s="7"/>
      <c r="I4332" s="35" t="s">
        <v>12173</v>
      </c>
      <c r="O4332">
        <f t="shared" si="12"/>
        <v>2</v>
      </c>
      <c r="P4332" s="34" t="str">
        <f t="shared" si="21"/>
        <v>MEDIUM</v>
      </c>
    </row>
    <row r="4333" spans="1:16" ht="12" customHeight="1">
      <c r="A4333" s="4" t="s">
        <v>11576</v>
      </c>
      <c r="B4333" s="17">
        <v>186</v>
      </c>
      <c r="C4333" s="17">
        <v>3097</v>
      </c>
      <c r="D4333" s="30" t="s">
        <v>12174</v>
      </c>
      <c r="E4333" s="17" t="s">
        <v>12175</v>
      </c>
      <c r="F4333" s="31" t="s">
        <v>1073</v>
      </c>
      <c r="G4333" s="18" t="s">
        <v>12176</v>
      </c>
      <c r="H4333" s="7"/>
      <c r="I4333" s="35" t="s">
        <v>12177</v>
      </c>
      <c r="O4333">
        <f t="shared" si="12"/>
        <v>2</v>
      </c>
      <c r="P4333" s="34" t="str">
        <f t="shared" si="21"/>
        <v>MEDIUM</v>
      </c>
    </row>
    <row r="4334" spans="1:16" ht="12" customHeight="1">
      <c r="A4334" s="4" t="s">
        <v>11576</v>
      </c>
      <c r="B4334" s="17">
        <v>187</v>
      </c>
      <c r="C4334" s="17">
        <v>3098</v>
      </c>
      <c r="D4334" s="30" t="s">
        <v>12178</v>
      </c>
      <c r="E4334" s="17" t="s">
        <v>12179</v>
      </c>
      <c r="F4334" s="31" t="s">
        <v>1073</v>
      </c>
      <c r="G4334" s="18" t="s">
        <v>12179</v>
      </c>
      <c r="H4334" s="7"/>
      <c r="I4334" s="35" t="s">
        <v>12180</v>
      </c>
      <c r="O4334">
        <f t="shared" si="12"/>
        <v>2</v>
      </c>
      <c r="P4334" s="34" t="str">
        <f t="shared" si="21"/>
        <v>HIGH</v>
      </c>
    </row>
    <row r="4335" spans="1:16" ht="12" customHeight="1">
      <c r="A4335" s="4" t="s">
        <v>11576</v>
      </c>
      <c r="B4335" s="17">
        <v>188</v>
      </c>
      <c r="C4335" s="17">
        <v>3099</v>
      </c>
      <c r="D4335" s="30" t="s">
        <v>12181</v>
      </c>
      <c r="E4335" s="17" t="s">
        <v>12182</v>
      </c>
      <c r="F4335" s="31" t="s">
        <v>11776</v>
      </c>
      <c r="G4335" s="133" t="s">
        <v>12183</v>
      </c>
      <c r="H4335" s="7"/>
      <c r="I4335" s="128" t="s">
        <v>12184</v>
      </c>
      <c r="O4335">
        <f t="shared" si="12"/>
        <v>2</v>
      </c>
      <c r="P4335" s="34" t="str">
        <f t="shared" si="21"/>
        <v>HIGH</v>
      </c>
    </row>
    <row r="4336" spans="1:16" ht="12" customHeight="1">
      <c r="A4336" s="4" t="s">
        <v>11576</v>
      </c>
      <c r="B4336" s="17">
        <v>189</v>
      </c>
      <c r="C4336" s="29"/>
      <c r="D4336" s="30" t="s">
        <v>12185</v>
      </c>
      <c r="E4336" s="29"/>
      <c r="F4336" s="31" t="s">
        <v>12186</v>
      </c>
      <c r="G4336" s="5" t="s">
        <v>12187</v>
      </c>
      <c r="H4336" s="7"/>
      <c r="I4336" s="35" t="s">
        <v>12188</v>
      </c>
      <c r="O4336">
        <f t="shared" si="12"/>
        <v>1</v>
      </c>
      <c r="P4336" s="34" t="str">
        <f t="shared" si="21"/>
        <v>HIGH</v>
      </c>
    </row>
    <row r="4337" spans="1:16" ht="12" customHeight="1">
      <c r="A4337" s="4" t="s">
        <v>11576</v>
      </c>
      <c r="B4337" s="17">
        <v>190</v>
      </c>
      <c r="C4337" s="29"/>
      <c r="D4337" s="30" t="s">
        <v>28</v>
      </c>
      <c r="E4337" s="29"/>
      <c r="F4337" s="31" t="s">
        <v>12189</v>
      </c>
      <c r="G4337" s="5" t="s">
        <v>12190</v>
      </c>
      <c r="H4337" s="7" t="s">
        <v>12191</v>
      </c>
      <c r="I4337" s="39" t="s">
        <v>12192</v>
      </c>
      <c r="O4337">
        <f t="shared" si="12"/>
        <v>1</v>
      </c>
      <c r="P4337" s="34" t="str">
        <f t="shared" si="21"/>
        <v>HIGH</v>
      </c>
    </row>
    <row r="4338" spans="1:16" ht="12" customHeight="1">
      <c r="A4338" s="4" t="s">
        <v>11576</v>
      </c>
      <c r="B4338" s="17">
        <v>191</v>
      </c>
      <c r="C4338" s="29"/>
      <c r="D4338" s="30" t="s">
        <v>12193</v>
      </c>
      <c r="E4338" s="29"/>
      <c r="F4338" s="31" t="s">
        <v>11776</v>
      </c>
      <c r="G4338" s="132" t="s">
        <v>12194</v>
      </c>
      <c r="H4338" s="7"/>
      <c r="I4338" s="7" t="s">
        <v>12195</v>
      </c>
      <c r="O4338">
        <f t="shared" si="12"/>
        <v>1</v>
      </c>
      <c r="P4338" s="34" t="str">
        <f t="shared" si="21"/>
        <v>HIGH</v>
      </c>
    </row>
    <row r="4339" spans="1:16" ht="12" customHeight="1">
      <c r="A4339" s="4" t="s">
        <v>11576</v>
      </c>
      <c r="B4339" s="17">
        <v>192</v>
      </c>
      <c r="C4339" s="29"/>
      <c r="D4339" s="30" t="s">
        <v>12196</v>
      </c>
      <c r="E4339" s="29"/>
      <c r="F4339" s="31" t="s">
        <v>11776</v>
      </c>
      <c r="G4339" s="5" t="s">
        <v>12197</v>
      </c>
      <c r="H4339" s="7"/>
      <c r="I4339" s="7" t="s">
        <v>12195</v>
      </c>
      <c r="O4339">
        <f t="shared" si="12"/>
        <v>1</v>
      </c>
      <c r="P4339" s="34" t="str">
        <f t="shared" si="21"/>
        <v>HIGH</v>
      </c>
    </row>
    <row r="4340" spans="1:16" ht="12" customHeight="1">
      <c r="A4340" s="4" t="s">
        <v>11576</v>
      </c>
      <c r="B4340" s="17">
        <v>193</v>
      </c>
      <c r="C4340" s="29"/>
      <c r="D4340" s="30" t="s">
        <v>12198</v>
      </c>
      <c r="E4340" s="29"/>
      <c r="F4340" s="31" t="s">
        <v>12199</v>
      </c>
      <c r="G4340" s="166" t="s">
        <v>12234</v>
      </c>
      <c r="H4340" s="35" t="s">
        <v>12200</v>
      </c>
      <c r="I4340" s="83" t="s">
        <v>12201</v>
      </c>
      <c r="O4340">
        <f t="shared" si="12"/>
        <v>1</v>
      </c>
      <c r="P4340" s="34" t="str">
        <f t="shared" si="21"/>
        <v>LOW</v>
      </c>
    </row>
    <row r="4341" spans="1:16" ht="12" customHeight="1">
      <c r="A4341" s="4" t="s">
        <v>11576</v>
      </c>
      <c r="B4341" s="17">
        <v>194</v>
      </c>
      <c r="C4341" s="17" t="s">
        <v>67</v>
      </c>
      <c r="D4341" s="30" t="s">
        <v>28</v>
      </c>
      <c r="E4341" s="29"/>
      <c r="F4341" s="31" t="s">
        <v>11776</v>
      </c>
      <c r="G4341" s="5" t="s">
        <v>12202</v>
      </c>
      <c r="H4341" s="7" t="s">
        <v>12203</v>
      </c>
      <c r="I4341" s="7" t="s">
        <v>12204</v>
      </c>
      <c r="O4341">
        <f t="shared" si="12"/>
        <v>1</v>
      </c>
      <c r="P4341" s="34" t="str">
        <f t="shared" si="21"/>
        <v>HIGH</v>
      </c>
    </row>
    <row r="4342" spans="1:16" ht="12" customHeight="1">
      <c r="A4342" s="4" t="s">
        <v>11576</v>
      </c>
      <c r="B4342" s="17">
        <v>195</v>
      </c>
      <c r="C4342" s="29"/>
      <c r="D4342" s="30" t="s">
        <v>12205</v>
      </c>
      <c r="E4342" s="29"/>
      <c r="F4342" s="31" t="s">
        <v>11776</v>
      </c>
      <c r="G4342" s="5" t="s">
        <v>12206</v>
      </c>
      <c r="H4342" s="7"/>
      <c r="I4342" s="83" t="s">
        <v>12207</v>
      </c>
      <c r="O4342">
        <f t="shared" si="12"/>
        <v>1</v>
      </c>
      <c r="P4342" s="34" t="str">
        <f t="shared" si="21"/>
        <v>HIGH</v>
      </c>
    </row>
    <row r="4343" spans="1:16" ht="12" customHeight="1">
      <c r="A4343" s="4" t="s">
        <v>11576</v>
      </c>
      <c r="B4343" s="17">
        <v>196</v>
      </c>
      <c r="C4343" s="29"/>
      <c r="D4343" s="30" t="s">
        <v>12208</v>
      </c>
      <c r="E4343" s="29"/>
      <c r="F4343" s="31" t="s">
        <v>11776</v>
      </c>
      <c r="G4343" s="5" t="s">
        <v>12209</v>
      </c>
      <c r="H4343" s="7"/>
      <c r="I4343" s="7" t="s">
        <v>12195</v>
      </c>
      <c r="O4343">
        <f t="shared" si="12"/>
        <v>1</v>
      </c>
      <c r="P4343" s="34" t="str">
        <f t="shared" si="21"/>
        <v>HIGH</v>
      </c>
    </row>
    <row r="4344" spans="1:16" ht="12" customHeight="1">
      <c r="A4344" s="4" t="s">
        <v>11576</v>
      </c>
      <c r="B4344" s="17">
        <v>197</v>
      </c>
      <c r="C4344" s="29"/>
      <c r="D4344" s="30" t="s">
        <v>12210</v>
      </c>
      <c r="E4344" s="29"/>
      <c r="F4344" s="31" t="s">
        <v>11776</v>
      </c>
      <c r="G4344" s="5" t="s">
        <v>12211</v>
      </c>
      <c r="H4344" s="7"/>
      <c r="I4344" s="35" t="s">
        <v>12212</v>
      </c>
      <c r="O4344">
        <f t="shared" si="12"/>
        <v>1</v>
      </c>
      <c r="P4344" s="34" t="str">
        <f t="shared" si="21"/>
        <v>HIGH</v>
      </c>
    </row>
    <row r="4345" spans="1:16" ht="12" customHeight="1">
      <c r="A4345" s="4" t="s">
        <v>11576</v>
      </c>
      <c r="B4345" s="17">
        <v>198</v>
      </c>
      <c r="C4345" s="17">
        <v>3077</v>
      </c>
      <c r="D4345" s="30" t="s">
        <v>12213</v>
      </c>
      <c r="E4345" s="17" t="s">
        <v>12214</v>
      </c>
      <c r="F4345" s="31" t="s">
        <v>1073</v>
      </c>
      <c r="G4345" s="18" t="s">
        <v>12214</v>
      </c>
      <c r="H4345" s="7"/>
      <c r="I4345" s="35" t="s">
        <v>12215</v>
      </c>
      <c r="O4345">
        <f t="shared" si="12"/>
        <v>2</v>
      </c>
      <c r="P4345" s="34" t="str">
        <f t="shared" si="21"/>
        <v>HIGH</v>
      </c>
    </row>
    <row r="4346" spans="1:16" ht="12" customHeight="1">
      <c r="A4346" s="4" t="s">
        <v>11576</v>
      </c>
      <c r="B4346" s="17">
        <v>199</v>
      </c>
      <c r="C4346" s="17">
        <v>3078</v>
      </c>
      <c r="D4346" s="30" t="s">
        <v>12216</v>
      </c>
      <c r="E4346" s="17" t="s">
        <v>12217</v>
      </c>
      <c r="F4346" s="31" t="s">
        <v>1073</v>
      </c>
      <c r="G4346" s="18" t="s">
        <v>12217</v>
      </c>
      <c r="H4346" s="7"/>
      <c r="I4346" s="35" t="s">
        <v>12218</v>
      </c>
      <c r="O4346">
        <f t="shared" si="12"/>
        <v>2</v>
      </c>
      <c r="P4346" s="34" t="str">
        <f t="shared" si="21"/>
        <v>HIGH</v>
      </c>
    </row>
    <row r="4347" spans="1:16" ht="12" customHeight="1">
      <c r="A4347" s="4" t="s">
        <v>11576</v>
      </c>
      <c r="B4347" s="17">
        <v>200</v>
      </c>
      <c r="C4347" s="29"/>
      <c r="D4347" s="30" t="s">
        <v>12219</v>
      </c>
      <c r="E4347" s="29"/>
      <c r="F4347" s="31" t="s">
        <v>11776</v>
      </c>
      <c r="G4347" s="5" t="s">
        <v>12220</v>
      </c>
      <c r="H4347" s="7"/>
      <c r="I4347" s="35" t="s">
        <v>12221</v>
      </c>
      <c r="O4347">
        <f t="shared" si="12"/>
        <v>1</v>
      </c>
      <c r="P4347" s="34" t="str">
        <f t="shared" si="21"/>
        <v>HIGH</v>
      </c>
    </row>
    <row r="4348" spans="1:16" ht="12" customHeight="1">
      <c r="A4348" s="4" t="s">
        <v>11576</v>
      </c>
      <c r="B4348" s="17">
        <v>201</v>
      </c>
      <c r="C4348" s="17">
        <v>3079</v>
      </c>
      <c r="D4348" s="30" t="s">
        <v>12222</v>
      </c>
      <c r="E4348" s="17" t="s">
        <v>12223</v>
      </c>
      <c r="F4348" s="31" t="s">
        <v>1073</v>
      </c>
      <c r="G4348" s="18" t="s">
        <v>12223</v>
      </c>
      <c r="H4348" s="7"/>
      <c r="I4348" s="35" t="s">
        <v>12224</v>
      </c>
      <c r="O4348">
        <f t="shared" si="12"/>
        <v>2</v>
      </c>
      <c r="P4348" s="34" t="str">
        <f t="shared" si="21"/>
        <v>HIGH</v>
      </c>
    </row>
    <row r="4349" spans="1:16" ht="12" customHeight="1">
      <c r="A4349" s="4" t="s">
        <v>11576</v>
      </c>
      <c r="B4349" s="17">
        <v>202</v>
      </c>
      <c r="C4349" s="29"/>
      <c r="D4349" s="30" t="s">
        <v>12225</v>
      </c>
      <c r="E4349" s="29"/>
      <c r="F4349" s="31" t="s">
        <v>529</v>
      </c>
      <c r="G4349" s="5" t="s">
        <v>12226</v>
      </c>
      <c r="H4349" s="7"/>
      <c r="I4349" s="43" t="s">
        <v>12227</v>
      </c>
      <c r="O4349">
        <f t="shared" si="12"/>
        <v>1</v>
      </c>
      <c r="P4349" s="34" t="str">
        <f t="shared" si="21"/>
        <v>HIGH</v>
      </c>
    </row>
    <row r="4350" spans="1:16" ht="12" customHeight="1">
      <c r="A4350" s="4" t="s">
        <v>11576</v>
      </c>
      <c r="B4350" s="17">
        <v>203</v>
      </c>
      <c r="C4350" s="29"/>
      <c r="D4350" s="30" t="s">
        <v>12228</v>
      </c>
      <c r="E4350" s="29"/>
      <c r="F4350" s="31" t="s">
        <v>11776</v>
      </c>
      <c r="G4350" s="5" t="s">
        <v>12229</v>
      </c>
      <c r="H4350" s="7"/>
      <c r="I4350" s="7" t="s">
        <v>12230</v>
      </c>
      <c r="O4350">
        <f t="shared" si="12"/>
        <v>1</v>
      </c>
      <c r="P4350" s="34" t="str">
        <f t="shared" si="21"/>
        <v>HIGH</v>
      </c>
    </row>
    <row r="4351" spans="1:16" ht="12" customHeight="1">
      <c r="A4351" s="4" t="s">
        <v>11576</v>
      </c>
      <c r="B4351" s="17">
        <v>204</v>
      </c>
      <c r="C4351" s="29"/>
      <c r="D4351" s="30" t="s">
        <v>12231</v>
      </c>
      <c r="E4351" s="29"/>
      <c r="F4351" s="31" t="s">
        <v>11776</v>
      </c>
      <c r="G4351" s="5" t="s">
        <v>12232</v>
      </c>
      <c r="H4351" s="7"/>
      <c r="I4351" s="35" t="s">
        <v>12233</v>
      </c>
      <c r="O4351">
        <f t="shared" si="12"/>
        <v>1</v>
      </c>
      <c r="P4351" s="34" t="str">
        <f t="shared" si="21"/>
        <v>LOW</v>
      </c>
    </row>
    <row r="4352" spans="1:16" ht="12" customHeight="1">
      <c r="A4352" s="4" t="s">
        <v>11576</v>
      </c>
      <c r="B4352" s="17">
        <v>205</v>
      </c>
      <c r="C4352" s="29"/>
      <c r="D4352" s="30" t="s">
        <v>12198</v>
      </c>
      <c r="E4352" s="29"/>
      <c r="F4352" s="31" t="s">
        <v>4186</v>
      </c>
      <c r="G4352" s="81" t="s">
        <v>12234</v>
      </c>
      <c r="H4352" s="35" t="s">
        <v>12200</v>
      </c>
      <c r="I4352" s="35" t="s">
        <v>12235</v>
      </c>
      <c r="O4352">
        <f t="shared" si="12"/>
        <v>1</v>
      </c>
      <c r="P4352" s="34" t="str">
        <f t="shared" si="21"/>
        <v>HIGH</v>
      </c>
    </row>
    <row r="4353" spans="1:16" ht="12" customHeight="1">
      <c r="A4353" s="4" t="s">
        <v>11576</v>
      </c>
      <c r="B4353" s="17">
        <v>206</v>
      </c>
      <c r="C4353" s="29"/>
      <c r="D4353" s="30" t="s">
        <v>12236</v>
      </c>
      <c r="E4353" s="29"/>
      <c r="F4353" s="134" t="s">
        <v>11776</v>
      </c>
      <c r="G4353" s="132" t="s">
        <v>12237</v>
      </c>
      <c r="H4353" s="7"/>
      <c r="I4353" s="83" t="s">
        <v>12238</v>
      </c>
      <c r="O4353">
        <f t="shared" si="12"/>
        <v>1</v>
      </c>
      <c r="P4353" s="34" t="str">
        <f t="shared" si="21"/>
        <v>HIGH</v>
      </c>
    </row>
    <row r="4354" spans="1:16" ht="12" customHeight="1">
      <c r="A4354" s="4" t="s">
        <v>11576</v>
      </c>
      <c r="B4354" s="17">
        <v>207</v>
      </c>
      <c r="C4354" s="29"/>
      <c r="D4354" s="30" t="s">
        <v>12239</v>
      </c>
      <c r="E4354" s="29"/>
      <c r="F4354" s="79" t="s">
        <v>529</v>
      </c>
      <c r="G4354" s="5" t="s">
        <v>12240</v>
      </c>
      <c r="H4354" s="7" t="s">
        <v>12241</v>
      </c>
      <c r="I4354" s="35" t="s">
        <v>12242</v>
      </c>
      <c r="O4354">
        <f t="shared" si="12"/>
        <v>1</v>
      </c>
      <c r="P4354" s="34" t="str">
        <f t="shared" si="21"/>
        <v>HIGH</v>
      </c>
    </row>
    <row r="4355" spans="1:16" ht="12" customHeight="1">
      <c r="A4355" s="4" t="s">
        <v>11576</v>
      </c>
      <c r="B4355" s="17">
        <v>208</v>
      </c>
      <c r="C4355" s="29"/>
      <c r="D4355" s="30" t="s">
        <v>12243</v>
      </c>
      <c r="E4355" s="29"/>
      <c r="F4355" s="31" t="s">
        <v>11776</v>
      </c>
      <c r="G4355" s="132" t="s">
        <v>12244</v>
      </c>
      <c r="H4355" s="7"/>
      <c r="I4355" s="35" t="s">
        <v>12245</v>
      </c>
      <c r="O4355">
        <f t="shared" si="12"/>
        <v>1</v>
      </c>
      <c r="P4355" s="34" t="str">
        <f t="shared" si="21"/>
        <v>HIGH</v>
      </c>
    </row>
    <row r="4356" spans="1:16" ht="12" customHeight="1">
      <c r="A4356" s="4" t="s">
        <v>11576</v>
      </c>
      <c r="B4356" s="17">
        <v>209</v>
      </c>
      <c r="C4356" s="29"/>
      <c r="D4356" s="30" t="s">
        <v>12246</v>
      </c>
      <c r="E4356" s="29"/>
      <c r="F4356" s="31" t="s">
        <v>11776</v>
      </c>
      <c r="G4356" s="5" t="s">
        <v>12247</v>
      </c>
      <c r="H4356" s="7"/>
      <c r="I4356" s="35" t="s">
        <v>12248</v>
      </c>
      <c r="O4356">
        <f t="shared" si="12"/>
        <v>1</v>
      </c>
      <c r="P4356" s="34" t="str">
        <f t="shared" si="21"/>
        <v>HIGH</v>
      </c>
    </row>
    <row r="4357" spans="1:16" ht="12" customHeight="1">
      <c r="A4357" s="4" t="s">
        <v>11576</v>
      </c>
      <c r="B4357" s="17">
        <v>210</v>
      </c>
      <c r="C4357" s="29"/>
      <c r="D4357" s="30" t="s">
        <v>28</v>
      </c>
      <c r="E4357" s="29"/>
      <c r="F4357" s="31" t="s">
        <v>11776</v>
      </c>
      <c r="G4357" s="5" t="s">
        <v>12249</v>
      </c>
      <c r="H4357" s="7" t="s">
        <v>12250</v>
      </c>
      <c r="I4357" s="35" t="s">
        <v>12251</v>
      </c>
      <c r="O4357">
        <f t="shared" si="12"/>
        <v>1</v>
      </c>
      <c r="P4357" s="34" t="str">
        <f t="shared" si="21"/>
        <v>HIGH</v>
      </c>
    </row>
    <row r="4358" spans="1:16" ht="12" customHeight="1">
      <c r="A4358" s="4" t="s">
        <v>11576</v>
      </c>
      <c r="B4358" s="17">
        <v>211</v>
      </c>
      <c r="C4358" s="29"/>
      <c r="D4358" s="30" t="s">
        <v>12252</v>
      </c>
      <c r="E4358" s="29"/>
      <c r="F4358" s="31" t="s">
        <v>11776</v>
      </c>
      <c r="G4358" s="5" t="s">
        <v>12253</v>
      </c>
      <c r="H4358" s="7"/>
      <c r="I4358" s="7" t="s">
        <v>12254</v>
      </c>
      <c r="O4358">
        <f t="shared" si="12"/>
        <v>1</v>
      </c>
      <c r="P4358" s="34" t="str">
        <f t="shared" si="21"/>
        <v>HIGH</v>
      </c>
    </row>
    <row r="4359" spans="1:16" ht="12" customHeight="1">
      <c r="A4359" s="4" t="s">
        <v>11576</v>
      </c>
      <c r="B4359" s="17">
        <v>212</v>
      </c>
      <c r="C4359" s="29"/>
      <c r="D4359" s="30" t="s">
        <v>12255</v>
      </c>
      <c r="E4359" s="29"/>
      <c r="F4359" s="31" t="s">
        <v>12186</v>
      </c>
      <c r="G4359" s="132" t="s">
        <v>12256</v>
      </c>
      <c r="H4359" s="7"/>
      <c r="I4359" s="7" t="s">
        <v>12257</v>
      </c>
      <c r="O4359">
        <f t="shared" si="12"/>
        <v>1</v>
      </c>
      <c r="P4359" s="34" t="str">
        <f t="shared" si="21"/>
        <v>HIGH</v>
      </c>
    </row>
    <row r="4360" spans="1:16" ht="12" customHeight="1">
      <c r="A4360" s="4" t="s">
        <v>11576</v>
      </c>
      <c r="B4360" s="17">
        <v>213</v>
      </c>
      <c r="C4360" s="29"/>
      <c r="D4360" s="30" t="s">
        <v>12258</v>
      </c>
      <c r="E4360" s="29"/>
      <c r="F4360" s="31" t="s">
        <v>12186</v>
      </c>
      <c r="G4360" s="5" t="s">
        <v>12259</v>
      </c>
      <c r="H4360" s="7"/>
      <c r="I4360" s="7" t="s">
        <v>12260</v>
      </c>
      <c r="O4360">
        <f t="shared" si="12"/>
        <v>1</v>
      </c>
      <c r="P4360" s="34" t="str">
        <f t="shared" si="21"/>
        <v>HIGH</v>
      </c>
    </row>
    <row r="4361" spans="1:16" ht="12" customHeight="1">
      <c r="A4361" s="4" t="s">
        <v>11576</v>
      </c>
      <c r="B4361" s="17">
        <v>214</v>
      </c>
      <c r="C4361" s="29"/>
      <c r="D4361" s="30" t="s">
        <v>12261</v>
      </c>
      <c r="E4361" s="29"/>
      <c r="F4361" s="31" t="s">
        <v>12186</v>
      </c>
      <c r="G4361" s="5" t="s">
        <v>12262</v>
      </c>
      <c r="H4361" s="7"/>
      <c r="I4361" s="7" t="s">
        <v>12260</v>
      </c>
      <c r="O4361">
        <f t="shared" si="12"/>
        <v>1</v>
      </c>
      <c r="P4361" s="34" t="str">
        <f t="shared" si="21"/>
        <v>HIGH</v>
      </c>
    </row>
    <row r="4362" spans="1:16" ht="12" customHeight="1">
      <c r="A4362" s="4" t="s">
        <v>11576</v>
      </c>
      <c r="B4362" s="17">
        <v>215</v>
      </c>
      <c r="C4362" s="29"/>
      <c r="D4362" s="30" t="s">
        <v>12263</v>
      </c>
      <c r="E4362" s="29"/>
      <c r="F4362" s="31" t="s">
        <v>529</v>
      </c>
      <c r="G4362" s="132" t="s">
        <v>12264</v>
      </c>
      <c r="H4362" s="7"/>
      <c r="I4362" s="35" t="s">
        <v>12265</v>
      </c>
      <c r="O4362">
        <f t="shared" si="12"/>
        <v>1</v>
      </c>
      <c r="P4362" s="34" t="str">
        <f t="shared" si="21"/>
        <v>HIGH</v>
      </c>
    </row>
    <row r="4363" spans="1:16" ht="12" customHeight="1">
      <c r="A4363" s="4" t="s">
        <v>11576</v>
      </c>
      <c r="B4363" s="17">
        <v>216</v>
      </c>
      <c r="C4363" s="29"/>
      <c r="D4363" s="30" t="s">
        <v>12266</v>
      </c>
      <c r="E4363" s="29"/>
      <c r="F4363" s="31" t="s">
        <v>529</v>
      </c>
      <c r="G4363" s="5" t="s">
        <v>12267</v>
      </c>
      <c r="H4363" s="7"/>
      <c r="I4363" s="35" t="s">
        <v>12268</v>
      </c>
      <c r="O4363">
        <f t="shared" si="12"/>
        <v>1</v>
      </c>
      <c r="P4363" s="34" t="str">
        <f t="shared" si="21"/>
        <v>HIGH</v>
      </c>
    </row>
    <row r="4364" spans="1:16" ht="12" customHeight="1">
      <c r="A4364" s="4" t="s">
        <v>11576</v>
      </c>
      <c r="B4364" s="17">
        <v>217</v>
      </c>
      <c r="C4364" s="29"/>
      <c r="D4364" s="30" t="s">
        <v>12269</v>
      </c>
      <c r="E4364" s="29"/>
      <c r="F4364" s="31" t="s">
        <v>12186</v>
      </c>
      <c r="G4364" s="18" t="s">
        <v>12270</v>
      </c>
      <c r="H4364" s="7"/>
      <c r="I4364" s="35" t="s">
        <v>12271</v>
      </c>
      <c r="O4364">
        <f t="shared" si="12"/>
        <v>1</v>
      </c>
      <c r="P4364" s="34" t="str">
        <f t="shared" si="21"/>
        <v>HIGH</v>
      </c>
    </row>
    <row r="4365" spans="1:16" ht="12" customHeight="1">
      <c r="A4365" s="4" t="s">
        <v>12272</v>
      </c>
      <c r="B4365" s="17">
        <v>1</v>
      </c>
      <c r="C4365" s="17" t="s">
        <v>67</v>
      </c>
      <c r="D4365" s="30" t="s">
        <v>12273</v>
      </c>
      <c r="E4365" s="29"/>
      <c r="F4365" s="31" t="s">
        <v>11776</v>
      </c>
      <c r="G4365" s="5" t="s">
        <v>12274</v>
      </c>
      <c r="H4365" s="7"/>
      <c r="I4365" s="13" t="s">
        <v>12275</v>
      </c>
      <c r="O4365">
        <f t="shared" si="12"/>
        <v>1</v>
      </c>
      <c r="P4365" s="34" t="str">
        <f t="shared" si="21"/>
        <v>MEDIUM</v>
      </c>
    </row>
    <row r="4366" spans="1:16" ht="12" customHeight="1">
      <c r="A4366" s="4" t="s">
        <v>12272</v>
      </c>
      <c r="B4366" s="17">
        <v>2</v>
      </c>
      <c r="C4366" s="17">
        <v>3311</v>
      </c>
      <c r="D4366" s="30" t="s">
        <v>12276</v>
      </c>
      <c r="E4366" s="17" t="s">
        <v>12277</v>
      </c>
      <c r="F4366" s="31" t="s">
        <v>254</v>
      </c>
      <c r="G4366" s="5" t="s">
        <v>12278</v>
      </c>
      <c r="H4366" s="7" t="s">
        <v>12279</v>
      </c>
      <c r="I4366" s="13" t="s">
        <v>12280</v>
      </c>
      <c r="O4366">
        <f t="shared" si="12"/>
        <v>2</v>
      </c>
      <c r="P4366" s="34" t="str">
        <f t="shared" si="21"/>
        <v>HIGH</v>
      </c>
    </row>
    <row r="4367" spans="1:16" ht="12" customHeight="1">
      <c r="A4367" s="4" t="s">
        <v>12272</v>
      </c>
      <c r="B4367" s="17">
        <v>3</v>
      </c>
      <c r="C4367" s="29"/>
      <c r="D4367" s="30" t="s">
        <v>12273</v>
      </c>
      <c r="E4367" s="29"/>
      <c r="F4367" s="31" t="s">
        <v>254</v>
      </c>
      <c r="G4367" s="5" t="s">
        <v>12274</v>
      </c>
      <c r="H4367" s="7"/>
      <c r="I4367" s="13" t="s">
        <v>12281</v>
      </c>
      <c r="O4367">
        <f t="shared" si="12"/>
        <v>1</v>
      </c>
      <c r="P4367" s="34" t="str">
        <f t="shared" si="21"/>
        <v>MEDIUM</v>
      </c>
    </row>
    <row r="4368" spans="1:16" ht="12" customHeight="1">
      <c r="A4368" s="4" t="s">
        <v>12272</v>
      </c>
      <c r="B4368" s="17">
        <v>4</v>
      </c>
      <c r="C4368" s="29"/>
      <c r="D4368" s="30" t="s">
        <v>12282</v>
      </c>
      <c r="E4368" s="29"/>
      <c r="F4368" s="31" t="s">
        <v>254</v>
      </c>
      <c r="G4368" s="5" t="s">
        <v>12283</v>
      </c>
      <c r="H4368" s="7"/>
      <c r="I4368" s="7" t="s">
        <v>424</v>
      </c>
      <c r="O4368">
        <f t="shared" si="12"/>
        <v>1</v>
      </c>
      <c r="P4368" s="34" t="str">
        <f t="shared" si="21"/>
        <v>HIGH</v>
      </c>
    </row>
    <row r="4369" spans="1:16" ht="12" customHeight="1">
      <c r="A4369" s="4" t="s">
        <v>12272</v>
      </c>
      <c r="B4369" s="17">
        <v>5</v>
      </c>
      <c r="C4369" s="17">
        <v>3306</v>
      </c>
      <c r="D4369" s="30" t="s">
        <v>12284</v>
      </c>
      <c r="E4369" s="17" t="s">
        <v>12285</v>
      </c>
      <c r="F4369" s="31" t="s">
        <v>254</v>
      </c>
      <c r="G4369" s="5" t="s">
        <v>12283</v>
      </c>
      <c r="H4369" s="7"/>
      <c r="I4369" s="7" t="s">
        <v>424</v>
      </c>
      <c r="O4369">
        <f t="shared" si="12"/>
        <v>2</v>
      </c>
      <c r="P4369" s="34" t="str">
        <f t="shared" si="21"/>
        <v>HIGH</v>
      </c>
    </row>
    <row r="4370" spans="1:16" ht="12" customHeight="1">
      <c r="A4370" s="4" t="s">
        <v>12272</v>
      </c>
      <c r="B4370" s="17">
        <v>6</v>
      </c>
      <c r="C4370" s="29"/>
      <c r="D4370" s="30" t="s">
        <v>12286</v>
      </c>
      <c r="E4370" s="29"/>
      <c r="F4370" s="31" t="s">
        <v>254</v>
      </c>
      <c r="G4370" s="5" t="s">
        <v>12287</v>
      </c>
      <c r="H4370" s="7"/>
      <c r="I4370" s="7" t="s">
        <v>12288</v>
      </c>
      <c r="O4370">
        <f t="shared" si="12"/>
        <v>1</v>
      </c>
      <c r="P4370" s="34" t="str">
        <f t="shared" si="21"/>
        <v>MEDIUM</v>
      </c>
    </row>
    <row r="4371" spans="1:16" ht="12" customHeight="1">
      <c r="A4371" s="4" t="s">
        <v>12272</v>
      </c>
      <c r="B4371" s="17">
        <v>7</v>
      </c>
      <c r="C4371" s="29"/>
      <c r="D4371" s="30" t="s">
        <v>12289</v>
      </c>
      <c r="E4371" s="29"/>
      <c r="F4371" s="31" t="s">
        <v>254</v>
      </c>
      <c r="G4371" s="5" t="s">
        <v>12290</v>
      </c>
      <c r="H4371" s="7"/>
      <c r="I4371" s="7" t="s">
        <v>12291</v>
      </c>
      <c r="O4371">
        <f t="shared" si="12"/>
        <v>1</v>
      </c>
      <c r="P4371" s="34" t="str">
        <f t="shared" si="21"/>
        <v>HIGH</v>
      </c>
    </row>
    <row r="4372" spans="1:16" ht="12" customHeight="1">
      <c r="A4372" s="4" t="s">
        <v>12272</v>
      </c>
      <c r="B4372" s="17">
        <v>8</v>
      </c>
      <c r="C4372" s="17">
        <v>3308</v>
      </c>
      <c r="D4372" s="30" t="s">
        <v>12292</v>
      </c>
      <c r="E4372" s="17" t="s">
        <v>12293</v>
      </c>
      <c r="F4372" s="31" t="s">
        <v>254</v>
      </c>
      <c r="G4372" s="18" t="s">
        <v>12293</v>
      </c>
      <c r="H4372" s="7"/>
      <c r="I4372" s="7" t="s">
        <v>12291</v>
      </c>
      <c r="O4372">
        <f t="shared" si="12"/>
        <v>2</v>
      </c>
      <c r="P4372" s="34" t="str">
        <f t="shared" si="21"/>
        <v>HIGH</v>
      </c>
    </row>
    <row r="4373" spans="1:16" ht="12" customHeight="1">
      <c r="A4373" s="4" t="s">
        <v>12272</v>
      </c>
      <c r="B4373" s="17">
        <v>9</v>
      </c>
      <c r="C4373" s="29"/>
      <c r="D4373" s="30" t="s">
        <v>12294</v>
      </c>
      <c r="E4373" s="29"/>
      <c r="F4373" s="31" t="s">
        <v>254</v>
      </c>
      <c r="G4373" s="160" t="s">
        <v>19362</v>
      </c>
      <c r="H4373" s="7"/>
      <c r="I4373" s="7" t="s">
        <v>12295</v>
      </c>
      <c r="O4373">
        <f t="shared" si="12"/>
        <v>1</v>
      </c>
      <c r="P4373" s="34" t="str">
        <f t="shared" si="21"/>
        <v>MEDIUM</v>
      </c>
    </row>
    <row r="4374" spans="1:16" ht="12" customHeight="1">
      <c r="A4374" s="4" t="s">
        <v>12272</v>
      </c>
      <c r="B4374" s="17">
        <v>10</v>
      </c>
      <c r="C4374" s="29"/>
      <c r="D4374" s="30" t="s">
        <v>12296</v>
      </c>
      <c r="E4374" s="29"/>
      <c r="F4374" s="31" t="s">
        <v>254</v>
      </c>
      <c r="G4374" s="5" t="s">
        <v>12297</v>
      </c>
      <c r="H4374" s="7"/>
      <c r="I4374" s="7" t="s">
        <v>12298</v>
      </c>
      <c r="O4374">
        <f t="shared" si="12"/>
        <v>1</v>
      </c>
      <c r="P4374" s="34" t="str">
        <f t="shared" si="21"/>
        <v>HIGH</v>
      </c>
    </row>
    <row r="4375" spans="1:16" ht="12" customHeight="1">
      <c r="A4375" s="4" t="s">
        <v>12272</v>
      </c>
      <c r="B4375" s="17">
        <v>11</v>
      </c>
      <c r="C4375" s="29"/>
      <c r="D4375" s="30" t="s">
        <v>12299</v>
      </c>
      <c r="E4375" s="29"/>
      <c r="F4375" s="31" t="s">
        <v>254</v>
      </c>
      <c r="G4375" s="5" t="s">
        <v>12278</v>
      </c>
      <c r="H4375" s="7"/>
      <c r="I4375" s="7" t="s">
        <v>12291</v>
      </c>
      <c r="O4375">
        <f t="shared" si="12"/>
        <v>1</v>
      </c>
      <c r="P4375" s="34" t="str">
        <f t="shared" si="21"/>
        <v>HIGH</v>
      </c>
    </row>
    <row r="4376" spans="1:16" ht="12" customHeight="1">
      <c r="A4376" s="4" t="s">
        <v>12272</v>
      </c>
      <c r="B4376" s="17">
        <v>12</v>
      </c>
      <c r="C4376" s="29"/>
      <c r="D4376" s="30" t="s">
        <v>12300</v>
      </c>
      <c r="E4376" s="29"/>
      <c r="F4376" s="31" t="s">
        <v>254</v>
      </c>
      <c r="G4376" s="160" t="s">
        <v>19360</v>
      </c>
      <c r="H4376" s="7"/>
      <c r="I4376" s="7" t="s">
        <v>12301</v>
      </c>
      <c r="O4376">
        <f t="shared" si="12"/>
        <v>1</v>
      </c>
      <c r="P4376" s="34" t="str">
        <f t="shared" si="21"/>
        <v>MEDIUM</v>
      </c>
    </row>
    <row r="4377" spans="1:16" ht="12" customHeight="1">
      <c r="A4377" s="4" t="s">
        <v>12272</v>
      </c>
      <c r="B4377" s="17">
        <v>13</v>
      </c>
      <c r="C4377" s="29"/>
      <c r="D4377" s="30" t="s">
        <v>12302</v>
      </c>
      <c r="E4377" s="29"/>
      <c r="F4377" s="31" t="s">
        <v>254</v>
      </c>
      <c r="G4377" s="160" t="s">
        <v>19361</v>
      </c>
      <c r="H4377" s="7"/>
      <c r="I4377" s="7" t="s">
        <v>12303</v>
      </c>
      <c r="O4377">
        <f t="shared" si="12"/>
        <v>1</v>
      </c>
      <c r="P4377" s="34" t="str">
        <f t="shared" si="21"/>
        <v>LOW</v>
      </c>
    </row>
    <row r="4378" spans="1:16" ht="12" customHeight="1">
      <c r="A4378" s="4" t="s">
        <v>12272</v>
      </c>
      <c r="B4378" s="17">
        <v>14</v>
      </c>
      <c r="C4378" s="17">
        <v>3302</v>
      </c>
      <c r="D4378" s="30" t="s">
        <v>12304</v>
      </c>
      <c r="E4378" s="17" t="s">
        <v>12305</v>
      </c>
      <c r="F4378" s="31" t="s">
        <v>254</v>
      </c>
      <c r="G4378" s="5" t="s">
        <v>12306</v>
      </c>
      <c r="H4378" s="7"/>
      <c r="I4378" s="35" t="s">
        <v>12307</v>
      </c>
      <c r="O4378">
        <f t="shared" si="12"/>
        <v>2</v>
      </c>
      <c r="P4378" s="34" t="str">
        <f t="shared" si="21"/>
        <v>HIGH</v>
      </c>
    </row>
    <row r="4379" spans="1:16" ht="12" customHeight="1">
      <c r="A4379" s="4" t="s">
        <v>12272</v>
      </c>
      <c r="B4379" s="17">
        <v>15</v>
      </c>
      <c r="C4379" s="29"/>
      <c r="D4379" s="30" t="s">
        <v>28</v>
      </c>
      <c r="E4379" s="29"/>
      <c r="F4379" s="31" t="s">
        <v>11776</v>
      </c>
      <c r="G4379" s="5" t="s">
        <v>12306</v>
      </c>
      <c r="H4379" s="7" t="s">
        <v>12308</v>
      </c>
      <c r="I4379" s="37" t="s">
        <v>12309</v>
      </c>
      <c r="O4379">
        <f t="shared" si="12"/>
        <v>1</v>
      </c>
      <c r="P4379" s="34" t="str">
        <f t="shared" si="21"/>
        <v>HIGH</v>
      </c>
    </row>
    <row r="4380" spans="1:16" ht="12" customHeight="1">
      <c r="A4380" s="4" t="s">
        <v>12272</v>
      </c>
      <c r="B4380" s="17">
        <v>16</v>
      </c>
      <c r="C4380" s="29"/>
      <c r="D4380" s="30" t="s">
        <v>12310</v>
      </c>
      <c r="E4380" s="29"/>
      <c r="F4380" s="31" t="s">
        <v>254</v>
      </c>
      <c r="G4380" s="5" t="s">
        <v>12311</v>
      </c>
      <c r="H4380" s="7"/>
      <c r="I4380" s="7" t="s">
        <v>12312</v>
      </c>
      <c r="O4380">
        <f t="shared" si="12"/>
        <v>1</v>
      </c>
      <c r="P4380" s="34" t="str">
        <f t="shared" si="21"/>
        <v>HIGH</v>
      </c>
    </row>
    <row r="4381" spans="1:16" ht="12" customHeight="1">
      <c r="A4381" s="4" t="s">
        <v>12272</v>
      </c>
      <c r="B4381" s="17">
        <v>17</v>
      </c>
      <c r="C4381" s="29"/>
      <c r="D4381" s="30" t="s">
        <v>12313</v>
      </c>
      <c r="E4381" s="29"/>
      <c r="F4381" s="31" t="s">
        <v>254</v>
      </c>
      <c r="G4381" s="5" t="s">
        <v>12314</v>
      </c>
      <c r="H4381" s="7"/>
      <c r="I4381" s="7" t="s">
        <v>12315</v>
      </c>
      <c r="O4381">
        <f t="shared" si="12"/>
        <v>1</v>
      </c>
      <c r="P4381" s="34" t="str">
        <f t="shared" si="21"/>
        <v>HIGH</v>
      </c>
    </row>
    <row r="4382" spans="1:16" ht="12" customHeight="1">
      <c r="A4382" s="4" t="s">
        <v>12272</v>
      </c>
      <c r="B4382" s="17">
        <v>18</v>
      </c>
      <c r="C4382" s="29"/>
      <c r="D4382" s="30" t="s">
        <v>12316</v>
      </c>
      <c r="E4382" s="29"/>
      <c r="F4382" s="31" t="s">
        <v>11776</v>
      </c>
      <c r="G4382" s="5" t="s">
        <v>12317</v>
      </c>
      <c r="H4382" s="7"/>
      <c r="I4382" s="35" t="s">
        <v>12318</v>
      </c>
      <c r="O4382">
        <f t="shared" si="12"/>
        <v>1</v>
      </c>
      <c r="P4382" s="34" t="str">
        <f t="shared" si="21"/>
        <v>HIGH</v>
      </c>
    </row>
    <row r="4383" spans="1:16" ht="12" customHeight="1">
      <c r="A4383" s="4" t="s">
        <v>12272</v>
      </c>
      <c r="B4383" s="17">
        <v>19</v>
      </c>
      <c r="C4383" s="29"/>
      <c r="D4383" s="30" t="s">
        <v>28</v>
      </c>
      <c r="E4383" s="29"/>
      <c r="F4383" s="31" t="s">
        <v>11776</v>
      </c>
      <c r="G4383" s="5" t="s">
        <v>12319</v>
      </c>
      <c r="H4383" s="7" t="s">
        <v>12320</v>
      </c>
      <c r="I4383" s="35" t="s">
        <v>12321</v>
      </c>
      <c r="O4383">
        <f t="shared" si="12"/>
        <v>1</v>
      </c>
      <c r="P4383" s="34" t="str">
        <f t="shared" si="21"/>
        <v>MEDIUM</v>
      </c>
    </row>
    <row r="4384" spans="1:16" ht="12" customHeight="1">
      <c r="A4384" s="4" t="s">
        <v>12272</v>
      </c>
      <c r="B4384" s="17">
        <v>20</v>
      </c>
      <c r="C4384" s="17" t="s">
        <v>67</v>
      </c>
      <c r="D4384" s="30" t="s">
        <v>19390</v>
      </c>
      <c r="E4384" s="29"/>
      <c r="F4384" s="31" t="s">
        <v>11776</v>
      </c>
      <c r="G4384" s="5" t="s">
        <v>12322</v>
      </c>
      <c r="H4384" s="7"/>
      <c r="I4384" s="35" t="s">
        <v>12323</v>
      </c>
      <c r="O4384">
        <f t="shared" si="12"/>
        <v>1</v>
      </c>
      <c r="P4384" s="34" t="str">
        <f t="shared" si="21"/>
        <v>HIGH</v>
      </c>
    </row>
    <row r="4385" spans="1:16" ht="12" customHeight="1">
      <c r="A4385" s="4" t="s">
        <v>12272</v>
      </c>
      <c r="B4385" s="17">
        <v>21</v>
      </c>
      <c r="C4385" s="29"/>
      <c r="D4385" s="30" t="s">
        <v>28</v>
      </c>
      <c r="E4385" s="29"/>
      <c r="F4385" s="31" t="s">
        <v>254</v>
      </c>
      <c r="G4385" s="5" t="s">
        <v>12324</v>
      </c>
      <c r="H4385" s="7" t="s">
        <v>12325</v>
      </c>
      <c r="I4385" s="53" t="s">
        <v>12326</v>
      </c>
      <c r="O4385">
        <f t="shared" si="12"/>
        <v>1</v>
      </c>
      <c r="P4385" s="34" t="str">
        <f t="shared" si="21"/>
        <v>HIGH</v>
      </c>
    </row>
    <row r="4386" spans="1:16" ht="12" customHeight="1">
      <c r="A4386" s="4" t="s">
        <v>12272</v>
      </c>
      <c r="B4386" s="17">
        <v>22</v>
      </c>
      <c r="C4386" s="29"/>
      <c r="D4386" s="30" t="s">
        <v>12327</v>
      </c>
      <c r="E4386" s="29"/>
      <c r="F4386" s="31" t="s">
        <v>254</v>
      </c>
      <c r="G4386" s="5" t="s">
        <v>12328</v>
      </c>
      <c r="H4386" s="7"/>
      <c r="I4386" s="7" t="s">
        <v>12329</v>
      </c>
      <c r="O4386">
        <f t="shared" si="12"/>
        <v>1</v>
      </c>
      <c r="P4386" s="34" t="str">
        <f t="shared" si="21"/>
        <v>MEDIUM</v>
      </c>
    </row>
    <row r="4387" spans="1:16" ht="12" customHeight="1">
      <c r="A4387" s="4" t="s">
        <v>12272</v>
      </c>
      <c r="B4387" s="17">
        <v>23</v>
      </c>
      <c r="C4387" s="29"/>
      <c r="D4387" s="30" t="s">
        <v>12330</v>
      </c>
      <c r="E4387" s="29"/>
      <c r="F4387" s="31" t="s">
        <v>254</v>
      </c>
      <c r="G4387" s="5" t="s">
        <v>12331</v>
      </c>
      <c r="H4387" s="7"/>
      <c r="I4387" s="7" t="s">
        <v>12332</v>
      </c>
      <c r="O4387">
        <f t="shared" si="12"/>
        <v>1</v>
      </c>
      <c r="P4387" s="34" t="str">
        <f t="shared" si="21"/>
        <v>HIGH</v>
      </c>
    </row>
    <row r="4388" spans="1:16" ht="12" customHeight="1">
      <c r="A4388" s="4" t="s">
        <v>12272</v>
      </c>
      <c r="B4388" s="17">
        <v>24</v>
      </c>
      <c r="C4388" s="29"/>
      <c r="D4388" s="30" t="s">
        <v>12333</v>
      </c>
      <c r="E4388" s="29"/>
      <c r="F4388" s="31" t="s">
        <v>254</v>
      </c>
      <c r="G4388" s="5" t="s">
        <v>12334</v>
      </c>
      <c r="H4388" s="7"/>
      <c r="I4388" s="7" t="s">
        <v>12335</v>
      </c>
      <c r="O4388">
        <f t="shared" si="12"/>
        <v>1</v>
      </c>
      <c r="P4388" s="34" t="str">
        <f t="shared" si="21"/>
        <v>LOW</v>
      </c>
    </row>
    <row r="4389" spans="1:16" ht="12" customHeight="1">
      <c r="A4389" s="4" t="s">
        <v>12272</v>
      </c>
      <c r="B4389" s="17">
        <v>25</v>
      </c>
      <c r="C4389" s="29"/>
      <c r="D4389" s="30" t="s">
        <v>19386</v>
      </c>
      <c r="E4389" s="29"/>
      <c r="F4389" s="31" t="s">
        <v>254</v>
      </c>
      <c r="G4389" s="5" t="s">
        <v>12336</v>
      </c>
      <c r="H4389" s="7"/>
      <c r="I4389" s="7" t="s">
        <v>12337</v>
      </c>
      <c r="O4389">
        <f t="shared" si="12"/>
        <v>1</v>
      </c>
      <c r="P4389" s="34" t="str">
        <f t="shared" si="21"/>
        <v>HIGH</v>
      </c>
    </row>
    <row r="4390" spans="1:16" ht="12" customHeight="1">
      <c r="A4390" s="4" t="s">
        <v>12272</v>
      </c>
      <c r="B4390" s="17">
        <v>26</v>
      </c>
      <c r="C4390" s="29"/>
      <c r="D4390" s="30" t="s">
        <v>12338</v>
      </c>
      <c r="E4390" s="29"/>
      <c r="F4390" s="31" t="s">
        <v>254</v>
      </c>
      <c r="G4390" s="5" t="s">
        <v>12339</v>
      </c>
      <c r="H4390" s="7"/>
      <c r="I4390" s="7" t="s">
        <v>12340</v>
      </c>
      <c r="O4390">
        <f t="shared" si="12"/>
        <v>1</v>
      </c>
      <c r="P4390" s="34" t="str">
        <f t="shared" si="21"/>
        <v>HIGH</v>
      </c>
    </row>
    <row r="4391" spans="1:16" ht="12" customHeight="1">
      <c r="A4391" s="4" t="s">
        <v>12272</v>
      </c>
      <c r="B4391" s="17">
        <v>27</v>
      </c>
      <c r="C4391" s="29"/>
      <c r="D4391" s="30" t="s">
        <v>12341</v>
      </c>
      <c r="E4391" s="29"/>
      <c r="F4391" s="31" t="s">
        <v>254</v>
      </c>
      <c r="G4391" s="5" t="s">
        <v>12342</v>
      </c>
      <c r="H4391" s="7"/>
      <c r="I4391" s="7" t="s">
        <v>12343</v>
      </c>
      <c r="O4391">
        <f t="shared" si="12"/>
        <v>1</v>
      </c>
      <c r="P4391" s="34" t="str">
        <f t="shared" si="21"/>
        <v>HIGH</v>
      </c>
    </row>
    <row r="4392" spans="1:16" ht="12" customHeight="1">
      <c r="A4392" s="4" t="s">
        <v>12272</v>
      </c>
      <c r="B4392" s="17">
        <v>28</v>
      </c>
      <c r="C4392" s="29"/>
      <c r="D4392" s="30" t="s">
        <v>12344</v>
      </c>
      <c r="E4392" s="29"/>
      <c r="F4392" s="31" t="s">
        <v>254</v>
      </c>
      <c r="G4392" s="5" t="s">
        <v>12345</v>
      </c>
      <c r="H4392" s="7"/>
      <c r="I4392" s="7" t="s">
        <v>12346</v>
      </c>
      <c r="O4392">
        <f t="shared" si="12"/>
        <v>1</v>
      </c>
      <c r="P4392" s="34" t="str">
        <f t="shared" si="21"/>
        <v>HIGH</v>
      </c>
    </row>
    <row r="4393" spans="1:16" ht="12" customHeight="1">
      <c r="A4393" s="4" t="s">
        <v>12272</v>
      </c>
      <c r="B4393" s="17">
        <v>29</v>
      </c>
      <c r="C4393" s="29"/>
      <c r="D4393" s="30" t="s">
        <v>12347</v>
      </c>
      <c r="E4393" s="29"/>
      <c r="F4393" s="31" t="s">
        <v>254</v>
      </c>
      <c r="G4393" s="5" t="s">
        <v>12348</v>
      </c>
      <c r="H4393" s="7"/>
      <c r="I4393" s="7" t="s">
        <v>12349</v>
      </c>
      <c r="O4393">
        <f t="shared" si="12"/>
        <v>1</v>
      </c>
      <c r="P4393" s="34" t="str">
        <f t="shared" si="21"/>
        <v>HIGH</v>
      </c>
    </row>
    <row r="4394" spans="1:16" ht="12" customHeight="1">
      <c r="A4394" s="4" t="s">
        <v>12272</v>
      </c>
      <c r="B4394" s="17">
        <v>30</v>
      </c>
      <c r="C4394" s="29"/>
      <c r="D4394" s="30" t="s">
        <v>12350</v>
      </c>
      <c r="E4394" s="29"/>
      <c r="F4394" s="31" t="s">
        <v>254</v>
      </c>
      <c r="G4394" s="5" t="s">
        <v>12351</v>
      </c>
      <c r="H4394" s="7"/>
      <c r="I4394" s="7" t="s">
        <v>12352</v>
      </c>
      <c r="O4394">
        <f t="shared" si="12"/>
        <v>1</v>
      </c>
      <c r="P4394" s="34" t="str">
        <f t="shared" si="21"/>
        <v>MEDIUM</v>
      </c>
    </row>
    <row r="4395" spans="1:16" ht="12" customHeight="1">
      <c r="A4395" s="4" t="s">
        <v>12272</v>
      </c>
      <c r="B4395" s="17">
        <v>31</v>
      </c>
      <c r="C4395" s="29"/>
      <c r="D4395" s="30" t="s">
        <v>12353</v>
      </c>
      <c r="E4395" s="29"/>
      <c r="F4395" s="31" t="s">
        <v>254</v>
      </c>
      <c r="G4395" s="5" t="s">
        <v>12354</v>
      </c>
      <c r="H4395" s="7"/>
      <c r="I4395" s="7" t="s">
        <v>12355</v>
      </c>
      <c r="O4395">
        <f t="shared" si="12"/>
        <v>1</v>
      </c>
      <c r="P4395" s="34" t="str">
        <f t="shared" si="21"/>
        <v>HIGH</v>
      </c>
    </row>
    <row r="4396" spans="1:16" ht="12" customHeight="1">
      <c r="A4396" s="4" t="s">
        <v>12272</v>
      </c>
      <c r="B4396" s="17">
        <v>32</v>
      </c>
      <c r="C4396" s="29"/>
      <c r="D4396" s="30" t="s">
        <v>12356</v>
      </c>
      <c r="E4396" s="29"/>
      <c r="F4396" s="31" t="s">
        <v>254</v>
      </c>
      <c r="G4396" s="5" t="s">
        <v>12357</v>
      </c>
      <c r="H4396" s="7"/>
      <c r="I4396" s="7" t="s">
        <v>12358</v>
      </c>
      <c r="O4396">
        <f t="shared" si="12"/>
        <v>1</v>
      </c>
      <c r="P4396" s="34" t="str">
        <f t="shared" si="21"/>
        <v>HIGH</v>
      </c>
    </row>
    <row r="4397" spans="1:16" ht="12" customHeight="1">
      <c r="A4397" s="4" t="s">
        <v>12272</v>
      </c>
      <c r="B4397" s="17">
        <v>33</v>
      </c>
      <c r="C4397" s="29"/>
      <c r="D4397" s="30" t="s">
        <v>28</v>
      </c>
      <c r="E4397" s="29"/>
      <c r="F4397" s="31" t="s">
        <v>11776</v>
      </c>
      <c r="G4397" s="5" t="s">
        <v>12359</v>
      </c>
      <c r="H4397" s="7" t="s">
        <v>12360</v>
      </c>
      <c r="I4397" s="7" t="s">
        <v>12361</v>
      </c>
      <c r="O4397">
        <f t="shared" si="12"/>
        <v>1</v>
      </c>
      <c r="P4397" s="34" t="str">
        <f t="shared" si="21"/>
        <v>HIGH</v>
      </c>
    </row>
    <row r="4398" spans="1:16" ht="12" customHeight="1">
      <c r="A4398" s="4" t="s">
        <v>12272</v>
      </c>
      <c r="B4398" s="17">
        <v>34</v>
      </c>
      <c r="C4398" s="29"/>
      <c r="D4398" s="30" t="s">
        <v>12362</v>
      </c>
      <c r="E4398" s="29"/>
      <c r="F4398" s="31" t="s">
        <v>254</v>
      </c>
      <c r="G4398" s="5" t="s">
        <v>12363</v>
      </c>
      <c r="H4398" s="7"/>
      <c r="I4398" s="7" t="s">
        <v>12364</v>
      </c>
      <c r="O4398">
        <f t="shared" si="12"/>
        <v>1</v>
      </c>
      <c r="P4398" s="34" t="str">
        <f t="shared" si="21"/>
        <v>HIGH</v>
      </c>
    </row>
    <row r="4399" spans="1:16" ht="12" customHeight="1">
      <c r="A4399" s="4" t="s">
        <v>12272</v>
      </c>
      <c r="B4399" s="17">
        <v>35</v>
      </c>
      <c r="C4399" s="29"/>
      <c r="D4399" s="30" t="s">
        <v>12365</v>
      </c>
      <c r="E4399" s="29"/>
      <c r="F4399" s="31" t="s">
        <v>254</v>
      </c>
      <c r="G4399" s="5" t="s">
        <v>12366</v>
      </c>
      <c r="H4399" s="7"/>
      <c r="I4399" s="7" t="s">
        <v>12367</v>
      </c>
      <c r="O4399">
        <f t="shared" si="12"/>
        <v>1</v>
      </c>
      <c r="P4399" s="34" t="str">
        <f t="shared" si="21"/>
        <v>MEDIUM</v>
      </c>
    </row>
    <row r="4400" spans="1:16" ht="12" customHeight="1">
      <c r="A4400" s="4" t="s">
        <v>12272</v>
      </c>
      <c r="B4400" s="17">
        <v>36</v>
      </c>
      <c r="C4400" s="29"/>
      <c r="D4400" s="30" t="s">
        <v>12368</v>
      </c>
      <c r="E4400" s="29"/>
      <c r="F4400" s="31" t="s">
        <v>254</v>
      </c>
      <c r="G4400" s="5" t="s">
        <v>12369</v>
      </c>
      <c r="H4400" s="7"/>
      <c r="I4400" s="7" t="s">
        <v>12370</v>
      </c>
      <c r="O4400">
        <f t="shared" si="12"/>
        <v>1</v>
      </c>
      <c r="P4400" s="34" t="str">
        <f t="shared" si="21"/>
        <v>HIGH</v>
      </c>
    </row>
    <row r="4401" spans="1:16" ht="12" customHeight="1">
      <c r="A4401" s="4" t="s">
        <v>12272</v>
      </c>
      <c r="B4401" s="17">
        <v>37</v>
      </c>
      <c r="C4401" s="17">
        <v>3281</v>
      </c>
      <c r="D4401" s="30" t="s">
        <v>12371</v>
      </c>
      <c r="E4401" s="17" t="s">
        <v>12372</v>
      </c>
      <c r="F4401" s="31" t="s">
        <v>254</v>
      </c>
      <c r="G4401" s="5" t="s">
        <v>12373</v>
      </c>
      <c r="H4401" s="7"/>
      <c r="I4401" s="7" t="s">
        <v>12374</v>
      </c>
      <c r="O4401">
        <f t="shared" si="12"/>
        <v>2</v>
      </c>
      <c r="P4401" s="34" t="str">
        <f t="shared" si="21"/>
        <v>HIGH</v>
      </c>
    </row>
    <row r="4402" spans="1:16" ht="12" customHeight="1">
      <c r="A4402" s="4" t="s">
        <v>12272</v>
      </c>
      <c r="B4402" s="17">
        <v>38</v>
      </c>
      <c r="C4402" s="29"/>
      <c r="D4402" s="30" t="s">
        <v>12375</v>
      </c>
      <c r="E4402" s="29"/>
      <c r="F4402" s="31" t="s">
        <v>254</v>
      </c>
      <c r="G4402" s="5" t="s">
        <v>12376</v>
      </c>
      <c r="H4402" s="7" t="s">
        <v>12377</v>
      </c>
      <c r="I4402" s="135" t="s">
        <v>12378</v>
      </c>
      <c r="O4402">
        <f t="shared" si="12"/>
        <v>1</v>
      </c>
      <c r="P4402" s="34" t="str">
        <f t="shared" si="21"/>
        <v>HIGH</v>
      </c>
    </row>
    <row r="4403" spans="1:16" ht="12" customHeight="1">
      <c r="A4403" s="4" t="s">
        <v>12272</v>
      </c>
      <c r="B4403" s="17">
        <v>39</v>
      </c>
      <c r="C4403" s="17">
        <v>3283</v>
      </c>
      <c r="D4403" s="30" t="s">
        <v>12375</v>
      </c>
      <c r="E4403" s="17" t="s">
        <v>12379</v>
      </c>
      <c r="F4403" s="31" t="s">
        <v>254</v>
      </c>
      <c r="G4403" s="5" t="s">
        <v>12380</v>
      </c>
      <c r="H4403" s="7" t="s">
        <v>12377</v>
      </c>
      <c r="I4403" s="135" t="s">
        <v>12378</v>
      </c>
      <c r="O4403">
        <f t="shared" si="12"/>
        <v>2</v>
      </c>
      <c r="P4403" s="34" t="str">
        <f t="shared" si="21"/>
        <v>HIGH</v>
      </c>
    </row>
    <row r="4404" spans="1:16" ht="12" customHeight="1">
      <c r="A4404" s="4" t="s">
        <v>12272</v>
      </c>
      <c r="B4404" s="17">
        <v>40</v>
      </c>
      <c r="C4404" s="29"/>
      <c r="D4404" s="30" t="s">
        <v>12381</v>
      </c>
      <c r="E4404" s="29"/>
      <c r="F4404" s="31" t="s">
        <v>254</v>
      </c>
      <c r="G4404" s="5" t="s">
        <v>12382</v>
      </c>
      <c r="H4404" s="7"/>
      <c r="I4404" s="7" t="s">
        <v>12383</v>
      </c>
      <c r="O4404">
        <f t="shared" si="12"/>
        <v>1</v>
      </c>
      <c r="P4404" s="34" t="str">
        <f t="shared" si="21"/>
        <v>HIGH</v>
      </c>
    </row>
    <row r="4405" spans="1:16" ht="12" customHeight="1">
      <c r="A4405" s="4" t="s">
        <v>12272</v>
      </c>
      <c r="B4405" s="17">
        <v>41</v>
      </c>
      <c r="C4405" s="17">
        <v>3278</v>
      </c>
      <c r="D4405" s="30" t="s">
        <v>12384</v>
      </c>
      <c r="E4405" s="17" t="s">
        <v>12385</v>
      </c>
      <c r="F4405" s="31" t="s">
        <v>254</v>
      </c>
      <c r="G4405" s="5" t="s">
        <v>12386</v>
      </c>
      <c r="H4405" s="7"/>
      <c r="I4405" s="7" t="s">
        <v>12387</v>
      </c>
      <c r="O4405">
        <f t="shared" si="12"/>
        <v>2</v>
      </c>
      <c r="P4405" s="34" t="str">
        <f t="shared" si="21"/>
        <v>HIGH</v>
      </c>
    </row>
    <row r="4406" spans="1:16" ht="12" customHeight="1">
      <c r="A4406" s="4" t="s">
        <v>12272</v>
      </c>
      <c r="B4406" s="17">
        <v>42</v>
      </c>
      <c r="C4406" s="29"/>
      <c r="D4406" s="30" t="s">
        <v>28</v>
      </c>
      <c r="E4406" s="29"/>
      <c r="F4406" s="31" t="s">
        <v>11776</v>
      </c>
      <c r="G4406" s="5" t="s">
        <v>12388</v>
      </c>
      <c r="H4406" s="7" t="s">
        <v>12389</v>
      </c>
      <c r="I4406" s="7" t="s">
        <v>12390</v>
      </c>
      <c r="O4406">
        <f t="shared" si="12"/>
        <v>1</v>
      </c>
      <c r="P4406" s="34" t="str">
        <f t="shared" si="21"/>
        <v>HIGH</v>
      </c>
    </row>
    <row r="4407" spans="1:16" ht="12" customHeight="1">
      <c r="A4407" s="4" t="s">
        <v>12272</v>
      </c>
      <c r="B4407" s="17">
        <v>43</v>
      </c>
      <c r="C4407" s="29"/>
      <c r="D4407" s="30" t="s">
        <v>12391</v>
      </c>
      <c r="E4407" s="29"/>
      <c r="F4407" s="31" t="s">
        <v>254</v>
      </c>
      <c r="G4407" s="5" t="s">
        <v>12392</v>
      </c>
      <c r="H4407" s="7"/>
      <c r="I4407" s="7" t="s">
        <v>12393</v>
      </c>
      <c r="O4407">
        <f t="shared" si="12"/>
        <v>1</v>
      </c>
      <c r="P4407" s="34" t="str">
        <f t="shared" si="21"/>
        <v>HIGH</v>
      </c>
    </row>
    <row r="4408" spans="1:16" ht="12" customHeight="1">
      <c r="A4408" s="4" t="s">
        <v>12272</v>
      </c>
      <c r="B4408" s="17">
        <v>44</v>
      </c>
      <c r="C4408" s="29"/>
      <c r="D4408" s="30" t="s">
        <v>12394</v>
      </c>
      <c r="E4408" s="29"/>
      <c r="F4408" s="31" t="s">
        <v>254</v>
      </c>
      <c r="G4408" s="5" t="s">
        <v>12395</v>
      </c>
      <c r="H4408" s="7"/>
      <c r="I4408" s="7" t="s">
        <v>12396</v>
      </c>
      <c r="O4408">
        <f t="shared" si="12"/>
        <v>1</v>
      </c>
      <c r="P4408" s="34" t="str">
        <f t="shared" si="21"/>
        <v>HIGH</v>
      </c>
    </row>
    <row r="4409" spans="1:16" ht="12" customHeight="1">
      <c r="A4409" s="4" t="s">
        <v>12272</v>
      </c>
      <c r="B4409" s="17">
        <v>45</v>
      </c>
      <c r="C4409" s="29"/>
      <c r="D4409" s="30" t="s">
        <v>12397</v>
      </c>
      <c r="E4409" s="29"/>
      <c r="F4409" s="31" t="s">
        <v>254</v>
      </c>
      <c r="G4409" s="5" t="s">
        <v>12398</v>
      </c>
      <c r="H4409" s="7"/>
      <c r="I4409" s="7" t="s">
        <v>12396</v>
      </c>
      <c r="O4409">
        <f t="shared" si="12"/>
        <v>1</v>
      </c>
      <c r="P4409" s="34" t="str">
        <f t="shared" si="21"/>
        <v>HIGH</v>
      </c>
    </row>
    <row r="4410" spans="1:16" ht="12" customHeight="1">
      <c r="A4410" s="4" t="s">
        <v>12272</v>
      </c>
      <c r="B4410" s="17">
        <v>46</v>
      </c>
      <c r="C4410" s="29"/>
      <c r="D4410" s="30" t="s">
        <v>19392</v>
      </c>
      <c r="E4410" s="29"/>
      <c r="F4410" s="31" t="s">
        <v>254</v>
      </c>
      <c r="G4410" s="5" t="s">
        <v>12399</v>
      </c>
      <c r="H4410" s="7"/>
      <c r="I4410" s="7" t="s">
        <v>12400</v>
      </c>
      <c r="O4410">
        <f t="shared" si="12"/>
        <v>1</v>
      </c>
      <c r="P4410" s="34" t="str">
        <f t="shared" si="21"/>
        <v>HIGH</v>
      </c>
    </row>
    <row r="4411" spans="1:16" ht="12" customHeight="1">
      <c r="A4411" s="4" t="s">
        <v>12272</v>
      </c>
      <c r="B4411" s="17">
        <v>47</v>
      </c>
      <c r="C4411" s="29"/>
      <c r="D4411" s="30" t="s">
        <v>12401</v>
      </c>
      <c r="E4411" s="29"/>
      <c r="F4411" s="31" t="s">
        <v>254</v>
      </c>
      <c r="G4411" s="5" t="s">
        <v>12402</v>
      </c>
      <c r="H4411" s="7"/>
      <c r="I4411" s="7" t="s">
        <v>12403</v>
      </c>
      <c r="O4411">
        <f t="shared" si="12"/>
        <v>1</v>
      </c>
      <c r="P4411" s="34" t="str">
        <f t="shared" si="21"/>
        <v>HIGH</v>
      </c>
    </row>
    <row r="4412" spans="1:16" ht="12" customHeight="1">
      <c r="A4412" s="4" t="s">
        <v>12272</v>
      </c>
      <c r="B4412" s="17">
        <v>48</v>
      </c>
      <c r="C4412" s="29"/>
      <c r="D4412" s="30" t="s">
        <v>12404</v>
      </c>
      <c r="E4412" s="29"/>
      <c r="F4412" s="31" t="s">
        <v>254</v>
      </c>
      <c r="G4412" s="5" t="s">
        <v>12405</v>
      </c>
      <c r="H4412" s="7"/>
      <c r="I4412" s="7" t="s">
        <v>12406</v>
      </c>
      <c r="O4412">
        <f t="shared" si="12"/>
        <v>1</v>
      </c>
      <c r="P4412" s="34" t="str">
        <f t="shared" si="21"/>
        <v>HIGH</v>
      </c>
    </row>
    <row r="4413" spans="1:16" ht="12" customHeight="1">
      <c r="A4413" s="4" t="s">
        <v>12272</v>
      </c>
      <c r="B4413" s="17">
        <v>49</v>
      </c>
      <c r="C4413" s="29"/>
      <c r="D4413" s="30" t="s">
        <v>12407</v>
      </c>
      <c r="E4413" s="29"/>
      <c r="F4413" s="31" t="s">
        <v>254</v>
      </c>
      <c r="G4413" s="5" t="s">
        <v>12408</v>
      </c>
      <c r="H4413" s="7"/>
      <c r="I4413" s="7" t="s">
        <v>12409</v>
      </c>
      <c r="O4413">
        <f t="shared" si="12"/>
        <v>1</v>
      </c>
      <c r="P4413" s="34" t="str">
        <f t="shared" si="21"/>
        <v>HIGH</v>
      </c>
    </row>
    <row r="4414" spans="1:16" ht="12" customHeight="1">
      <c r="A4414" s="4" t="s">
        <v>12272</v>
      </c>
      <c r="B4414" s="17">
        <v>50</v>
      </c>
      <c r="C4414" s="29"/>
      <c r="D4414" s="30" t="s">
        <v>12407</v>
      </c>
      <c r="E4414" s="29"/>
      <c r="F4414" s="31" t="s">
        <v>254</v>
      </c>
      <c r="G4414" s="5" t="s">
        <v>12410</v>
      </c>
      <c r="H4414" s="7"/>
      <c r="I4414" s="7" t="s">
        <v>12409</v>
      </c>
      <c r="O4414">
        <f t="shared" si="12"/>
        <v>1</v>
      </c>
      <c r="P4414" s="34" t="str">
        <f t="shared" si="21"/>
        <v>HIGH</v>
      </c>
    </row>
    <row r="4415" spans="1:16" ht="12" customHeight="1">
      <c r="A4415" s="4" t="s">
        <v>12272</v>
      </c>
      <c r="B4415" s="17">
        <v>51</v>
      </c>
      <c r="C4415" s="29"/>
      <c r="D4415" s="30" t="s">
        <v>12381</v>
      </c>
      <c r="E4415" s="29"/>
      <c r="F4415" s="31" t="s">
        <v>254</v>
      </c>
      <c r="G4415" s="5" t="s">
        <v>12382</v>
      </c>
      <c r="H4415" s="7"/>
      <c r="I4415" s="7" t="s">
        <v>12383</v>
      </c>
      <c r="O4415">
        <f t="shared" si="12"/>
        <v>1</v>
      </c>
      <c r="P4415" s="34" t="str">
        <f t="shared" si="21"/>
        <v>HIGH</v>
      </c>
    </row>
    <row r="4416" spans="1:16" ht="12" customHeight="1">
      <c r="A4416" s="4" t="s">
        <v>12272</v>
      </c>
      <c r="B4416" s="17">
        <v>52</v>
      </c>
      <c r="C4416" s="29"/>
      <c r="D4416" s="30" t="s">
        <v>12411</v>
      </c>
      <c r="E4416" s="29"/>
      <c r="F4416" s="31" t="s">
        <v>254</v>
      </c>
      <c r="G4416" s="5" t="s">
        <v>12412</v>
      </c>
      <c r="H4416" s="7"/>
      <c r="I4416" s="7" t="s">
        <v>12413</v>
      </c>
      <c r="O4416">
        <f t="shared" si="12"/>
        <v>1</v>
      </c>
      <c r="P4416" s="34" t="str">
        <f t="shared" si="21"/>
        <v>HIGH</v>
      </c>
    </row>
    <row r="4417" spans="1:16" ht="12" customHeight="1">
      <c r="A4417" s="4" t="s">
        <v>12272</v>
      </c>
      <c r="B4417" s="17">
        <v>53</v>
      </c>
      <c r="C4417" s="29"/>
      <c r="D4417" s="30" t="s">
        <v>19394</v>
      </c>
      <c r="E4417" s="29"/>
      <c r="F4417" s="31" t="s">
        <v>254</v>
      </c>
      <c r="G4417" s="5" t="s">
        <v>12414</v>
      </c>
      <c r="H4417" s="7"/>
      <c r="I4417" s="35" t="s">
        <v>12415</v>
      </c>
      <c r="O4417">
        <f t="shared" si="12"/>
        <v>1</v>
      </c>
      <c r="P4417" s="34" t="str">
        <f t="shared" si="21"/>
        <v>HIGH</v>
      </c>
    </row>
    <row r="4418" spans="1:16" ht="12" customHeight="1">
      <c r="A4418" s="4" t="s">
        <v>12272</v>
      </c>
      <c r="B4418" s="17">
        <v>54</v>
      </c>
      <c r="C4418" s="17" t="s">
        <v>67</v>
      </c>
      <c r="D4418" s="30" t="s">
        <v>12416</v>
      </c>
      <c r="E4418" s="29"/>
      <c r="F4418" s="31" t="s">
        <v>11776</v>
      </c>
      <c r="G4418" s="5" t="s">
        <v>12417</v>
      </c>
      <c r="H4418" s="7"/>
      <c r="I4418" s="7" t="s">
        <v>12418</v>
      </c>
      <c r="O4418">
        <f t="shared" si="12"/>
        <v>1</v>
      </c>
      <c r="P4418" s="34" t="str">
        <f t="shared" si="21"/>
        <v>HIGH</v>
      </c>
    </row>
    <row r="4419" spans="1:16" ht="12" customHeight="1">
      <c r="A4419" s="4" t="s">
        <v>12272</v>
      </c>
      <c r="B4419" s="17">
        <v>55</v>
      </c>
      <c r="C4419" s="17" t="s">
        <v>67</v>
      </c>
      <c r="D4419" s="30" t="s">
        <v>12419</v>
      </c>
      <c r="E4419" s="29"/>
      <c r="F4419" s="31" t="s">
        <v>11776</v>
      </c>
      <c r="G4419" s="5" t="s">
        <v>12417</v>
      </c>
      <c r="H4419" s="7"/>
      <c r="I4419" s="7" t="s">
        <v>12420</v>
      </c>
      <c r="O4419">
        <f t="shared" si="12"/>
        <v>1</v>
      </c>
      <c r="P4419" s="34" t="str">
        <f t="shared" si="21"/>
        <v>HIGH</v>
      </c>
    </row>
    <row r="4420" spans="1:16" ht="12" customHeight="1">
      <c r="A4420" s="4" t="s">
        <v>12272</v>
      </c>
      <c r="B4420" s="17">
        <v>56</v>
      </c>
      <c r="C4420" s="29"/>
      <c r="D4420" s="30" t="s">
        <v>12416</v>
      </c>
      <c r="E4420" s="29"/>
      <c r="F4420" s="31" t="s">
        <v>254</v>
      </c>
      <c r="G4420" s="5" t="s">
        <v>12417</v>
      </c>
      <c r="H4420" s="7"/>
      <c r="I4420" s="7" t="s">
        <v>12420</v>
      </c>
      <c r="O4420">
        <f t="shared" si="12"/>
        <v>1</v>
      </c>
      <c r="P4420" s="34" t="str">
        <f t="shared" si="21"/>
        <v>HIGH</v>
      </c>
    </row>
    <row r="4421" spans="1:16" ht="12" customHeight="1">
      <c r="A4421" s="4" t="s">
        <v>12272</v>
      </c>
      <c r="B4421" s="17">
        <v>57</v>
      </c>
      <c r="C4421" s="29"/>
      <c r="D4421" s="30" t="s">
        <v>12421</v>
      </c>
      <c r="E4421" s="29"/>
      <c r="F4421" s="31" t="s">
        <v>254</v>
      </c>
      <c r="G4421" s="5" t="s">
        <v>12422</v>
      </c>
      <c r="H4421" s="7"/>
      <c r="I4421" s="7" t="s">
        <v>12423</v>
      </c>
      <c r="O4421">
        <f t="shared" si="12"/>
        <v>1</v>
      </c>
      <c r="P4421" s="34" t="str">
        <f t="shared" si="21"/>
        <v>MEDIUM</v>
      </c>
    </row>
    <row r="4422" spans="1:16" ht="12" customHeight="1">
      <c r="A4422" s="4" t="s">
        <v>12272</v>
      </c>
      <c r="B4422" s="17">
        <v>58</v>
      </c>
      <c r="C4422" s="29"/>
      <c r="D4422" s="30" t="s">
        <v>19393</v>
      </c>
      <c r="E4422" s="29"/>
      <c r="F4422" s="31" t="s">
        <v>254</v>
      </c>
      <c r="G4422" s="5" t="s">
        <v>12424</v>
      </c>
      <c r="H4422" s="7"/>
      <c r="I4422" s="7" t="s">
        <v>12425</v>
      </c>
      <c r="O4422">
        <f t="shared" si="12"/>
        <v>1</v>
      </c>
      <c r="P4422" s="34" t="str">
        <f t="shared" si="21"/>
        <v>HIGH</v>
      </c>
    </row>
    <row r="4423" spans="1:16" ht="12" customHeight="1">
      <c r="A4423" s="4" t="s">
        <v>12272</v>
      </c>
      <c r="B4423" s="17">
        <v>59</v>
      </c>
      <c r="C4423" s="29"/>
      <c r="D4423" s="30" t="s">
        <v>12426</v>
      </c>
      <c r="E4423" s="29"/>
      <c r="F4423" s="31" t="s">
        <v>254</v>
      </c>
      <c r="G4423" s="5" t="s">
        <v>12427</v>
      </c>
      <c r="H4423" s="7"/>
      <c r="I4423" s="7" t="s">
        <v>12428</v>
      </c>
      <c r="O4423">
        <f t="shared" si="12"/>
        <v>1</v>
      </c>
      <c r="P4423" s="34" t="str">
        <f t="shared" si="21"/>
        <v>MEDIUM</v>
      </c>
    </row>
    <row r="4424" spans="1:16" ht="12" customHeight="1">
      <c r="A4424" s="4" t="s">
        <v>12272</v>
      </c>
      <c r="B4424" s="17">
        <v>60</v>
      </c>
      <c r="C4424" s="29"/>
      <c r="D4424" s="30" t="s">
        <v>28</v>
      </c>
      <c r="E4424" s="29"/>
      <c r="F4424" s="31" t="s">
        <v>11776</v>
      </c>
      <c r="G4424" s="5" t="s">
        <v>12429</v>
      </c>
      <c r="H4424" s="7" t="s">
        <v>12430</v>
      </c>
      <c r="I4424" s="13" t="s">
        <v>12431</v>
      </c>
      <c r="O4424">
        <f t="shared" si="12"/>
        <v>1</v>
      </c>
      <c r="P4424" s="34" t="str">
        <f t="shared" si="21"/>
        <v>HIGH</v>
      </c>
    </row>
    <row r="4425" spans="1:16" ht="12" customHeight="1">
      <c r="A4425" s="4" t="s">
        <v>12272</v>
      </c>
      <c r="B4425" s="17">
        <v>61</v>
      </c>
      <c r="C4425" s="29"/>
      <c r="D4425" s="30" t="s">
        <v>12432</v>
      </c>
      <c r="E4425" s="29"/>
      <c r="F4425" s="31" t="s">
        <v>254</v>
      </c>
      <c r="G4425" s="5" t="s">
        <v>12433</v>
      </c>
      <c r="H4425" s="7"/>
      <c r="I4425" s="13" t="s">
        <v>12434</v>
      </c>
      <c r="O4425">
        <f t="shared" si="12"/>
        <v>1</v>
      </c>
      <c r="P4425" s="34" t="str">
        <f t="shared" si="21"/>
        <v>HIGH</v>
      </c>
    </row>
    <row r="4426" spans="1:16" ht="12" customHeight="1">
      <c r="A4426" s="4" t="s">
        <v>12272</v>
      </c>
      <c r="B4426" s="17">
        <v>62</v>
      </c>
      <c r="C4426" s="17" t="s">
        <v>67</v>
      </c>
      <c r="D4426" s="30" t="s">
        <v>12435</v>
      </c>
      <c r="E4426" s="29"/>
      <c r="F4426" s="31" t="s">
        <v>11776</v>
      </c>
      <c r="G4426" s="5" t="s">
        <v>12436</v>
      </c>
      <c r="H4426" s="7"/>
      <c r="I4426" s="63" t="s">
        <v>12437</v>
      </c>
      <c r="O4426">
        <f t="shared" si="12"/>
        <v>1</v>
      </c>
      <c r="P4426" s="34" t="str">
        <f t="shared" si="21"/>
        <v>HIGH</v>
      </c>
    </row>
    <row r="4427" spans="1:16" ht="12" customHeight="1">
      <c r="A4427" s="4" t="s">
        <v>12272</v>
      </c>
      <c r="B4427" s="17">
        <v>63</v>
      </c>
      <c r="C4427" s="29"/>
      <c r="D4427" s="30" t="s">
        <v>12438</v>
      </c>
      <c r="E4427" s="29"/>
      <c r="F4427" s="31" t="s">
        <v>254</v>
      </c>
      <c r="G4427" s="5" t="s">
        <v>12439</v>
      </c>
      <c r="H4427" s="7"/>
      <c r="I4427" s="7" t="s">
        <v>12440</v>
      </c>
      <c r="O4427">
        <f t="shared" si="12"/>
        <v>1</v>
      </c>
      <c r="P4427" s="34" t="str">
        <f t="shared" si="21"/>
        <v>MEDIUM</v>
      </c>
    </row>
    <row r="4428" spans="1:16" ht="12" customHeight="1">
      <c r="A4428" s="4" t="s">
        <v>12272</v>
      </c>
      <c r="B4428" s="17">
        <v>64</v>
      </c>
      <c r="C4428" s="29"/>
      <c r="D4428" s="30" t="s">
        <v>12441</v>
      </c>
      <c r="E4428" s="29"/>
      <c r="F4428" s="31" t="s">
        <v>254</v>
      </c>
      <c r="G4428" s="5" t="s">
        <v>12442</v>
      </c>
      <c r="H4428" s="7"/>
      <c r="I4428" s="7" t="s">
        <v>12443</v>
      </c>
      <c r="O4428">
        <f t="shared" si="12"/>
        <v>1</v>
      </c>
      <c r="P4428" s="34" t="str">
        <f t="shared" si="21"/>
        <v>HIGH</v>
      </c>
    </row>
    <row r="4429" spans="1:16" ht="12" customHeight="1">
      <c r="A4429" s="4" t="s">
        <v>12272</v>
      </c>
      <c r="B4429" s="17">
        <v>65</v>
      </c>
      <c r="C4429" s="29"/>
      <c r="D4429" s="30" t="s">
        <v>12444</v>
      </c>
      <c r="E4429" s="29"/>
      <c r="F4429" s="31" t="s">
        <v>254</v>
      </c>
      <c r="G4429" s="5" t="s">
        <v>12445</v>
      </c>
      <c r="H4429" s="7"/>
      <c r="I4429" s="7" t="s">
        <v>12446</v>
      </c>
      <c r="O4429">
        <f t="shared" si="12"/>
        <v>1</v>
      </c>
      <c r="P4429" s="34" t="str">
        <f t="shared" si="21"/>
        <v>HIGH</v>
      </c>
    </row>
    <row r="4430" spans="1:16" ht="12" customHeight="1">
      <c r="A4430" s="4" t="s">
        <v>12272</v>
      </c>
      <c r="B4430" s="17">
        <v>66</v>
      </c>
      <c r="C4430" s="29"/>
      <c r="D4430" s="30" t="s">
        <v>12447</v>
      </c>
      <c r="E4430" s="29"/>
      <c r="F4430" s="31" t="s">
        <v>254</v>
      </c>
      <c r="G4430" s="5" t="s">
        <v>12448</v>
      </c>
      <c r="H4430" s="7"/>
      <c r="I4430" s="7" t="s">
        <v>12449</v>
      </c>
      <c r="O4430">
        <f t="shared" si="12"/>
        <v>1</v>
      </c>
      <c r="P4430" s="34" t="str">
        <f t="shared" si="21"/>
        <v>HIGH</v>
      </c>
    </row>
    <row r="4431" spans="1:16" ht="12" customHeight="1">
      <c r="A4431" s="4" t="s">
        <v>12272</v>
      </c>
      <c r="B4431" s="17">
        <v>67</v>
      </c>
      <c r="C4431" s="29"/>
      <c r="D4431" s="30" t="s">
        <v>12450</v>
      </c>
      <c r="E4431" s="29"/>
      <c r="F4431" s="31" t="s">
        <v>254</v>
      </c>
      <c r="G4431" s="5" t="s">
        <v>12451</v>
      </c>
      <c r="H4431" s="7" t="s">
        <v>1311</v>
      </c>
      <c r="I4431" s="7" t="s">
        <v>12452</v>
      </c>
      <c r="O4431">
        <f t="shared" si="12"/>
        <v>1</v>
      </c>
      <c r="P4431" s="34" t="str">
        <f t="shared" si="21"/>
        <v>MEDIUM</v>
      </c>
    </row>
    <row r="4432" spans="1:16" ht="12" customHeight="1">
      <c r="A4432" s="4" t="s">
        <v>12272</v>
      </c>
      <c r="B4432" s="17">
        <v>68</v>
      </c>
      <c r="C4432" s="29"/>
      <c r="D4432" s="30" t="s">
        <v>28</v>
      </c>
      <c r="E4432" s="29"/>
      <c r="F4432" s="31" t="s">
        <v>11776</v>
      </c>
      <c r="G4432" s="5" t="s">
        <v>12453</v>
      </c>
      <c r="H4432" s="59" t="s">
        <v>12454</v>
      </c>
      <c r="I4432" s="7" t="s">
        <v>12455</v>
      </c>
      <c r="O4432">
        <f t="shared" si="12"/>
        <v>1</v>
      </c>
      <c r="P4432" s="34" t="str">
        <f t="shared" si="21"/>
        <v>HIGH</v>
      </c>
    </row>
    <row r="4433" spans="1:16" ht="12" customHeight="1">
      <c r="A4433" s="4" t="s">
        <v>12272</v>
      </c>
      <c r="B4433" s="17">
        <v>69</v>
      </c>
      <c r="C4433" s="29"/>
      <c r="D4433" s="30" t="s">
        <v>12456</v>
      </c>
      <c r="E4433" s="29"/>
      <c r="F4433" s="31" t="s">
        <v>254</v>
      </c>
      <c r="G4433" s="5" t="s">
        <v>12457</v>
      </c>
      <c r="H4433" s="7"/>
      <c r="I4433" s="7" t="s">
        <v>12458</v>
      </c>
      <c r="O4433">
        <f t="shared" si="12"/>
        <v>1</v>
      </c>
      <c r="P4433" s="34" t="str">
        <f t="shared" si="21"/>
        <v>HIGH</v>
      </c>
    </row>
    <row r="4434" spans="1:16" ht="12" customHeight="1">
      <c r="A4434" s="4" t="s">
        <v>12272</v>
      </c>
      <c r="B4434" s="17">
        <v>70</v>
      </c>
      <c r="C4434" s="29"/>
      <c r="D4434" s="30" t="s">
        <v>12459</v>
      </c>
      <c r="E4434" s="29"/>
      <c r="F4434" s="31" t="s">
        <v>254</v>
      </c>
      <c r="G4434" s="5" t="s">
        <v>12460</v>
      </c>
      <c r="H4434" s="7"/>
      <c r="I4434" s="7" t="s">
        <v>12461</v>
      </c>
      <c r="O4434">
        <f t="shared" si="12"/>
        <v>1</v>
      </c>
      <c r="P4434" s="34" t="str">
        <f t="shared" si="21"/>
        <v>LOW</v>
      </c>
    </row>
    <row r="4435" spans="1:16" ht="12" customHeight="1">
      <c r="A4435" s="4" t="s">
        <v>12272</v>
      </c>
      <c r="B4435" s="17">
        <v>71</v>
      </c>
      <c r="C4435" s="29"/>
      <c r="D4435" s="30" t="s">
        <v>12462</v>
      </c>
      <c r="E4435" s="29"/>
      <c r="F4435" s="31" t="s">
        <v>254</v>
      </c>
      <c r="G4435" s="5" t="s">
        <v>12463</v>
      </c>
      <c r="H4435" s="7"/>
      <c r="I4435" s="7" t="s">
        <v>12464</v>
      </c>
      <c r="O4435">
        <f t="shared" si="12"/>
        <v>1</v>
      </c>
      <c r="P4435" s="34" t="str">
        <f t="shared" si="21"/>
        <v>MEDIUM</v>
      </c>
    </row>
    <row r="4436" spans="1:16" ht="12" customHeight="1">
      <c r="A4436" s="4" t="s">
        <v>12272</v>
      </c>
      <c r="B4436" s="17">
        <v>72</v>
      </c>
      <c r="C4436" s="29"/>
      <c r="D4436" s="30" t="s">
        <v>12465</v>
      </c>
      <c r="E4436" s="29"/>
      <c r="F4436" s="31" t="s">
        <v>897</v>
      </c>
      <c r="G4436" s="5" t="s">
        <v>12466</v>
      </c>
      <c r="H4436" s="7"/>
      <c r="I4436" s="7" t="s">
        <v>12467</v>
      </c>
      <c r="O4436">
        <f t="shared" si="12"/>
        <v>1</v>
      </c>
      <c r="P4436" s="34" t="str">
        <f t="shared" si="21"/>
        <v>HIGH</v>
      </c>
    </row>
    <row r="4437" spans="1:16" ht="12" customHeight="1">
      <c r="A4437" s="4" t="s">
        <v>12272</v>
      </c>
      <c r="B4437" s="17">
        <v>73</v>
      </c>
      <c r="C4437" s="29"/>
      <c r="D4437" s="30" t="s">
        <v>12468</v>
      </c>
      <c r="E4437" s="29"/>
      <c r="F4437" s="31" t="s">
        <v>897</v>
      </c>
      <c r="G4437" s="5" t="s">
        <v>12469</v>
      </c>
      <c r="H4437" s="7"/>
      <c r="I4437" s="7" t="s">
        <v>12470</v>
      </c>
      <c r="O4437">
        <f t="shared" si="12"/>
        <v>1</v>
      </c>
      <c r="P4437" s="34" t="str">
        <f t="shared" si="21"/>
        <v>LOW</v>
      </c>
    </row>
    <row r="4438" spans="1:16" ht="12" customHeight="1">
      <c r="A4438" s="4" t="s">
        <v>12272</v>
      </c>
      <c r="B4438" s="17">
        <v>74</v>
      </c>
      <c r="C4438" s="29"/>
      <c r="D4438" s="30" t="s">
        <v>12471</v>
      </c>
      <c r="E4438" s="29"/>
      <c r="F4438" s="31" t="s">
        <v>897</v>
      </c>
      <c r="G4438" s="5" t="s">
        <v>12472</v>
      </c>
      <c r="H4438" s="7"/>
      <c r="I4438" s="7" t="s">
        <v>12473</v>
      </c>
      <c r="O4438">
        <f t="shared" si="12"/>
        <v>1</v>
      </c>
      <c r="P4438" s="34" t="str">
        <f t="shared" si="21"/>
        <v>HIGH</v>
      </c>
    </row>
    <row r="4439" spans="1:16" ht="12" customHeight="1">
      <c r="A4439" s="4" t="s">
        <v>12272</v>
      </c>
      <c r="B4439" s="17">
        <v>75</v>
      </c>
      <c r="C4439" s="29"/>
      <c r="D4439" s="30" t="s">
        <v>12474</v>
      </c>
      <c r="E4439" s="29"/>
      <c r="F4439" s="31" t="s">
        <v>897</v>
      </c>
      <c r="G4439" s="5" t="s">
        <v>12475</v>
      </c>
      <c r="H4439" s="7"/>
      <c r="I4439" s="7" t="s">
        <v>12476</v>
      </c>
      <c r="O4439">
        <f t="shared" si="12"/>
        <v>1</v>
      </c>
      <c r="P4439" s="34" t="str">
        <f t="shared" si="21"/>
        <v>HIGH</v>
      </c>
    </row>
    <row r="4440" spans="1:16" ht="12" customHeight="1">
      <c r="A4440" s="4" t="s">
        <v>12272</v>
      </c>
      <c r="B4440" s="17">
        <v>76</v>
      </c>
      <c r="C4440" s="29"/>
      <c r="D4440" s="30" t="s">
        <v>12477</v>
      </c>
      <c r="E4440" s="29"/>
      <c r="F4440" s="31" t="s">
        <v>897</v>
      </c>
      <c r="G4440" s="5" t="s">
        <v>12478</v>
      </c>
      <c r="H4440" s="7"/>
      <c r="I4440" s="7" t="s">
        <v>12479</v>
      </c>
      <c r="O4440">
        <f t="shared" si="12"/>
        <v>1</v>
      </c>
      <c r="P4440" s="34" t="str">
        <f t="shared" si="21"/>
        <v>LOW</v>
      </c>
    </row>
    <row r="4441" spans="1:16" ht="12" customHeight="1">
      <c r="A4441" s="4" t="s">
        <v>12272</v>
      </c>
      <c r="B4441" s="17">
        <v>77</v>
      </c>
      <c r="C4441" s="29"/>
      <c r="D4441" s="30" t="s">
        <v>12480</v>
      </c>
      <c r="E4441" s="29"/>
      <c r="F4441" s="31" t="s">
        <v>897</v>
      </c>
      <c r="G4441" s="136" t="s">
        <v>12481</v>
      </c>
      <c r="H4441" s="7"/>
      <c r="I4441" s="137" t="s">
        <v>12482</v>
      </c>
      <c r="O4441">
        <f t="shared" si="12"/>
        <v>1</v>
      </c>
      <c r="P4441" s="34" t="str">
        <f t="shared" si="21"/>
        <v>MEDIUM</v>
      </c>
    </row>
    <row r="4442" spans="1:16" ht="12" customHeight="1">
      <c r="A4442" s="4" t="s">
        <v>12272</v>
      </c>
      <c r="B4442" s="17">
        <v>78</v>
      </c>
      <c r="C4442" s="29"/>
      <c r="D4442" s="30" t="s">
        <v>12483</v>
      </c>
      <c r="E4442" s="29"/>
      <c r="F4442" s="31" t="s">
        <v>897</v>
      </c>
      <c r="G4442" s="138" t="s">
        <v>12484</v>
      </c>
      <c r="H4442" s="7"/>
      <c r="I4442" s="7" t="s">
        <v>12485</v>
      </c>
      <c r="O4442">
        <f t="shared" si="12"/>
        <v>1</v>
      </c>
      <c r="P4442" s="34" t="str">
        <f t="shared" si="21"/>
        <v>HIGH</v>
      </c>
    </row>
    <row r="4443" spans="1:16" ht="12" customHeight="1">
      <c r="A4443" s="4" t="s">
        <v>12272</v>
      </c>
      <c r="B4443" s="17">
        <v>79</v>
      </c>
      <c r="C4443" s="29"/>
      <c r="D4443" s="30" t="s">
        <v>12486</v>
      </c>
      <c r="E4443" s="29"/>
      <c r="F4443" s="31" t="s">
        <v>897</v>
      </c>
      <c r="G4443" s="5" t="s">
        <v>12487</v>
      </c>
      <c r="H4443" s="7"/>
      <c r="I4443" s="7" t="s">
        <v>12488</v>
      </c>
      <c r="O4443">
        <f t="shared" si="12"/>
        <v>1</v>
      </c>
      <c r="P4443" s="34" t="str">
        <f t="shared" si="21"/>
        <v>HIGH</v>
      </c>
    </row>
    <row r="4444" spans="1:16" ht="12" customHeight="1">
      <c r="A4444" s="4" t="s">
        <v>12272</v>
      </c>
      <c r="B4444" s="17">
        <v>80</v>
      </c>
      <c r="C4444" s="29"/>
      <c r="D4444" s="30" t="s">
        <v>12489</v>
      </c>
      <c r="E4444" s="29"/>
      <c r="F4444" s="31" t="s">
        <v>897</v>
      </c>
      <c r="G4444" s="5" t="s">
        <v>12490</v>
      </c>
      <c r="H4444" s="7"/>
      <c r="I4444" s="7" t="s">
        <v>12488</v>
      </c>
      <c r="O4444">
        <f t="shared" si="12"/>
        <v>1</v>
      </c>
      <c r="P4444" s="34" t="str">
        <f t="shared" si="21"/>
        <v>HIGH</v>
      </c>
    </row>
    <row r="4445" spans="1:16" ht="12" customHeight="1">
      <c r="A4445" s="4" t="s">
        <v>12272</v>
      </c>
      <c r="B4445" s="17">
        <v>81</v>
      </c>
      <c r="C4445" s="29"/>
      <c r="D4445" s="30" t="s">
        <v>12491</v>
      </c>
      <c r="E4445" s="29"/>
      <c r="F4445" s="31" t="s">
        <v>897</v>
      </c>
      <c r="G4445" s="5" t="s">
        <v>12492</v>
      </c>
      <c r="H4445" s="7"/>
      <c r="I4445" s="7" t="s">
        <v>12488</v>
      </c>
      <c r="O4445">
        <f t="shared" si="12"/>
        <v>1</v>
      </c>
      <c r="P4445" s="34" t="str">
        <f t="shared" si="21"/>
        <v>HIGH</v>
      </c>
    </row>
    <row r="4446" spans="1:16" ht="12" customHeight="1">
      <c r="A4446" s="4" t="s">
        <v>12272</v>
      </c>
      <c r="B4446" s="17">
        <v>82</v>
      </c>
      <c r="C4446" s="29"/>
      <c r="D4446" s="30" t="s">
        <v>12493</v>
      </c>
      <c r="E4446" s="29"/>
      <c r="F4446" s="31" t="s">
        <v>897</v>
      </c>
      <c r="G4446" s="5" t="s">
        <v>12494</v>
      </c>
      <c r="H4446" s="7"/>
      <c r="I4446" s="7" t="s">
        <v>12488</v>
      </c>
      <c r="O4446">
        <f t="shared" si="12"/>
        <v>1</v>
      </c>
      <c r="P4446" s="34" t="str">
        <f t="shared" si="21"/>
        <v>HIGH</v>
      </c>
    </row>
    <row r="4447" spans="1:16" ht="12" customHeight="1">
      <c r="A4447" s="4" t="s">
        <v>12272</v>
      </c>
      <c r="B4447" s="17">
        <v>83</v>
      </c>
      <c r="C4447" s="29"/>
      <c r="D4447" s="30" t="s">
        <v>12495</v>
      </c>
      <c r="E4447" s="29"/>
      <c r="F4447" s="31" t="s">
        <v>897</v>
      </c>
      <c r="G4447" s="5" t="s">
        <v>12496</v>
      </c>
      <c r="H4447" s="7"/>
      <c r="I4447" s="7" t="s">
        <v>12497</v>
      </c>
      <c r="O4447">
        <f t="shared" si="12"/>
        <v>1</v>
      </c>
      <c r="P4447" s="34" t="str">
        <f t="shared" si="21"/>
        <v>HIGH</v>
      </c>
    </row>
    <row r="4448" spans="1:16" ht="12" customHeight="1">
      <c r="A4448" s="4" t="s">
        <v>12272</v>
      </c>
      <c r="B4448" s="17">
        <v>84</v>
      </c>
      <c r="C4448" s="29"/>
      <c r="D4448" s="30" t="s">
        <v>12498</v>
      </c>
      <c r="E4448" s="29"/>
      <c r="F4448" s="31" t="s">
        <v>897</v>
      </c>
      <c r="G4448" s="5" t="s">
        <v>12499</v>
      </c>
      <c r="H4448" s="7"/>
      <c r="I4448" s="7" t="s">
        <v>12500</v>
      </c>
      <c r="O4448">
        <f t="shared" si="12"/>
        <v>1</v>
      </c>
      <c r="P4448" s="34" t="str">
        <f t="shared" si="21"/>
        <v>HIGH</v>
      </c>
    </row>
    <row r="4449" spans="1:16" ht="12" customHeight="1">
      <c r="A4449" s="4" t="s">
        <v>12272</v>
      </c>
      <c r="B4449" s="17">
        <v>85</v>
      </c>
      <c r="C4449" s="29"/>
      <c r="D4449" s="30" t="s">
        <v>12501</v>
      </c>
      <c r="E4449" s="29"/>
      <c r="F4449" s="31" t="s">
        <v>897</v>
      </c>
      <c r="G4449" s="5" t="s">
        <v>12502</v>
      </c>
      <c r="H4449" s="7"/>
      <c r="I4449" s="7" t="s">
        <v>12503</v>
      </c>
      <c r="O4449">
        <f t="shared" si="12"/>
        <v>1</v>
      </c>
      <c r="P4449" s="34" t="str">
        <f t="shared" si="21"/>
        <v>HIGH</v>
      </c>
    </row>
    <row r="4450" spans="1:16" ht="12" customHeight="1">
      <c r="A4450" s="4" t="s">
        <v>12272</v>
      </c>
      <c r="B4450" s="17">
        <v>86</v>
      </c>
      <c r="C4450" s="29"/>
      <c r="D4450" s="30" t="s">
        <v>12504</v>
      </c>
      <c r="E4450" s="29"/>
      <c r="F4450" s="31" t="s">
        <v>897</v>
      </c>
      <c r="G4450" s="5" t="s">
        <v>12505</v>
      </c>
      <c r="H4450" s="7"/>
      <c r="I4450" s="7" t="s">
        <v>12506</v>
      </c>
      <c r="O4450">
        <f t="shared" si="12"/>
        <v>1</v>
      </c>
      <c r="P4450" s="34" t="str">
        <f t="shared" si="21"/>
        <v>MEDIUM</v>
      </c>
    </row>
    <row r="4451" spans="1:16" ht="12" customHeight="1">
      <c r="A4451" s="4" t="s">
        <v>12272</v>
      </c>
      <c r="B4451" s="17">
        <v>87</v>
      </c>
      <c r="C4451" s="29"/>
      <c r="D4451" s="30" t="s">
        <v>12507</v>
      </c>
      <c r="E4451" s="29"/>
      <c r="F4451" s="31" t="s">
        <v>897</v>
      </c>
      <c r="G4451" s="5" t="s">
        <v>12508</v>
      </c>
      <c r="H4451" s="7"/>
      <c r="I4451" s="13" t="s">
        <v>12509</v>
      </c>
      <c r="O4451">
        <f t="shared" si="12"/>
        <v>1</v>
      </c>
      <c r="P4451" s="34" t="str">
        <f t="shared" si="21"/>
        <v>HIGH</v>
      </c>
    </row>
    <row r="4452" spans="1:16" ht="12" customHeight="1">
      <c r="A4452" s="4" t="s">
        <v>12272</v>
      </c>
      <c r="B4452" s="17">
        <v>88</v>
      </c>
      <c r="C4452" s="29"/>
      <c r="D4452" s="30" t="s">
        <v>12510</v>
      </c>
      <c r="E4452" s="29"/>
      <c r="F4452" s="31" t="s">
        <v>897</v>
      </c>
      <c r="G4452" s="5" t="s">
        <v>12511</v>
      </c>
      <c r="H4452" s="7"/>
      <c r="I4452" s="7" t="s">
        <v>12512</v>
      </c>
      <c r="O4452">
        <f t="shared" si="12"/>
        <v>1</v>
      </c>
      <c r="P4452" s="34" t="str">
        <f t="shared" si="21"/>
        <v>HIGH</v>
      </c>
    </row>
    <row r="4453" spans="1:16" ht="12" customHeight="1">
      <c r="A4453" s="4" t="s">
        <v>12272</v>
      </c>
      <c r="B4453" s="17">
        <v>89</v>
      </c>
      <c r="C4453" s="17" t="s">
        <v>67</v>
      </c>
      <c r="D4453" s="30" t="s">
        <v>12513</v>
      </c>
      <c r="E4453" s="29"/>
      <c r="F4453" s="31" t="s">
        <v>897</v>
      </c>
      <c r="G4453" s="5" t="s">
        <v>12514</v>
      </c>
      <c r="H4453" s="7"/>
      <c r="I4453" s="37" t="s">
        <v>12515</v>
      </c>
      <c r="O4453">
        <f t="shared" si="12"/>
        <v>1</v>
      </c>
      <c r="P4453" s="34" t="str">
        <f t="shared" si="21"/>
        <v>MEDIUM</v>
      </c>
    </row>
    <row r="4454" spans="1:16" ht="12" customHeight="1">
      <c r="A4454" s="4" t="s">
        <v>12272</v>
      </c>
      <c r="B4454" s="17">
        <v>90</v>
      </c>
      <c r="C4454" s="29"/>
      <c r="D4454" s="30" t="s">
        <v>12516</v>
      </c>
      <c r="E4454" s="29"/>
      <c r="F4454" s="31" t="s">
        <v>897</v>
      </c>
      <c r="G4454" s="5" t="s">
        <v>12517</v>
      </c>
      <c r="H4454" s="7"/>
      <c r="I4454" s="37" t="s">
        <v>12515</v>
      </c>
      <c r="O4454">
        <f t="shared" si="12"/>
        <v>1</v>
      </c>
      <c r="P4454" s="34" t="str">
        <f t="shared" si="21"/>
        <v>MEDIUM</v>
      </c>
    </row>
    <row r="4455" spans="1:16" ht="12" customHeight="1">
      <c r="A4455" s="4" t="s">
        <v>12272</v>
      </c>
      <c r="B4455" s="17">
        <v>91</v>
      </c>
      <c r="C4455" s="29"/>
      <c r="D4455" s="30" t="s">
        <v>12518</v>
      </c>
      <c r="E4455" s="29"/>
      <c r="F4455" s="31" t="s">
        <v>897</v>
      </c>
      <c r="G4455" s="5" t="s">
        <v>12519</v>
      </c>
      <c r="H4455" s="7"/>
      <c r="I4455" s="7" t="s">
        <v>12520</v>
      </c>
      <c r="O4455">
        <f t="shared" si="12"/>
        <v>1</v>
      </c>
      <c r="P4455" s="34" t="str">
        <f t="shared" si="21"/>
        <v>HIGH</v>
      </c>
    </row>
    <row r="4456" spans="1:16" ht="12" customHeight="1">
      <c r="A4456" s="4" t="s">
        <v>12272</v>
      </c>
      <c r="B4456" s="17">
        <v>92</v>
      </c>
      <c r="C4456" s="29"/>
      <c r="D4456" s="30" t="s">
        <v>12521</v>
      </c>
      <c r="E4456" s="29"/>
      <c r="F4456" s="31" t="s">
        <v>897</v>
      </c>
      <c r="G4456" s="5" t="s">
        <v>12522</v>
      </c>
      <c r="H4456" s="7"/>
      <c r="I4456" s="7" t="s">
        <v>12523</v>
      </c>
      <c r="O4456">
        <f t="shared" si="12"/>
        <v>1</v>
      </c>
      <c r="P4456" s="34" t="str">
        <f t="shared" si="21"/>
        <v>HIGH</v>
      </c>
    </row>
    <row r="4457" spans="1:16" ht="12" customHeight="1">
      <c r="A4457" s="4" t="s">
        <v>12272</v>
      </c>
      <c r="B4457" s="17">
        <v>93</v>
      </c>
      <c r="C4457" s="29"/>
      <c r="D4457" s="30" t="s">
        <v>12524</v>
      </c>
      <c r="E4457" s="29"/>
      <c r="F4457" s="31" t="s">
        <v>897</v>
      </c>
      <c r="G4457" s="5" t="s">
        <v>12525</v>
      </c>
      <c r="H4457" s="7"/>
      <c r="I4457" s="7" t="s">
        <v>12526</v>
      </c>
      <c r="O4457">
        <f t="shared" si="12"/>
        <v>1</v>
      </c>
      <c r="P4457" s="34" t="str">
        <f t="shared" si="21"/>
        <v>HIGH</v>
      </c>
    </row>
    <row r="4458" spans="1:16" ht="12" customHeight="1">
      <c r="A4458" s="4" t="s">
        <v>12272</v>
      </c>
      <c r="B4458" s="17">
        <v>94</v>
      </c>
      <c r="C4458" s="17" t="s">
        <v>67</v>
      </c>
      <c r="D4458" s="30" t="s">
        <v>12527</v>
      </c>
      <c r="E4458" s="29"/>
      <c r="F4458" s="31" t="s">
        <v>11776</v>
      </c>
      <c r="G4458" s="5" t="s">
        <v>12528</v>
      </c>
      <c r="H4458" s="7"/>
      <c r="I4458" s="13" t="s">
        <v>12529</v>
      </c>
      <c r="O4458">
        <f t="shared" si="12"/>
        <v>1</v>
      </c>
      <c r="P4458" s="34" t="str">
        <f t="shared" si="21"/>
        <v>HIGH</v>
      </c>
    </row>
    <row r="4459" spans="1:16" ht="12" customHeight="1">
      <c r="A4459" s="4" t="s">
        <v>12272</v>
      </c>
      <c r="B4459" s="17">
        <v>95</v>
      </c>
      <c r="C4459" s="29"/>
      <c r="D4459" s="30" t="s">
        <v>28</v>
      </c>
      <c r="E4459" s="29"/>
      <c r="F4459" s="31" t="s">
        <v>12530</v>
      </c>
      <c r="G4459" s="5" t="s">
        <v>12531</v>
      </c>
      <c r="H4459" s="7" t="s">
        <v>12532</v>
      </c>
      <c r="I4459" s="7" t="s">
        <v>12533</v>
      </c>
      <c r="O4459">
        <f t="shared" si="12"/>
        <v>1</v>
      </c>
      <c r="P4459" s="34" t="str">
        <f t="shared" si="21"/>
        <v>HIGH</v>
      </c>
    </row>
    <row r="4460" spans="1:16" ht="12" customHeight="1">
      <c r="A4460" s="4" t="s">
        <v>12272</v>
      </c>
      <c r="B4460" s="17">
        <v>96</v>
      </c>
      <c r="C4460" s="29"/>
      <c r="D4460" s="30" t="s">
        <v>12534</v>
      </c>
      <c r="E4460" s="29"/>
      <c r="F4460" s="31" t="s">
        <v>897</v>
      </c>
      <c r="G4460" s="5" t="s">
        <v>12535</v>
      </c>
      <c r="H4460" s="7"/>
      <c r="I4460" s="7" t="s">
        <v>12536</v>
      </c>
      <c r="O4460">
        <f t="shared" si="12"/>
        <v>1</v>
      </c>
      <c r="P4460" s="34" t="str">
        <f t="shared" si="21"/>
        <v>HIGH</v>
      </c>
    </row>
    <row r="4461" spans="1:16" ht="12" customHeight="1">
      <c r="A4461" s="4" t="s">
        <v>12272</v>
      </c>
      <c r="B4461" s="17">
        <v>97</v>
      </c>
      <c r="C4461" s="29"/>
      <c r="D4461" s="30" t="s">
        <v>28</v>
      </c>
      <c r="E4461" s="29"/>
      <c r="F4461" s="31" t="s">
        <v>12530</v>
      </c>
      <c r="G4461" s="5" t="s">
        <v>12537</v>
      </c>
      <c r="H4461" s="7" t="s">
        <v>12538</v>
      </c>
      <c r="I4461" s="7" t="s">
        <v>12539</v>
      </c>
      <c r="O4461">
        <f t="shared" si="12"/>
        <v>1</v>
      </c>
      <c r="P4461" s="34" t="str">
        <f t="shared" si="21"/>
        <v>HIGH</v>
      </c>
    </row>
    <row r="4462" spans="1:16" ht="12" customHeight="1">
      <c r="A4462" s="4" t="s">
        <v>12272</v>
      </c>
      <c r="B4462" s="17">
        <v>98</v>
      </c>
      <c r="C4462" s="17" t="s">
        <v>67</v>
      </c>
      <c r="D4462" s="30" t="s">
        <v>28</v>
      </c>
      <c r="E4462" s="29"/>
      <c r="F4462" s="31" t="s">
        <v>12530</v>
      </c>
      <c r="G4462" s="5" t="s">
        <v>12540</v>
      </c>
      <c r="H4462" s="7" t="s">
        <v>12541</v>
      </c>
      <c r="I4462" s="7" t="s">
        <v>12542</v>
      </c>
      <c r="O4462">
        <f t="shared" si="12"/>
        <v>1</v>
      </c>
      <c r="P4462" s="34" t="str">
        <f t="shared" si="21"/>
        <v>HIGH</v>
      </c>
    </row>
    <row r="4463" spans="1:16" ht="12" customHeight="1">
      <c r="A4463" s="4" t="s">
        <v>12272</v>
      </c>
      <c r="B4463" s="17">
        <v>99</v>
      </c>
      <c r="C4463" s="17" t="s">
        <v>67</v>
      </c>
      <c r="D4463" s="30" t="s">
        <v>12543</v>
      </c>
      <c r="E4463" s="29"/>
      <c r="F4463" s="31" t="s">
        <v>12544</v>
      </c>
      <c r="G4463" s="5" t="s">
        <v>12545</v>
      </c>
      <c r="H4463" s="7"/>
      <c r="I4463" s="7" t="s">
        <v>12546</v>
      </c>
      <c r="O4463">
        <f t="shared" si="12"/>
        <v>1</v>
      </c>
      <c r="P4463" s="34" t="str">
        <f t="shared" si="21"/>
        <v>HIGH</v>
      </c>
    </row>
    <row r="4464" spans="1:16" ht="12" customHeight="1">
      <c r="A4464" s="4" t="s">
        <v>12272</v>
      </c>
      <c r="B4464" s="17">
        <v>100</v>
      </c>
      <c r="C4464" s="29"/>
      <c r="D4464" s="30" t="s">
        <v>12547</v>
      </c>
      <c r="E4464" s="29"/>
      <c r="F4464" s="31" t="s">
        <v>897</v>
      </c>
      <c r="G4464" s="5" t="s">
        <v>12548</v>
      </c>
      <c r="H4464" s="7"/>
      <c r="I4464" s="7" t="s">
        <v>12549</v>
      </c>
      <c r="O4464">
        <f t="shared" si="12"/>
        <v>1</v>
      </c>
      <c r="P4464" s="34" t="str">
        <f t="shared" si="21"/>
        <v>HIGH</v>
      </c>
    </row>
    <row r="4465" spans="1:16" ht="12" customHeight="1">
      <c r="A4465" s="4" t="s">
        <v>12272</v>
      </c>
      <c r="B4465" s="17">
        <v>101</v>
      </c>
      <c r="C4465" s="17" t="s">
        <v>67</v>
      </c>
      <c r="D4465" s="30" t="s">
        <v>12550</v>
      </c>
      <c r="E4465" s="29"/>
      <c r="F4465" s="31" t="s">
        <v>12551</v>
      </c>
      <c r="G4465" s="5" t="s">
        <v>12552</v>
      </c>
      <c r="H4465" s="7"/>
      <c r="I4465" s="53" t="s">
        <v>12553</v>
      </c>
      <c r="O4465">
        <f t="shared" si="12"/>
        <v>1</v>
      </c>
      <c r="P4465" s="34" t="str">
        <f t="shared" si="21"/>
        <v>MEDIUM</v>
      </c>
    </row>
    <row r="4466" spans="1:16" ht="12" customHeight="1">
      <c r="A4466" s="4" t="s">
        <v>12272</v>
      </c>
      <c r="B4466" s="17">
        <v>102</v>
      </c>
      <c r="C4466" s="29"/>
      <c r="D4466" s="30" t="s">
        <v>12554</v>
      </c>
      <c r="E4466" s="29"/>
      <c r="F4466" s="31" t="s">
        <v>897</v>
      </c>
      <c r="G4466" s="5" t="s">
        <v>12555</v>
      </c>
      <c r="H4466" s="7"/>
      <c r="I4466" s="7" t="s">
        <v>12556</v>
      </c>
      <c r="O4466">
        <f t="shared" si="12"/>
        <v>1</v>
      </c>
      <c r="P4466" s="34" t="str">
        <f t="shared" si="21"/>
        <v>HIGH</v>
      </c>
    </row>
    <row r="4467" spans="1:16" ht="12" customHeight="1">
      <c r="A4467" s="4" t="s">
        <v>12272</v>
      </c>
      <c r="B4467" s="17">
        <v>103</v>
      </c>
      <c r="C4467" s="29"/>
      <c r="D4467" s="30" t="s">
        <v>12557</v>
      </c>
      <c r="E4467" s="29"/>
      <c r="F4467" s="31" t="s">
        <v>897</v>
      </c>
      <c r="G4467" s="5" t="s">
        <v>12558</v>
      </c>
      <c r="H4467" s="7"/>
      <c r="I4467" s="7" t="s">
        <v>12559</v>
      </c>
      <c r="O4467">
        <f t="shared" si="12"/>
        <v>1</v>
      </c>
      <c r="P4467" s="34" t="str">
        <f t="shared" si="21"/>
        <v>HIGH</v>
      </c>
    </row>
    <row r="4468" spans="1:16" ht="12" customHeight="1">
      <c r="A4468" s="4" t="s">
        <v>12272</v>
      </c>
      <c r="B4468" s="17">
        <v>104</v>
      </c>
      <c r="C4468" s="29"/>
      <c r="D4468" s="30" t="s">
        <v>12560</v>
      </c>
      <c r="E4468" s="29"/>
      <c r="F4468" s="31" t="s">
        <v>897</v>
      </c>
      <c r="G4468" s="5" t="s">
        <v>12561</v>
      </c>
      <c r="H4468" s="7"/>
      <c r="I4468" s="7" t="s">
        <v>12562</v>
      </c>
      <c r="O4468">
        <f t="shared" si="12"/>
        <v>1</v>
      </c>
      <c r="P4468" s="34" t="str">
        <f t="shared" si="21"/>
        <v>HIGH</v>
      </c>
    </row>
    <row r="4469" spans="1:16" ht="12" customHeight="1">
      <c r="A4469" s="4" t="s">
        <v>12272</v>
      </c>
      <c r="B4469" s="17">
        <v>105</v>
      </c>
      <c r="C4469" s="29"/>
      <c r="D4469" s="30" t="s">
        <v>28</v>
      </c>
      <c r="E4469" s="29"/>
      <c r="F4469" s="31" t="s">
        <v>12563</v>
      </c>
      <c r="G4469" s="5" t="s">
        <v>12564</v>
      </c>
      <c r="H4469" s="7" t="s">
        <v>12565</v>
      </c>
      <c r="I4469" s="35" t="s">
        <v>12566</v>
      </c>
      <c r="O4469">
        <f t="shared" si="12"/>
        <v>1</v>
      </c>
      <c r="P4469" s="34" t="str">
        <f t="shared" si="21"/>
        <v>MEDIUM</v>
      </c>
    </row>
    <row r="4470" spans="1:16" ht="12" customHeight="1">
      <c r="A4470" s="4" t="s">
        <v>12272</v>
      </c>
      <c r="B4470" s="17">
        <v>106</v>
      </c>
      <c r="C4470" s="29"/>
      <c r="D4470" s="30" t="s">
        <v>12567</v>
      </c>
      <c r="E4470" s="29"/>
      <c r="F4470" s="31" t="s">
        <v>897</v>
      </c>
      <c r="G4470" s="139" t="s">
        <v>12568</v>
      </c>
      <c r="H4470" s="7"/>
      <c r="I4470" s="35" t="s">
        <v>12569</v>
      </c>
      <c r="O4470">
        <f t="shared" si="12"/>
        <v>1</v>
      </c>
      <c r="P4470" s="34" t="str">
        <f t="shared" si="21"/>
        <v>HIGH</v>
      </c>
    </row>
    <row r="4471" spans="1:16" ht="12" customHeight="1">
      <c r="A4471" s="4" t="s">
        <v>12272</v>
      </c>
      <c r="B4471" s="17">
        <v>107</v>
      </c>
      <c r="C4471" s="17" t="s">
        <v>67</v>
      </c>
      <c r="D4471" s="30" t="s">
        <v>12570</v>
      </c>
      <c r="E4471" s="29"/>
      <c r="F4471" s="31" t="s">
        <v>11776</v>
      </c>
      <c r="G4471" s="5" t="s">
        <v>12571</v>
      </c>
      <c r="H4471" s="7"/>
      <c r="I4471" s="117" t="s">
        <v>12572</v>
      </c>
      <c r="O4471">
        <f t="shared" si="12"/>
        <v>1</v>
      </c>
      <c r="P4471" s="34" t="str">
        <f t="shared" si="21"/>
        <v>HIGH</v>
      </c>
    </row>
    <row r="4472" spans="1:16" ht="12" customHeight="1">
      <c r="A4472" s="4" t="s">
        <v>12272</v>
      </c>
      <c r="B4472" s="17">
        <v>108</v>
      </c>
      <c r="C4472" s="29"/>
      <c r="D4472" s="30" t="s">
        <v>12573</v>
      </c>
      <c r="E4472" s="29"/>
      <c r="F4472" s="31" t="s">
        <v>897</v>
      </c>
      <c r="G4472" s="5" t="s">
        <v>12574</v>
      </c>
      <c r="H4472" s="7"/>
      <c r="I4472" s="7" t="s">
        <v>12575</v>
      </c>
      <c r="O4472">
        <f t="shared" si="12"/>
        <v>1</v>
      </c>
      <c r="P4472" s="34" t="str">
        <f t="shared" si="21"/>
        <v>HIGH</v>
      </c>
    </row>
    <row r="4473" spans="1:16" ht="12" customHeight="1">
      <c r="A4473" s="4" t="s">
        <v>12272</v>
      </c>
      <c r="B4473" s="17">
        <v>109</v>
      </c>
      <c r="C4473" s="29"/>
      <c r="D4473" s="30" t="s">
        <v>12576</v>
      </c>
      <c r="E4473" s="29"/>
      <c r="F4473" s="31" t="s">
        <v>897</v>
      </c>
      <c r="G4473" s="5" t="s">
        <v>12577</v>
      </c>
      <c r="H4473" s="7" t="s">
        <v>12578</v>
      </c>
      <c r="I4473" s="7" t="s">
        <v>12579</v>
      </c>
      <c r="O4473">
        <f t="shared" si="12"/>
        <v>1</v>
      </c>
      <c r="P4473" s="34" t="str">
        <f t="shared" si="21"/>
        <v>HIGH</v>
      </c>
    </row>
    <row r="4474" spans="1:16" ht="12" customHeight="1">
      <c r="A4474" s="4" t="s">
        <v>12272</v>
      </c>
      <c r="B4474" s="17">
        <v>110</v>
      </c>
      <c r="C4474" s="29"/>
      <c r="D4474" s="30" t="s">
        <v>12580</v>
      </c>
      <c r="E4474" s="29"/>
      <c r="F4474" s="31" t="s">
        <v>897</v>
      </c>
      <c r="G4474" s="5" t="s">
        <v>12581</v>
      </c>
      <c r="H4474" s="7"/>
      <c r="I4474" s="7" t="s">
        <v>12582</v>
      </c>
      <c r="O4474">
        <f t="shared" si="12"/>
        <v>1</v>
      </c>
      <c r="P4474" s="34" t="str">
        <f t="shared" si="21"/>
        <v>HIGH</v>
      </c>
    </row>
    <row r="4475" spans="1:16" ht="12" customHeight="1">
      <c r="A4475" s="4" t="s">
        <v>12272</v>
      </c>
      <c r="B4475" s="17">
        <v>111</v>
      </c>
      <c r="C4475" s="29"/>
      <c r="D4475" s="30" t="s">
        <v>12583</v>
      </c>
      <c r="E4475" s="29"/>
      <c r="F4475" s="31" t="s">
        <v>897</v>
      </c>
      <c r="G4475" s="5" t="s">
        <v>12584</v>
      </c>
      <c r="H4475" s="7"/>
      <c r="I4475" s="7" t="s">
        <v>12585</v>
      </c>
      <c r="O4475">
        <f t="shared" si="12"/>
        <v>1</v>
      </c>
      <c r="P4475" s="34" t="str">
        <f t="shared" si="21"/>
        <v>HIGH</v>
      </c>
    </row>
    <row r="4476" spans="1:16" ht="12" customHeight="1">
      <c r="A4476" s="4" t="s">
        <v>12272</v>
      </c>
      <c r="B4476" s="17">
        <v>112</v>
      </c>
      <c r="C4476" s="29"/>
      <c r="D4476" s="30" t="s">
        <v>12586</v>
      </c>
      <c r="E4476" s="29"/>
      <c r="F4476" s="31" t="s">
        <v>897</v>
      </c>
      <c r="G4476" s="5" t="s">
        <v>12587</v>
      </c>
      <c r="H4476" s="7"/>
      <c r="I4476" s="7" t="s">
        <v>12588</v>
      </c>
      <c r="O4476">
        <f t="shared" si="12"/>
        <v>1</v>
      </c>
      <c r="P4476" s="34" t="str">
        <f t="shared" si="21"/>
        <v>HIGH</v>
      </c>
    </row>
    <row r="4477" spans="1:16" ht="12" customHeight="1">
      <c r="A4477" s="4" t="s">
        <v>12272</v>
      </c>
      <c r="B4477" s="17">
        <v>113</v>
      </c>
      <c r="C4477" s="29">
        <v>3237</v>
      </c>
      <c r="D4477" s="30" t="s">
        <v>28</v>
      </c>
      <c r="E4477" s="29"/>
      <c r="F4477" s="31" t="s">
        <v>12589</v>
      </c>
      <c r="G4477" s="5" t="s">
        <v>12590</v>
      </c>
      <c r="H4477" s="7" t="s">
        <v>12591</v>
      </c>
      <c r="I4477" s="13" t="s">
        <v>12592</v>
      </c>
      <c r="O4477">
        <f t="shared" si="12"/>
        <v>1</v>
      </c>
      <c r="P4477" s="34" t="str">
        <f t="shared" si="21"/>
        <v>MEDIUM</v>
      </c>
    </row>
    <row r="4478" spans="1:16" ht="12" customHeight="1">
      <c r="A4478" s="4" t="s">
        <v>12272</v>
      </c>
      <c r="B4478" s="17">
        <v>114</v>
      </c>
      <c r="C4478" s="29">
        <v>3238</v>
      </c>
      <c r="D4478" s="30" t="s">
        <v>12593</v>
      </c>
      <c r="E4478" s="29"/>
      <c r="F4478" s="31" t="s">
        <v>897</v>
      </c>
      <c r="G4478" s="5" t="s">
        <v>12594</v>
      </c>
      <c r="H4478" s="7"/>
      <c r="I4478" s="7" t="s">
        <v>12595</v>
      </c>
      <c r="O4478">
        <f t="shared" si="12"/>
        <v>1</v>
      </c>
      <c r="P4478" s="34" t="str">
        <f t="shared" si="21"/>
        <v>HIGH</v>
      </c>
    </row>
    <row r="4479" spans="1:16" ht="12" customHeight="1">
      <c r="A4479" s="4" t="s">
        <v>12272</v>
      </c>
      <c r="B4479" s="17">
        <v>115</v>
      </c>
      <c r="C4479" s="29"/>
      <c r="D4479" s="30" t="s">
        <v>28</v>
      </c>
      <c r="E4479" s="29"/>
      <c r="F4479" s="31" t="s">
        <v>12596</v>
      </c>
      <c r="G4479" s="5" t="s">
        <v>12597</v>
      </c>
      <c r="H4479" s="7" t="s">
        <v>12598</v>
      </c>
      <c r="I4479" s="37" t="s">
        <v>12599</v>
      </c>
      <c r="O4479">
        <f t="shared" si="12"/>
        <v>1</v>
      </c>
      <c r="P4479" s="34" t="str">
        <f t="shared" si="21"/>
        <v>MEDIUM</v>
      </c>
    </row>
    <row r="4480" spans="1:16" ht="12" customHeight="1">
      <c r="A4480" s="4" t="s">
        <v>12272</v>
      </c>
      <c r="B4480" s="17">
        <v>116</v>
      </c>
      <c r="C4480" s="29"/>
      <c r="D4480" s="30" t="s">
        <v>12600</v>
      </c>
      <c r="E4480" s="29"/>
      <c r="F4480" s="31" t="s">
        <v>12601</v>
      </c>
      <c r="G4480" s="18" t="s">
        <v>12602</v>
      </c>
      <c r="H4480" s="7"/>
      <c r="I4480" s="37" t="s">
        <v>12603</v>
      </c>
      <c r="O4480">
        <f t="shared" si="12"/>
        <v>1</v>
      </c>
      <c r="P4480" s="34" t="str">
        <f t="shared" si="21"/>
        <v>HIGH</v>
      </c>
    </row>
    <row r="4481" spans="1:16" ht="12" customHeight="1">
      <c r="A4481" s="4" t="s">
        <v>12272</v>
      </c>
      <c r="B4481" s="17">
        <v>117</v>
      </c>
      <c r="C4481" s="29"/>
      <c r="D4481" s="30" t="s">
        <v>12604</v>
      </c>
      <c r="E4481" s="29"/>
      <c r="F4481" s="31" t="s">
        <v>12601</v>
      </c>
      <c r="G4481" s="18" t="s">
        <v>12605</v>
      </c>
      <c r="H4481" s="7"/>
      <c r="I4481" s="35" t="s">
        <v>12606</v>
      </c>
      <c r="O4481">
        <f t="shared" si="12"/>
        <v>1</v>
      </c>
      <c r="P4481" s="34" t="str">
        <f t="shared" si="21"/>
        <v>HIGH</v>
      </c>
    </row>
    <row r="4482" spans="1:16" ht="12" customHeight="1">
      <c r="A4482" s="4" t="s">
        <v>12272</v>
      </c>
      <c r="B4482" s="17">
        <v>118</v>
      </c>
      <c r="C4482" s="29"/>
      <c r="D4482" s="30" t="s">
        <v>28</v>
      </c>
      <c r="E4482" s="29"/>
      <c r="F4482" s="31" t="s">
        <v>11776</v>
      </c>
      <c r="G4482" s="5" t="s">
        <v>12607</v>
      </c>
      <c r="H4482" s="7" t="s">
        <v>12608</v>
      </c>
      <c r="I4482" s="35" t="s">
        <v>12609</v>
      </c>
      <c r="O4482">
        <f t="shared" si="12"/>
        <v>1</v>
      </c>
      <c r="P4482" s="34" t="str">
        <f t="shared" si="21"/>
        <v>HIGH</v>
      </c>
    </row>
    <row r="4483" spans="1:16" ht="12" customHeight="1">
      <c r="A4483" s="4" t="s">
        <v>12272</v>
      </c>
      <c r="B4483" s="17">
        <v>119</v>
      </c>
      <c r="C4483" s="29"/>
      <c r="D4483" s="30" t="s">
        <v>12610</v>
      </c>
      <c r="E4483" s="29"/>
      <c r="F4483" s="31" t="s">
        <v>897</v>
      </c>
      <c r="G4483" s="5" t="s">
        <v>12611</v>
      </c>
      <c r="H4483" s="7"/>
      <c r="I4483" s="7" t="s">
        <v>12612</v>
      </c>
      <c r="O4483">
        <f t="shared" si="12"/>
        <v>1</v>
      </c>
      <c r="P4483" s="34" t="str">
        <f t="shared" si="21"/>
        <v>HIGH</v>
      </c>
    </row>
    <row r="4484" spans="1:16" ht="12" customHeight="1">
      <c r="A4484" s="4" t="s">
        <v>12272</v>
      </c>
      <c r="B4484" s="17">
        <v>120</v>
      </c>
      <c r="C4484" s="29"/>
      <c r="D4484" s="30" t="s">
        <v>12613</v>
      </c>
      <c r="E4484" s="29"/>
      <c r="F4484" s="31" t="s">
        <v>897</v>
      </c>
      <c r="G4484" s="5" t="s">
        <v>12602</v>
      </c>
      <c r="H4484" s="7"/>
      <c r="I4484" s="7" t="s">
        <v>12614</v>
      </c>
      <c r="O4484">
        <f t="shared" si="12"/>
        <v>1</v>
      </c>
      <c r="P4484" s="34" t="str">
        <f t="shared" si="21"/>
        <v>HIGH</v>
      </c>
    </row>
    <row r="4485" spans="1:16" ht="12" customHeight="1">
      <c r="A4485" s="4" t="s">
        <v>12272</v>
      </c>
      <c r="B4485" s="17">
        <v>121</v>
      </c>
      <c r="C4485" s="29"/>
      <c r="D4485" s="30" t="s">
        <v>12615</v>
      </c>
      <c r="E4485" s="29"/>
      <c r="F4485" s="31" t="s">
        <v>897</v>
      </c>
      <c r="G4485" s="5" t="s">
        <v>12616</v>
      </c>
      <c r="H4485" s="7" t="s">
        <v>12617</v>
      </c>
      <c r="I4485" s="7" t="s">
        <v>12618</v>
      </c>
      <c r="O4485">
        <f t="shared" si="12"/>
        <v>1</v>
      </c>
      <c r="P4485" s="34" t="str">
        <f t="shared" si="21"/>
        <v>HIGH</v>
      </c>
    </row>
    <row r="4486" spans="1:16" ht="12" customHeight="1">
      <c r="A4486" s="4" t="s">
        <v>12272</v>
      </c>
      <c r="B4486" s="17">
        <v>122</v>
      </c>
      <c r="C4486" s="29"/>
      <c r="D4486" s="30" t="s">
        <v>28</v>
      </c>
      <c r="E4486" s="29"/>
      <c r="F4486" s="31" t="s">
        <v>11776</v>
      </c>
      <c r="G4486" s="5" t="s">
        <v>12619</v>
      </c>
      <c r="H4486" s="7" t="s">
        <v>12620</v>
      </c>
      <c r="I4486" s="35" t="s">
        <v>12621</v>
      </c>
      <c r="O4486">
        <f t="shared" si="12"/>
        <v>1</v>
      </c>
      <c r="P4486" s="34" t="str">
        <f t="shared" si="21"/>
        <v>HIGH</v>
      </c>
    </row>
    <row r="4487" spans="1:16" ht="12" customHeight="1">
      <c r="A4487" s="4" t="s">
        <v>12272</v>
      </c>
      <c r="B4487" s="17">
        <v>123</v>
      </c>
      <c r="C4487" s="29"/>
      <c r="D4487" s="30" t="s">
        <v>28</v>
      </c>
      <c r="E4487" s="29"/>
      <c r="F4487" s="31" t="s">
        <v>11776</v>
      </c>
      <c r="G4487" s="5" t="s">
        <v>12619</v>
      </c>
      <c r="H4487" s="7" t="s">
        <v>12622</v>
      </c>
      <c r="I4487" s="42" t="s">
        <v>12623</v>
      </c>
      <c r="O4487">
        <f t="shared" si="12"/>
        <v>1</v>
      </c>
      <c r="P4487" s="34" t="str">
        <f t="shared" si="21"/>
        <v>HIGH</v>
      </c>
    </row>
    <row r="4488" spans="1:16" ht="12" customHeight="1">
      <c r="A4488" s="4" t="s">
        <v>12272</v>
      </c>
      <c r="B4488" s="17">
        <v>124</v>
      </c>
      <c r="C4488" s="29"/>
      <c r="D4488" s="30" t="s">
        <v>12624</v>
      </c>
      <c r="E4488" s="29"/>
      <c r="F4488" s="31" t="s">
        <v>11776</v>
      </c>
      <c r="G4488" s="5" t="s">
        <v>12625</v>
      </c>
      <c r="H4488" s="7"/>
      <c r="I4488" s="35" t="s">
        <v>12626</v>
      </c>
      <c r="O4488">
        <f t="shared" si="12"/>
        <v>1</v>
      </c>
      <c r="P4488" s="34" t="str">
        <f t="shared" si="21"/>
        <v>HIGH</v>
      </c>
    </row>
    <row r="4489" spans="1:16" ht="12" customHeight="1">
      <c r="A4489" s="4" t="s">
        <v>12272</v>
      </c>
      <c r="B4489" s="17">
        <v>125</v>
      </c>
      <c r="C4489" s="17" t="s">
        <v>67</v>
      </c>
      <c r="D4489" s="30" t="s">
        <v>12627</v>
      </c>
      <c r="E4489" s="29"/>
      <c r="F4489" s="31" t="s">
        <v>11776</v>
      </c>
      <c r="G4489" s="5" t="s">
        <v>12625</v>
      </c>
      <c r="H4489" s="7"/>
      <c r="I4489" s="35" t="s">
        <v>12628</v>
      </c>
      <c r="O4489">
        <f t="shared" si="12"/>
        <v>1</v>
      </c>
      <c r="P4489" s="34" t="str">
        <f t="shared" si="21"/>
        <v>HIGH</v>
      </c>
    </row>
    <row r="4490" spans="1:16" ht="12" customHeight="1">
      <c r="A4490" s="4" t="s">
        <v>12272</v>
      </c>
      <c r="B4490" s="17">
        <v>126</v>
      </c>
      <c r="C4490" s="29"/>
      <c r="D4490" s="30" t="s">
        <v>12629</v>
      </c>
      <c r="E4490" s="29"/>
      <c r="F4490" s="31" t="s">
        <v>897</v>
      </c>
      <c r="G4490" s="5" t="s">
        <v>12630</v>
      </c>
      <c r="H4490" s="7"/>
      <c r="I4490" s="7" t="s">
        <v>12631</v>
      </c>
      <c r="O4490">
        <f t="shared" si="12"/>
        <v>1</v>
      </c>
      <c r="P4490" s="34" t="str">
        <f t="shared" si="21"/>
        <v>MEDIUM</v>
      </c>
    </row>
    <row r="4491" spans="1:16" ht="12" customHeight="1">
      <c r="A4491" s="4" t="s">
        <v>12272</v>
      </c>
      <c r="B4491" s="17">
        <v>127</v>
      </c>
      <c r="C4491" s="29"/>
      <c r="D4491" s="30" t="s">
        <v>12632</v>
      </c>
      <c r="E4491" s="29"/>
      <c r="F4491" s="31" t="s">
        <v>897</v>
      </c>
      <c r="G4491" s="5" t="s">
        <v>12633</v>
      </c>
      <c r="H4491" s="7"/>
      <c r="I4491" s="7" t="s">
        <v>12634</v>
      </c>
      <c r="O4491">
        <f t="shared" si="12"/>
        <v>1</v>
      </c>
      <c r="P4491" s="34" t="str">
        <f t="shared" si="21"/>
        <v>HIGH</v>
      </c>
    </row>
    <row r="4492" spans="1:16" ht="12" customHeight="1">
      <c r="A4492" s="4" t="s">
        <v>12272</v>
      </c>
      <c r="B4492" s="17">
        <v>128</v>
      </c>
      <c r="C4492" s="29"/>
      <c r="D4492" s="30" t="s">
        <v>12635</v>
      </c>
      <c r="E4492" s="29"/>
      <c r="F4492" s="31" t="s">
        <v>897</v>
      </c>
      <c r="G4492" s="5" t="s">
        <v>12636</v>
      </c>
      <c r="H4492" s="7"/>
      <c r="I4492" s="7" t="s">
        <v>12637</v>
      </c>
      <c r="O4492">
        <f t="shared" si="12"/>
        <v>1</v>
      </c>
      <c r="P4492" s="34" t="str">
        <f t="shared" si="21"/>
        <v>MEDIUM</v>
      </c>
    </row>
    <row r="4493" spans="1:16" ht="12" customHeight="1">
      <c r="A4493" s="4" t="s">
        <v>12272</v>
      </c>
      <c r="B4493" s="17">
        <v>129</v>
      </c>
      <c r="C4493" s="29"/>
      <c r="D4493" s="30" t="s">
        <v>12638</v>
      </c>
      <c r="E4493" s="29"/>
      <c r="F4493" s="31" t="s">
        <v>897</v>
      </c>
      <c r="G4493" s="5" t="s">
        <v>12639</v>
      </c>
      <c r="H4493" s="7"/>
      <c r="I4493" s="7" t="s">
        <v>12640</v>
      </c>
      <c r="O4493">
        <f t="shared" si="12"/>
        <v>1</v>
      </c>
      <c r="P4493" s="34" t="str">
        <f t="shared" si="21"/>
        <v>MEDIUM</v>
      </c>
    </row>
    <row r="4494" spans="1:16" ht="12" customHeight="1">
      <c r="A4494" s="4" t="s">
        <v>12272</v>
      </c>
      <c r="B4494" s="17">
        <v>130</v>
      </c>
      <c r="C4494" s="29"/>
      <c r="D4494" s="30" t="s">
        <v>12641</v>
      </c>
      <c r="E4494" s="29"/>
      <c r="F4494" s="31" t="s">
        <v>897</v>
      </c>
      <c r="G4494" s="5" t="s">
        <v>12616</v>
      </c>
      <c r="H4494" s="7" t="s">
        <v>12642</v>
      </c>
      <c r="I4494" s="7" t="s">
        <v>12643</v>
      </c>
      <c r="O4494">
        <f t="shared" si="12"/>
        <v>1</v>
      </c>
      <c r="P4494" s="34" t="str">
        <f t="shared" si="21"/>
        <v>HIGH</v>
      </c>
    </row>
    <row r="4495" spans="1:16" ht="12" customHeight="1">
      <c r="A4495" s="4" t="s">
        <v>12272</v>
      </c>
      <c r="B4495" s="17">
        <v>131</v>
      </c>
      <c r="C4495" s="29"/>
      <c r="D4495" s="30" t="s">
        <v>12644</v>
      </c>
      <c r="E4495" s="29"/>
      <c r="F4495" s="31" t="s">
        <v>11776</v>
      </c>
      <c r="G4495" s="5" t="s">
        <v>12645</v>
      </c>
      <c r="H4495" s="7"/>
      <c r="I4495" s="35" t="s">
        <v>12646</v>
      </c>
      <c r="O4495">
        <f t="shared" si="12"/>
        <v>1</v>
      </c>
      <c r="P4495" s="34" t="str">
        <f t="shared" si="21"/>
        <v>HIGH</v>
      </c>
    </row>
    <row r="4496" spans="1:16" ht="12" customHeight="1">
      <c r="A4496" s="4" t="s">
        <v>12272</v>
      </c>
      <c r="B4496" s="17">
        <v>132</v>
      </c>
      <c r="C4496" s="29"/>
      <c r="D4496" s="30" t="s">
        <v>12647</v>
      </c>
      <c r="E4496" s="29"/>
      <c r="F4496" s="31" t="s">
        <v>11776</v>
      </c>
      <c r="G4496" s="5" t="s">
        <v>12648</v>
      </c>
      <c r="H4496" s="7"/>
      <c r="I4496" s="65" t="s">
        <v>12649</v>
      </c>
      <c r="O4496">
        <f t="shared" si="12"/>
        <v>1</v>
      </c>
      <c r="P4496" s="34" t="str">
        <f t="shared" si="21"/>
        <v>HIGH</v>
      </c>
    </row>
    <row r="4497" spans="1:16" ht="12" customHeight="1">
      <c r="A4497" s="4" t="s">
        <v>12272</v>
      </c>
      <c r="B4497" s="17">
        <v>133</v>
      </c>
      <c r="C4497" s="29"/>
      <c r="D4497" s="30" t="s">
        <v>12647</v>
      </c>
      <c r="E4497" s="29"/>
      <c r="F4497" s="31" t="s">
        <v>11776</v>
      </c>
      <c r="G4497" s="5" t="s">
        <v>12648</v>
      </c>
      <c r="H4497" s="7"/>
      <c r="I4497" s="65" t="s">
        <v>12650</v>
      </c>
      <c r="O4497">
        <f t="shared" si="12"/>
        <v>1</v>
      </c>
      <c r="P4497" s="34" t="str">
        <f t="shared" si="21"/>
        <v>HIGH</v>
      </c>
    </row>
    <row r="4498" spans="1:16" ht="12" customHeight="1">
      <c r="A4498" s="4" t="s">
        <v>12272</v>
      </c>
      <c r="B4498" s="17">
        <v>134</v>
      </c>
      <c r="C4498" s="17">
        <v>3200</v>
      </c>
      <c r="D4498" s="30" t="s">
        <v>12651</v>
      </c>
      <c r="E4498" s="29"/>
      <c r="F4498" s="31" t="s">
        <v>11776</v>
      </c>
      <c r="G4498" s="18" t="s">
        <v>12652</v>
      </c>
      <c r="H4498" s="7"/>
      <c r="I4498" s="42" t="s">
        <v>12653</v>
      </c>
      <c r="O4498">
        <f t="shared" si="12"/>
        <v>1</v>
      </c>
      <c r="P4498" s="34" t="str">
        <f t="shared" si="21"/>
        <v>HIGH</v>
      </c>
    </row>
    <row r="4499" spans="1:16" ht="12" customHeight="1">
      <c r="A4499" s="4" t="s">
        <v>12272</v>
      </c>
      <c r="B4499" s="17">
        <v>135</v>
      </c>
      <c r="C4499" s="29"/>
      <c r="D4499" s="30" t="s">
        <v>28</v>
      </c>
      <c r="E4499" s="29"/>
      <c r="F4499" s="31" t="s">
        <v>11776</v>
      </c>
      <c r="G4499" s="18" t="s">
        <v>12654</v>
      </c>
      <c r="H4499" s="7" t="s">
        <v>12655</v>
      </c>
      <c r="I4499" s="35" t="s">
        <v>12656</v>
      </c>
      <c r="O4499">
        <f t="shared" si="12"/>
        <v>1</v>
      </c>
      <c r="P4499" s="34" t="str">
        <f t="shared" si="21"/>
        <v>HIGH</v>
      </c>
    </row>
    <row r="4500" spans="1:16" ht="12" customHeight="1">
      <c r="A4500" s="4" t="s">
        <v>12272</v>
      </c>
      <c r="B4500" s="17">
        <v>136</v>
      </c>
      <c r="C4500" s="29"/>
      <c r="D4500" s="30" t="s">
        <v>28</v>
      </c>
      <c r="E4500" s="29"/>
      <c r="F4500" s="31" t="s">
        <v>11776</v>
      </c>
      <c r="G4500" s="5" t="s">
        <v>12657</v>
      </c>
      <c r="H4500" s="7" t="s">
        <v>12658</v>
      </c>
      <c r="I4500" s="35" t="s">
        <v>12659</v>
      </c>
      <c r="O4500">
        <f t="shared" si="12"/>
        <v>1</v>
      </c>
      <c r="P4500" s="34" t="str">
        <f t="shared" si="21"/>
        <v>HIGH</v>
      </c>
    </row>
    <row r="4501" spans="1:16" ht="12" customHeight="1">
      <c r="A4501" s="4" t="s">
        <v>12272</v>
      </c>
      <c r="B4501" s="17">
        <v>137</v>
      </c>
      <c r="C4501" s="29"/>
      <c r="D4501" s="30" t="s">
        <v>28</v>
      </c>
      <c r="E4501" s="29"/>
      <c r="F4501" s="31" t="s">
        <v>11776</v>
      </c>
      <c r="G4501" s="5" t="s">
        <v>12660</v>
      </c>
      <c r="H4501" s="7" t="s">
        <v>12661</v>
      </c>
      <c r="I4501" s="59" t="s">
        <v>12662</v>
      </c>
      <c r="O4501">
        <f t="shared" si="12"/>
        <v>1</v>
      </c>
      <c r="P4501" s="34" t="str">
        <f t="shared" si="21"/>
        <v>HIGH</v>
      </c>
    </row>
    <row r="4502" spans="1:16" ht="12" customHeight="1">
      <c r="A4502" s="4" t="s">
        <v>12272</v>
      </c>
      <c r="B4502" s="17">
        <v>138</v>
      </c>
      <c r="C4502" s="29"/>
      <c r="D4502" s="30" t="s">
        <v>12663</v>
      </c>
      <c r="E4502" s="29"/>
      <c r="F4502" s="31" t="s">
        <v>140</v>
      </c>
      <c r="G4502" s="5" t="s">
        <v>12664</v>
      </c>
      <c r="H4502" s="7"/>
      <c r="I4502" s="13" t="s">
        <v>12665</v>
      </c>
      <c r="O4502">
        <f t="shared" si="12"/>
        <v>1</v>
      </c>
      <c r="P4502" s="34" t="str">
        <f t="shared" si="21"/>
        <v>HIGH</v>
      </c>
    </row>
    <row r="4503" spans="1:16" ht="12" customHeight="1">
      <c r="A4503" s="4" t="s">
        <v>12272</v>
      </c>
      <c r="B4503" s="17">
        <v>139</v>
      </c>
      <c r="C4503" s="29"/>
      <c r="D4503" s="30" t="s">
        <v>12666</v>
      </c>
      <c r="E4503" s="17" t="s">
        <v>12667</v>
      </c>
      <c r="F4503" s="31" t="s">
        <v>1073</v>
      </c>
      <c r="G4503" s="18" t="s">
        <v>12668</v>
      </c>
      <c r="H4503" s="7"/>
      <c r="I4503" s="35" t="s">
        <v>12669</v>
      </c>
      <c r="O4503">
        <f t="shared" si="12"/>
        <v>2</v>
      </c>
      <c r="P4503" s="34" t="str">
        <f t="shared" si="21"/>
        <v>HIGH</v>
      </c>
    </row>
    <row r="4504" spans="1:16" ht="12" customHeight="1">
      <c r="A4504" s="4" t="s">
        <v>12272</v>
      </c>
      <c r="B4504" s="17">
        <v>140</v>
      </c>
      <c r="C4504" s="29"/>
      <c r="D4504" s="30" t="s">
        <v>12670</v>
      </c>
      <c r="E4504" s="29"/>
      <c r="F4504" s="31" t="s">
        <v>11776</v>
      </c>
      <c r="G4504" s="5" t="s">
        <v>12671</v>
      </c>
      <c r="H4504" s="7"/>
      <c r="I4504" s="35" t="s">
        <v>12672</v>
      </c>
      <c r="O4504">
        <f t="shared" si="12"/>
        <v>1</v>
      </c>
      <c r="P4504" s="34" t="str">
        <f t="shared" si="21"/>
        <v>HIGH</v>
      </c>
    </row>
    <row r="4505" spans="1:16" ht="12" customHeight="1">
      <c r="A4505" s="4" t="s">
        <v>12272</v>
      </c>
      <c r="B4505" s="17">
        <v>141</v>
      </c>
      <c r="C4505" s="29"/>
      <c r="D4505" s="30" t="s">
        <v>12673</v>
      </c>
      <c r="E4505" s="29"/>
      <c r="F4505" s="140" t="s">
        <v>11776</v>
      </c>
      <c r="G4505" s="5" t="s">
        <v>12674</v>
      </c>
      <c r="H4505" s="7"/>
      <c r="I4505" s="35" t="s">
        <v>12675</v>
      </c>
      <c r="O4505">
        <f t="shared" si="12"/>
        <v>1</v>
      </c>
      <c r="P4505" s="34" t="str">
        <f t="shared" si="21"/>
        <v>HIGH</v>
      </c>
    </row>
    <row r="4506" spans="1:16" ht="12" customHeight="1">
      <c r="A4506" s="4" t="s">
        <v>12272</v>
      </c>
      <c r="B4506" s="17">
        <v>142</v>
      </c>
      <c r="C4506" s="29"/>
      <c r="D4506" s="30" t="s">
        <v>12676</v>
      </c>
      <c r="E4506" s="29"/>
      <c r="F4506" s="140" t="s">
        <v>11776</v>
      </c>
      <c r="G4506" s="5" t="s">
        <v>12677</v>
      </c>
      <c r="H4506" s="7"/>
      <c r="I4506" s="35" t="s">
        <v>12678</v>
      </c>
      <c r="O4506">
        <f t="shared" si="12"/>
        <v>1</v>
      </c>
      <c r="P4506" s="34" t="str">
        <f t="shared" si="21"/>
        <v>MEDIUM</v>
      </c>
    </row>
    <row r="4507" spans="1:16" ht="12" customHeight="1">
      <c r="A4507" s="4" t="s">
        <v>12272</v>
      </c>
      <c r="B4507" s="17">
        <v>143</v>
      </c>
      <c r="C4507" s="29"/>
      <c r="D4507" s="30" t="s">
        <v>12679</v>
      </c>
      <c r="E4507" s="29"/>
      <c r="F4507" s="140" t="s">
        <v>11776</v>
      </c>
      <c r="G4507" s="5" t="s">
        <v>12680</v>
      </c>
      <c r="H4507" s="7"/>
      <c r="I4507" s="35" t="s">
        <v>12681</v>
      </c>
      <c r="O4507">
        <f t="shared" si="12"/>
        <v>1</v>
      </c>
      <c r="P4507" s="34" t="str">
        <f t="shared" si="21"/>
        <v>MEDIUM</v>
      </c>
    </row>
    <row r="4508" spans="1:16" ht="12" customHeight="1">
      <c r="A4508" s="4" t="s">
        <v>12272</v>
      </c>
      <c r="B4508" s="17">
        <v>144</v>
      </c>
      <c r="C4508" s="29"/>
      <c r="D4508" s="30" t="s">
        <v>12682</v>
      </c>
      <c r="E4508" s="29"/>
      <c r="F4508" s="31" t="s">
        <v>11776</v>
      </c>
      <c r="G4508" s="5" t="s">
        <v>12683</v>
      </c>
      <c r="H4508" s="7"/>
      <c r="I4508" s="42" t="s">
        <v>12684</v>
      </c>
      <c r="O4508">
        <f t="shared" si="12"/>
        <v>1</v>
      </c>
      <c r="P4508" s="34" t="str">
        <f t="shared" si="21"/>
        <v>HIGH</v>
      </c>
    </row>
    <row r="4509" spans="1:16" ht="12" customHeight="1">
      <c r="A4509" s="4" t="s">
        <v>12272</v>
      </c>
      <c r="B4509" s="17">
        <v>145</v>
      </c>
      <c r="C4509" s="29"/>
      <c r="D4509" s="30" t="s">
        <v>12685</v>
      </c>
      <c r="E4509" s="29"/>
      <c r="F4509" s="31" t="s">
        <v>11776</v>
      </c>
      <c r="G4509" s="5" t="s">
        <v>12686</v>
      </c>
      <c r="H4509" s="7"/>
      <c r="I4509" s="7" t="s">
        <v>12687</v>
      </c>
      <c r="O4509">
        <f t="shared" si="12"/>
        <v>1</v>
      </c>
      <c r="P4509" s="34" t="str">
        <f t="shared" si="21"/>
        <v>HIGH</v>
      </c>
    </row>
    <row r="4510" spans="1:16" ht="12" customHeight="1">
      <c r="A4510" s="4" t="s">
        <v>12272</v>
      </c>
      <c r="B4510" s="17">
        <v>146</v>
      </c>
      <c r="C4510" s="29"/>
      <c r="D4510" s="30" t="s">
        <v>12688</v>
      </c>
      <c r="E4510" s="17" t="s">
        <v>12689</v>
      </c>
      <c r="F4510" s="31" t="s">
        <v>1073</v>
      </c>
      <c r="G4510" s="18" t="s">
        <v>12690</v>
      </c>
      <c r="H4510" s="7"/>
      <c r="I4510" s="35" t="s">
        <v>12691</v>
      </c>
      <c r="O4510">
        <f t="shared" si="12"/>
        <v>2</v>
      </c>
      <c r="P4510" s="34" t="str">
        <f t="shared" si="21"/>
        <v>MEDIUM</v>
      </c>
    </row>
    <row r="4511" spans="1:16" ht="12" customHeight="1">
      <c r="A4511" s="4" t="s">
        <v>12272</v>
      </c>
      <c r="B4511" s="17">
        <v>147</v>
      </c>
      <c r="C4511" s="29"/>
      <c r="D4511" s="30" t="s">
        <v>12692</v>
      </c>
      <c r="E4511" s="29"/>
      <c r="F4511" s="31" t="s">
        <v>11776</v>
      </c>
      <c r="G4511" s="5" t="s">
        <v>12693</v>
      </c>
      <c r="H4511" s="7"/>
      <c r="I4511" s="58" t="s">
        <v>12694</v>
      </c>
      <c r="O4511">
        <f t="shared" si="12"/>
        <v>1</v>
      </c>
      <c r="P4511" s="34" t="str">
        <f t="shared" si="21"/>
        <v>HIGH</v>
      </c>
    </row>
    <row r="4512" spans="1:16" ht="12" customHeight="1">
      <c r="A4512" s="4" t="s">
        <v>12272</v>
      </c>
      <c r="B4512" s="17">
        <v>148</v>
      </c>
      <c r="C4512" s="29"/>
      <c r="D4512" s="30" t="s">
        <v>12692</v>
      </c>
      <c r="E4512" s="29"/>
      <c r="F4512" s="31" t="s">
        <v>11776</v>
      </c>
      <c r="G4512" s="5" t="s">
        <v>12693</v>
      </c>
      <c r="H4512" s="7"/>
      <c r="I4512" s="67" t="s">
        <v>12695</v>
      </c>
      <c r="O4512">
        <f t="shared" si="12"/>
        <v>1</v>
      </c>
      <c r="P4512" s="34" t="str">
        <f t="shared" si="21"/>
        <v>HIGH</v>
      </c>
    </row>
    <row r="4513" spans="1:16" ht="12" customHeight="1">
      <c r="A4513" s="4" t="s">
        <v>12272</v>
      </c>
      <c r="B4513" s="17">
        <v>149</v>
      </c>
      <c r="C4513" s="29"/>
      <c r="D4513" s="30" t="s">
        <v>12696</v>
      </c>
      <c r="E4513" s="29"/>
      <c r="F4513" s="31" t="s">
        <v>11776</v>
      </c>
      <c r="G4513" s="5" t="s">
        <v>12697</v>
      </c>
      <c r="H4513" s="7"/>
      <c r="I4513" s="7" t="s">
        <v>12698</v>
      </c>
      <c r="O4513">
        <f t="shared" si="12"/>
        <v>1</v>
      </c>
      <c r="P4513" s="34" t="str">
        <f t="shared" si="21"/>
        <v>MEDIUM</v>
      </c>
    </row>
    <row r="4514" spans="1:16" ht="12" customHeight="1">
      <c r="A4514" s="4" t="s">
        <v>12272</v>
      </c>
      <c r="B4514" s="17">
        <v>150</v>
      </c>
      <c r="C4514" s="29"/>
      <c r="D4514" s="30" t="s">
        <v>12699</v>
      </c>
      <c r="E4514" s="29"/>
      <c r="F4514" s="31" t="s">
        <v>11776</v>
      </c>
      <c r="G4514" s="5" t="s">
        <v>12700</v>
      </c>
      <c r="H4514" s="7"/>
      <c r="I4514" s="35" t="s">
        <v>12701</v>
      </c>
      <c r="O4514">
        <f t="shared" si="12"/>
        <v>1</v>
      </c>
      <c r="P4514" s="34" t="str">
        <f t="shared" si="21"/>
        <v>MEDIUM</v>
      </c>
    </row>
    <row r="4515" spans="1:16" ht="12" customHeight="1">
      <c r="A4515" s="4" t="s">
        <v>12272</v>
      </c>
      <c r="B4515" s="17">
        <v>151</v>
      </c>
      <c r="C4515" s="29"/>
      <c r="D4515" s="30" t="s">
        <v>12702</v>
      </c>
      <c r="E4515" s="29"/>
      <c r="F4515" s="31" t="s">
        <v>11776</v>
      </c>
      <c r="G4515" s="5" t="s">
        <v>12703</v>
      </c>
      <c r="H4515" s="7"/>
      <c r="I4515" s="35" t="s">
        <v>12704</v>
      </c>
      <c r="O4515">
        <f t="shared" si="12"/>
        <v>1</v>
      </c>
      <c r="P4515" s="34" t="str">
        <f t="shared" si="21"/>
        <v>HIGH</v>
      </c>
    </row>
    <row r="4516" spans="1:16" ht="12" customHeight="1">
      <c r="A4516" s="4" t="s">
        <v>12272</v>
      </c>
      <c r="B4516" s="17">
        <v>152</v>
      </c>
      <c r="C4516" s="29">
        <v>3181</v>
      </c>
      <c r="D4516" s="30" t="s">
        <v>12705</v>
      </c>
      <c r="E4516" s="29"/>
      <c r="F4516" s="31" t="s">
        <v>11776</v>
      </c>
      <c r="G4516" s="5" t="s">
        <v>12706</v>
      </c>
      <c r="H4516" s="7"/>
      <c r="I4516" s="35" t="s">
        <v>12707</v>
      </c>
      <c r="O4516">
        <f t="shared" si="12"/>
        <v>1</v>
      </c>
      <c r="P4516" s="34" t="str">
        <f t="shared" si="21"/>
        <v>HIGH</v>
      </c>
    </row>
    <row r="4517" spans="1:16" ht="12" customHeight="1">
      <c r="A4517" s="4" t="s">
        <v>12272</v>
      </c>
      <c r="B4517" s="17">
        <v>153</v>
      </c>
      <c r="C4517" s="17" t="s">
        <v>67</v>
      </c>
      <c r="D4517" s="30" t="s">
        <v>28</v>
      </c>
      <c r="E4517" s="29"/>
      <c r="F4517" s="31" t="s">
        <v>11776</v>
      </c>
      <c r="G4517" s="5" t="s">
        <v>12708</v>
      </c>
      <c r="H4517" s="7" t="s">
        <v>12709</v>
      </c>
      <c r="I4517" s="141" t="s">
        <v>12710</v>
      </c>
      <c r="O4517">
        <f t="shared" si="12"/>
        <v>1</v>
      </c>
      <c r="P4517" s="34" t="str">
        <f t="shared" si="21"/>
        <v>HIGH</v>
      </c>
    </row>
    <row r="4518" spans="1:16" ht="12" customHeight="1">
      <c r="A4518" s="4" t="s">
        <v>12272</v>
      </c>
      <c r="B4518" s="17">
        <v>155</v>
      </c>
      <c r="C4518" s="29"/>
      <c r="D4518" s="30" t="s">
        <v>28</v>
      </c>
      <c r="E4518" s="29"/>
      <c r="F4518" s="31" t="s">
        <v>11776</v>
      </c>
      <c r="G4518" s="5" t="s">
        <v>12711</v>
      </c>
      <c r="H4518" s="7" t="s">
        <v>12712</v>
      </c>
      <c r="I4518" s="7" t="s">
        <v>12713</v>
      </c>
      <c r="O4518">
        <f t="shared" si="12"/>
        <v>1</v>
      </c>
      <c r="P4518" s="34" t="str">
        <f t="shared" si="21"/>
        <v>MEDIUM</v>
      </c>
    </row>
    <row r="4519" spans="1:16" ht="12" customHeight="1">
      <c r="A4519" s="4" t="s">
        <v>12272</v>
      </c>
      <c r="B4519" s="17">
        <v>156</v>
      </c>
      <c r="C4519" s="29"/>
      <c r="D4519" s="30" t="s">
        <v>28</v>
      </c>
      <c r="E4519" s="29"/>
      <c r="F4519" s="31" t="s">
        <v>11776</v>
      </c>
      <c r="G4519" s="5" t="s">
        <v>12714</v>
      </c>
      <c r="H4519" s="7" t="s">
        <v>12715</v>
      </c>
      <c r="I4519" s="7" t="s">
        <v>12716</v>
      </c>
      <c r="O4519">
        <f t="shared" si="12"/>
        <v>1</v>
      </c>
      <c r="P4519" s="34" t="str">
        <f t="shared" si="21"/>
        <v>MEDIUM</v>
      </c>
    </row>
    <row r="4520" spans="1:16" ht="12" customHeight="1">
      <c r="A4520" s="4" t="s">
        <v>12272</v>
      </c>
      <c r="B4520" s="17">
        <v>157</v>
      </c>
      <c r="C4520" s="29"/>
      <c r="D4520" s="30" t="s">
        <v>28</v>
      </c>
      <c r="E4520" s="29"/>
      <c r="F4520" s="31" t="s">
        <v>11776</v>
      </c>
      <c r="G4520" s="5" t="s">
        <v>12714</v>
      </c>
      <c r="H4520" s="7" t="s">
        <v>12715</v>
      </c>
      <c r="I4520" s="7" t="s">
        <v>12717</v>
      </c>
      <c r="O4520">
        <f t="shared" si="12"/>
        <v>1</v>
      </c>
      <c r="P4520" s="34" t="str">
        <f t="shared" si="21"/>
        <v>MEDIUM</v>
      </c>
    </row>
    <row r="4521" spans="1:16" ht="12" customHeight="1">
      <c r="A4521" s="4" t="s">
        <v>12272</v>
      </c>
      <c r="B4521" s="17">
        <v>158</v>
      </c>
      <c r="C4521" s="29"/>
      <c r="D4521" s="30" t="s">
        <v>28</v>
      </c>
      <c r="E4521" s="29"/>
      <c r="F4521" s="31" t="s">
        <v>11776</v>
      </c>
      <c r="G4521" s="5" t="s">
        <v>12718</v>
      </c>
      <c r="H4521" s="7" t="s">
        <v>12719</v>
      </c>
      <c r="I4521" s="7" t="s">
        <v>12720</v>
      </c>
      <c r="O4521">
        <f t="shared" si="12"/>
        <v>1</v>
      </c>
      <c r="P4521" s="34" t="str">
        <f t="shared" si="21"/>
        <v>HIGH</v>
      </c>
    </row>
    <row r="4522" spans="1:16" ht="12" customHeight="1">
      <c r="A4522" s="4" t="s">
        <v>12272</v>
      </c>
      <c r="B4522" s="17">
        <v>159</v>
      </c>
      <c r="C4522" s="29"/>
      <c r="D4522" s="30" t="s">
        <v>12721</v>
      </c>
      <c r="E4522" s="29"/>
      <c r="F4522" s="31" t="s">
        <v>11776</v>
      </c>
      <c r="G4522" s="5" t="s">
        <v>12722</v>
      </c>
      <c r="H4522" s="7"/>
      <c r="I4522" s="142" t="s">
        <v>12723</v>
      </c>
      <c r="O4522">
        <f t="shared" si="12"/>
        <v>1</v>
      </c>
      <c r="P4522" s="34" t="str">
        <f t="shared" si="21"/>
        <v>HIGH</v>
      </c>
    </row>
    <row r="4523" spans="1:16" ht="12" customHeight="1">
      <c r="A4523" s="4" t="s">
        <v>12272</v>
      </c>
      <c r="B4523" s="17">
        <v>160</v>
      </c>
      <c r="C4523" s="29"/>
      <c r="D4523" s="30" t="s">
        <v>12724</v>
      </c>
      <c r="E4523" s="29"/>
      <c r="F4523" s="31" t="s">
        <v>11776</v>
      </c>
      <c r="G4523" s="5" t="s">
        <v>12725</v>
      </c>
      <c r="H4523" s="7"/>
      <c r="I4523" s="42" t="s">
        <v>12726</v>
      </c>
      <c r="O4523">
        <f t="shared" si="12"/>
        <v>1</v>
      </c>
      <c r="P4523" s="34" t="str">
        <f t="shared" si="21"/>
        <v>HIGH</v>
      </c>
    </row>
    <row r="4524" spans="1:16" ht="12" customHeight="1">
      <c r="A4524" s="4" t="s">
        <v>12272</v>
      </c>
      <c r="B4524" s="17">
        <v>161</v>
      </c>
      <c r="C4524" s="29"/>
      <c r="D4524" s="30" t="s">
        <v>12727</v>
      </c>
      <c r="E4524" s="29"/>
      <c r="F4524" s="31" t="s">
        <v>11776</v>
      </c>
      <c r="G4524" s="5" t="s">
        <v>12728</v>
      </c>
      <c r="H4524" s="7"/>
      <c r="I4524" s="7" t="s">
        <v>12720</v>
      </c>
      <c r="O4524">
        <f t="shared" si="12"/>
        <v>1</v>
      </c>
      <c r="P4524" s="34" t="str">
        <f t="shared" si="21"/>
        <v>HIGH</v>
      </c>
    </row>
    <row r="4525" spans="1:16" ht="12" customHeight="1">
      <c r="A4525" s="4" t="s">
        <v>12272</v>
      </c>
      <c r="B4525" s="17">
        <v>162</v>
      </c>
      <c r="C4525" s="29"/>
      <c r="D4525" s="30" t="s">
        <v>28</v>
      </c>
      <c r="E4525" s="29"/>
      <c r="F4525" s="31" t="s">
        <v>11776</v>
      </c>
      <c r="G4525" s="5" t="s">
        <v>12728</v>
      </c>
      <c r="H4525" s="7" t="s">
        <v>12729</v>
      </c>
      <c r="I4525" s="7" t="s">
        <v>12730</v>
      </c>
      <c r="O4525">
        <f t="shared" si="12"/>
        <v>1</v>
      </c>
      <c r="P4525" s="34" t="str">
        <f t="shared" si="21"/>
        <v>HIGH</v>
      </c>
    </row>
    <row r="4526" spans="1:16" ht="12" customHeight="1">
      <c r="A4526" s="4" t="s">
        <v>12272</v>
      </c>
      <c r="B4526" s="17">
        <v>163</v>
      </c>
      <c r="C4526" s="29"/>
      <c r="D4526" s="30" t="s">
        <v>12731</v>
      </c>
      <c r="E4526" s="29"/>
      <c r="F4526" s="31" t="s">
        <v>11776</v>
      </c>
      <c r="G4526" s="18" t="s">
        <v>12732</v>
      </c>
      <c r="H4526" s="7"/>
      <c r="I4526" s="35" t="s">
        <v>12733</v>
      </c>
      <c r="O4526">
        <f t="shared" si="12"/>
        <v>1</v>
      </c>
      <c r="P4526" s="34" t="str">
        <f t="shared" si="21"/>
        <v>HIGH</v>
      </c>
    </row>
    <row r="4527" spans="1:16" ht="12" customHeight="1">
      <c r="A4527" s="4" t="s">
        <v>12272</v>
      </c>
      <c r="B4527" s="17">
        <v>164</v>
      </c>
      <c r="C4527" s="29"/>
      <c r="D4527" s="30" t="s">
        <v>12734</v>
      </c>
      <c r="E4527" s="29"/>
      <c r="F4527" s="31" t="s">
        <v>11776</v>
      </c>
      <c r="G4527" s="5" t="s">
        <v>12735</v>
      </c>
      <c r="H4527" s="7"/>
      <c r="I4527" s="7" t="s">
        <v>12736</v>
      </c>
      <c r="O4527">
        <f t="shared" si="12"/>
        <v>1</v>
      </c>
      <c r="P4527" s="34" t="str">
        <f t="shared" si="21"/>
        <v>HIGH</v>
      </c>
    </row>
    <row r="4528" spans="1:16" ht="12" customHeight="1">
      <c r="A4528" s="4" t="s">
        <v>12272</v>
      </c>
      <c r="B4528" s="17">
        <v>165</v>
      </c>
      <c r="C4528" s="29"/>
      <c r="D4528" s="30" t="s">
        <v>12737</v>
      </c>
      <c r="E4528" s="29"/>
      <c r="F4528" s="31" t="s">
        <v>11776</v>
      </c>
      <c r="G4528" s="5" t="s">
        <v>12738</v>
      </c>
      <c r="H4528" s="7"/>
      <c r="I4528" s="7" t="s">
        <v>12739</v>
      </c>
      <c r="O4528">
        <f t="shared" si="12"/>
        <v>1</v>
      </c>
      <c r="P4528" s="34" t="str">
        <f t="shared" si="21"/>
        <v>HIGH</v>
      </c>
    </row>
    <row r="4529" spans="1:16" ht="12" customHeight="1">
      <c r="A4529" s="4" t="s">
        <v>12272</v>
      </c>
      <c r="B4529" s="17">
        <v>166</v>
      </c>
      <c r="C4529" s="29"/>
      <c r="D4529" s="30" t="s">
        <v>12740</v>
      </c>
      <c r="E4529" s="29"/>
      <c r="F4529" s="31" t="s">
        <v>11776</v>
      </c>
      <c r="G4529" s="5" t="s">
        <v>12741</v>
      </c>
      <c r="H4529" s="7"/>
      <c r="I4529" s="7" t="s">
        <v>12742</v>
      </c>
      <c r="O4529">
        <f t="shared" si="12"/>
        <v>1</v>
      </c>
      <c r="P4529" s="34" t="str">
        <f t="shared" si="21"/>
        <v>HIGH</v>
      </c>
    </row>
    <row r="4530" spans="1:16" ht="12" customHeight="1">
      <c r="A4530" s="4" t="s">
        <v>12272</v>
      </c>
      <c r="B4530" s="17">
        <v>167</v>
      </c>
      <c r="C4530" s="29"/>
      <c r="D4530" s="30" t="s">
        <v>12743</v>
      </c>
      <c r="E4530" s="29"/>
      <c r="F4530" s="31" t="s">
        <v>11776</v>
      </c>
      <c r="G4530" s="5" t="s">
        <v>12744</v>
      </c>
      <c r="H4530" s="7"/>
      <c r="I4530" s="7" t="s">
        <v>12745</v>
      </c>
      <c r="J4530" s="28"/>
      <c r="O4530">
        <f t="shared" si="12"/>
        <v>1</v>
      </c>
      <c r="P4530" s="34" t="str">
        <f t="shared" si="21"/>
        <v>HIGH</v>
      </c>
    </row>
    <row r="4531" spans="1:16" ht="12" customHeight="1">
      <c r="A4531" s="4" t="s">
        <v>12272</v>
      </c>
      <c r="B4531" s="17">
        <v>168</v>
      </c>
      <c r="C4531" s="29"/>
      <c r="D4531" s="30" t="s">
        <v>12746</v>
      </c>
      <c r="E4531" s="29"/>
      <c r="F4531" s="31" t="s">
        <v>11776</v>
      </c>
      <c r="G4531" s="132" t="s">
        <v>12711</v>
      </c>
      <c r="H4531" s="7"/>
      <c r="I4531" s="7" t="s">
        <v>12747</v>
      </c>
      <c r="O4531">
        <f t="shared" si="12"/>
        <v>1</v>
      </c>
      <c r="P4531" s="34" t="str">
        <f t="shared" si="21"/>
        <v>MEDIUM</v>
      </c>
    </row>
    <row r="4532" spans="1:16" ht="12" customHeight="1">
      <c r="A4532" s="4" t="s">
        <v>12272</v>
      </c>
      <c r="B4532" s="17">
        <v>169</v>
      </c>
      <c r="C4532" s="29"/>
      <c r="D4532" s="30" t="s">
        <v>12748</v>
      </c>
      <c r="E4532" s="29"/>
      <c r="F4532" s="31" t="s">
        <v>11776</v>
      </c>
      <c r="G4532" s="5" t="s">
        <v>12749</v>
      </c>
      <c r="H4532" s="7"/>
      <c r="I4532" s="35" t="s">
        <v>12750</v>
      </c>
      <c r="O4532">
        <f t="shared" si="12"/>
        <v>1</v>
      </c>
      <c r="P4532" s="34" t="str">
        <f t="shared" si="21"/>
        <v>HIGH</v>
      </c>
    </row>
    <row r="4533" spans="1:16" ht="12" customHeight="1">
      <c r="A4533" s="4" t="s">
        <v>12272</v>
      </c>
      <c r="B4533" s="17">
        <v>170</v>
      </c>
      <c r="C4533" s="17">
        <v>3373</v>
      </c>
      <c r="D4533" s="30" t="s">
        <v>12751</v>
      </c>
      <c r="E4533" s="17" t="s">
        <v>12752</v>
      </c>
      <c r="F4533" s="31" t="s">
        <v>12753</v>
      </c>
      <c r="G4533" s="18" t="s">
        <v>12752</v>
      </c>
      <c r="H4533" s="7"/>
      <c r="I4533" s="35" t="s">
        <v>12754</v>
      </c>
      <c r="O4533">
        <f t="shared" si="12"/>
        <v>2</v>
      </c>
      <c r="P4533" s="34" t="str">
        <f t="shared" si="21"/>
        <v>HIGH</v>
      </c>
    </row>
    <row r="4534" spans="1:16" ht="12" customHeight="1">
      <c r="A4534" s="4" t="s">
        <v>12272</v>
      </c>
      <c r="B4534" s="17">
        <v>171</v>
      </c>
      <c r="C4534" s="29"/>
      <c r="D4534" s="30" t="s">
        <v>12755</v>
      </c>
      <c r="E4534" s="29"/>
      <c r="F4534" s="31" t="s">
        <v>11776</v>
      </c>
      <c r="G4534" s="18" t="s">
        <v>12756</v>
      </c>
      <c r="H4534" s="7"/>
      <c r="I4534" s="35" t="s">
        <v>12757</v>
      </c>
      <c r="O4534">
        <f t="shared" si="12"/>
        <v>1</v>
      </c>
      <c r="P4534" s="34" t="str">
        <f t="shared" si="21"/>
        <v>HIGH</v>
      </c>
    </row>
    <row r="4535" spans="1:16" ht="12" customHeight="1">
      <c r="A4535" s="4" t="s">
        <v>12272</v>
      </c>
      <c r="B4535" s="17">
        <v>172</v>
      </c>
      <c r="C4535" s="29"/>
      <c r="D4535" s="30" t="s">
        <v>28</v>
      </c>
      <c r="E4535" s="29"/>
      <c r="F4535" s="31" t="s">
        <v>11776</v>
      </c>
      <c r="G4535" s="18" t="s">
        <v>12758</v>
      </c>
      <c r="H4535" s="7" t="s">
        <v>12759</v>
      </c>
      <c r="I4535" s="35" t="s">
        <v>12760</v>
      </c>
      <c r="O4535">
        <f t="shared" si="12"/>
        <v>1</v>
      </c>
      <c r="P4535" s="34" t="str">
        <f t="shared" si="21"/>
        <v>HIGH</v>
      </c>
    </row>
    <row r="4536" spans="1:16" ht="12" customHeight="1">
      <c r="A4536" s="4" t="s">
        <v>12272</v>
      </c>
      <c r="B4536" s="17">
        <v>173</v>
      </c>
      <c r="C4536" s="17">
        <v>3379</v>
      </c>
      <c r="D4536" s="30" t="s">
        <v>12761</v>
      </c>
      <c r="E4536" s="17" t="s">
        <v>12762</v>
      </c>
      <c r="F4536" s="31" t="s">
        <v>11776</v>
      </c>
      <c r="G4536" s="5" t="s">
        <v>12763</v>
      </c>
      <c r="H4536" s="7"/>
      <c r="I4536" s="7" t="s">
        <v>12764</v>
      </c>
      <c r="O4536">
        <f t="shared" si="12"/>
        <v>2</v>
      </c>
      <c r="P4536" s="34" t="str">
        <f t="shared" si="21"/>
        <v>HIGH</v>
      </c>
    </row>
    <row r="4537" spans="1:16" ht="12" customHeight="1">
      <c r="A4537" s="4" t="s">
        <v>12272</v>
      </c>
      <c r="B4537" s="17">
        <v>174</v>
      </c>
      <c r="C4537" s="29"/>
      <c r="D4537" s="30" t="s">
        <v>12765</v>
      </c>
      <c r="E4537" s="29"/>
      <c r="F4537" s="31" t="s">
        <v>11776</v>
      </c>
      <c r="G4537" s="18" t="s">
        <v>12766</v>
      </c>
      <c r="H4537" s="7"/>
      <c r="I4537" s="7" t="s">
        <v>12767</v>
      </c>
      <c r="O4537">
        <f t="shared" si="12"/>
        <v>1</v>
      </c>
      <c r="P4537" s="34" t="str">
        <f t="shared" si="21"/>
        <v>HIGH</v>
      </c>
    </row>
    <row r="4538" spans="1:16" ht="12" customHeight="1">
      <c r="A4538" s="4" t="s">
        <v>12272</v>
      </c>
      <c r="B4538" s="17">
        <v>175</v>
      </c>
      <c r="C4538" s="17" t="s">
        <v>67</v>
      </c>
      <c r="D4538" s="30" t="s">
        <v>12731</v>
      </c>
      <c r="E4538" s="29"/>
      <c r="F4538" s="31" t="s">
        <v>11776</v>
      </c>
      <c r="G4538" s="5" t="s">
        <v>12768</v>
      </c>
      <c r="H4538" s="7"/>
      <c r="I4538" s="7" t="s">
        <v>12769</v>
      </c>
      <c r="O4538">
        <f t="shared" si="12"/>
        <v>1</v>
      </c>
      <c r="P4538" s="34" t="str">
        <f t="shared" si="21"/>
        <v>HIGH</v>
      </c>
    </row>
    <row r="4539" spans="1:16" ht="12" customHeight="1">
      <c r="A4539" s="4" t="s">
        <v>12272</v>
      </c>
      <c r="B4539" s="17">
        <v>176</v>
      </c>
      <c r="C4539" s="29"/>
      <c r="D4539" s="30" t="s">
        <v>28</v>
      </c>
      <c r="E4539" s="29"/>
      <c r="F4539" s="31" t="s">
        <v>11776</v>
      </c>
      <c r="G4539" s="5" t="s">
        <v>12770</v>
      </c>
      <c r="H4539" s="7" t="s">
        <v>12771</v>
      </c>
      <c r="I4539" s="7" t="s">
        <v>12772</v>
      </c>
      <c r="O4539">
        <f t="shared" si="12"/>
        <v>1</v>
      </c>
      <c r="P4539" s="34" t="str">
        <f t="shared" si="21"/>
        <v>HIGH</v>
      </c>
    </row>
    <row r="4540" spans="1:16" ht="12" customHeight="1">
      <c r="A4540" s="4" t="s">
        <v>12272</v>
      </c>
      <c r="B4540" s="17">
        <v>177</v>
      </c>
      <c r="C4540" s="29"/>
      <c r="D4540" s="30" t="s">
        <v>12773</v>
      </c>
      <c r="E4540" s="29"/>
      <c r="F4540" s="31" t="s">
        <v>11776</v>
      </c>
      <c r="G4540" s="132" t="s">
        <v>12774</v>
      </c>
      <c r="H4540" s="7"/>
      <c r="I4540" s="7" t="s">
        <v>12775</v>
      </c>
      <c r="O4540">
        <f t="shared" si="12"/>
        <v>1</v>
      </c>
      <c r="P4540" s="34" t="str">
        <f t="shared" si="21"/>
        <v>HIGH</v>
      </c>
    </row>
    <row r="4541" spans="1:16" ht="12" customHeight="1">
      <c r="A4541" s="4" t="s">
        <v>12272</v>
      </c>
      <c r="B4541" s="17">
        <v>178</v>
      </c>
      <c r="C4541" s="29"/>
      <c r="D4541" s="30" t="s">
        <v>12776</v>
      </c>
      <c r="E4541" s="17" t="s">
        <v>12777</v>
      </c>
      <c r="F4541" s="31" t="s">
        <v>11776</v>
      </c>
      <c r="G4541" s="5" t="s">
        <v>12777</v>
      </c>
      <c r="H4541" s="7"/>
      <c r="I4541" s="42" t="s">
        <v>12778</v>
      </c>
      <c r="O4541">
        <f t="shared" si="12"/>
        <v>2</v>
      </c>
      <c r="P4541" s="34" t="str">
        <f t="shared" si="21"/>
        <v>HIGH</v>
      </c>
    </row>
    <row r="4542" spans="1:16" ht="12" customHeight="1">
      <c r="A4542" s="4" t="s">
        <v>12272</v>
      </c>
      <c r="B4542" s="17">
        <v>179</v>
      </c>
      <c r="C4542" s="29"/>
      <c r="D4542" s="30" t="s">
        <v>12779</v>
      </c>
      <c r="E4542" s="29"/>
      <c r="F4542" s="31" t="s">
        <v>11776</v>
      </c>
      <c r="G4542" s="5" t="s">
        <v>12780</v>
      </c>
      <c r="H4542" s="7"/>
      <c r="I4542" s="7" t="s">
        <v>12781</v>
      </c>
      <c r="O4542">
        <f t="shared" si="12"/>
        <v>1</v>
      </c>
      <c r="P4542" s="34" t="str">
        <f t="shared" si="21"/>
        <v>HIGH</v>
      </c>
    </row>
    <row r="4543" spans="1:16" ht="12" customHeight="1">
      <c r="A4543" s="4" t="s">
        <v>12272</v>
      </c>
      <c r="B4543" s="17">
        <v>180</v>
      </c>
      <c r="C4543" s="29"/>
      <c r="D4543" s="30" t="s">
        <v>12782</v>
      </c>
      <c r="E4543" s="29"/>
      <c r="F4543" s="31" t="s">
        <v>11776</v>
      </c>
      <c r="G4543" s="18" t="s">
        <v>12783</v>
      </c>
      <c r="H4543" s="7"/>
      <c r="I4543" s="35" t="s">
        <v>12784</v>
      </c>
      <c r="O4543">
        <f t="shared" si="12"/>
        <v>1</v>
      </c>
      <c r="P4543" s="34" t="str">
        <f t="shared" si="21"/>
        <v>HIGH</v>
      </c>
    </row>
    <row r="4544" spans="1:16" ht="12" customHeight="1">
      <c r="A4544" s="4" t="s">
        <v>12272</v>
      </c>
      <c r="B4544" s="17">
        <v>181</v>
      </c>
      <c r="C4544" s="29"/>
      <c r="D4544" s="30" t="s">
        <v>12785</v>
      </c>
      <c r="E4544" s="29"/>
      <c r="F4544" s="31" t="s">
        <v>11776</v>
      </c>
      <c r="G4544" s="5" t="s">
        <v>12786</v>
      </c>
      <c r="H4544" s="7"/>
      <c r="I4544" s="35" t="s">
        <v>12787</v>
      </c>
      <c r="O4544">
        <f t="shared" si="12"/>
        <v>1</v>
      </c>
      <c r="P4544" s="34" t="str">
        <f t="shared" si="21"/>
        <v>HIGH</v>
      </c>
    </row>
    <row r="4545" spans="1:16" ht="12" customHeight="1">
      <c r="A4545" s="4" t="s">
        <v>12272</v>
      </c>
      <c r="B4545" s="17">
        <v>182</v>
      </c>
      <c r="C4545" s="29"/>
      <c r="D4545" s="30" t="s">
        <v>12788</v>
      </c>
      <c r="E4545" s="29"/>
      <c r="F4545" s="31" t="s">
        <v>11776</v>
      </c>
      <c r="G4545" s="5" t="s">
        <v>12789</v>
      </c>
      <c r="H4545" s="7"/>
      <c r="I4545" s="42" t="s">
        <v>12790</v>
      </c>
      <c r="O4545">
        <f t="shared" si="12"/>
        <v>1</v>
      </c>
      <c r="P4545" s="34" t="str">
        <f t="shared" si="21"/>
        <v>MEDIUM</v>
      </c>
    </row>
    <row r="4546" spans="1:16" ht="12" customHeight="1">
      <c r="A4546" s="4" t="s">
        <v>12272</v>
      </c>
      <c r="B4546" s="17">
        <v>183</v>
      </c>
      <c r="C4546" s="29"/>
      <c r="D4546" s="30" t="s">
        <v>12791</v>
      </c>
      <c r="E4546" s="29"/>
      <c r="F4546" s="31" t="s">
        <v>11776</v>
      </c>
      <c r="G4546" s="5" t="s">
        <v>12792</v>
      </c>
      <c r="H4546" s="7"/>
      <c r="I4546" s="35" t="s">
        <v>12793</v>
      </c>
      <c r="O4546">
        <f t="shared" si="12"/>
        <v>1</v>
      </c>
      <c r="P4546" s="34" t="str">
        <f t="shared" si="21"/>
        <v>HIGH</v>
      </c>
    </row>
    <row r="4547" spans="1:16" ht="12" customHeight="1">
      <c r="A4547" s="4" t="s">
        <v>12272</v>
      </c>
      <c r="B4547" s="17">
        <v>184</v>
      </c>
      <c r="C4547" s="29"/>
      <c r="D4547" s="30" t="s">
        <v>12794</v>
      </c>
      <c r="E4547" s="29"/>
      <c r="F4547" s="31" t="s">
        <v>11776</v>
      </c>
      <c r="G4547" s="5" t="s">
        <v>12795</v>
      </c>
      <c r="H4547" s="7"/>
      <c r="I4547" s="7" t="s">
        <v>5092</v>
      </c>
      <c r="O4547">
        <f t="shared" si="12"/>
        <v>1</v>
      </c>
      <c r="P4547" s="34" t="str">
        <f t="shared" si="21"/>
        <v>HIGH</v>
      </c>
    </row>
    <row r="4548" spans="1:16" ht="12" customHeight="1">
      <c r="A4548" s="4" t="s">
        <v>12272</v>
      </c>
      <c r="B4548" s="17">
        <v>185</v>
      </c>
      <c r="C4548" s="29"/>
      <c r="D4548" s="30" t="s">
        <v>28</v>
      </c>
      <c r="E4548" s="29"/>
      <c r="F4548" s="31" t="s">
        <v>11776</v>
      </c>
      <c r="G4548" s="5" t="s">
        <v>12796</v>
      </c>
      <c r="H4548" s="7" t="s">
        <v>12797</v>
      </c>
      <c r="I4548" s="35" t="s">
        <v>12798</v>
      </c>
      <c r="O4548">
        <f t="shared" si="12"/>
        <v>1</v>
      </c>
      <c r="P4548" s="34" t="str">
        <f t="shared" si="21"/>
        <v>HIGH</v>
      </c>
    </row>
    <row r="4549" spans="1:16" ht="12" customHeight="1">
      <c r="A4549" s="4" t="s">
        <v>12272</v>
      </c>
      <c r="B4549" s="17">
        <v>186</v>
      </c>
      <c r="C4549" s="29"/>
      <c r="D4549" s="30" t="s">
        <v>12799</v>
      </c>
      <c r="E4549" s="29"/>
      <c r="F4549" s="31" t="s">
        <v>11776</v>
      </c>
      <c r="G4549" s="5" t="s">
        <v>12800</v>
      </c>
      <c r="H4549" s="7"/>
      <c r="I4549" s="35" t="s">
        <v>424</v>
      </c>
      <c r="O4549">
        <f t="shared" si="12"/>
        <v>1</v>
      </c>
      <c r="P4549" s="34" t="str">
        <f t="shared" si="21"/>
        <v>HIGH</v>
      </c>
    </row>
    <row r="4550" spans="1:16" ht="12" customHeight="1">
      <c r="A4550" s="4" t="s">
        <v>12272</v>
      </c>
      <c r="B4550" s="17">
        <v>187</v>
      </c>
      <c r="C4550" s="29"/>
      <c r="D4550" s="30" t="s">
        <v>28</v>
      </c>
      <c r="E4550" s="29"/>
      <c r="F4550" s="31" t="s">
        <v>11776</v>
      </c>
      <c r="G4550" s="5" t="s">
        <v>12801</v>
      </c>
      <c r="H4550" s="7" t="s">
        <v>12802</v>
      </c>
      <c r="I4550" s="35" t="s">
        <v>424</v>
      </c>
      <c r="O4550">
        <f t="shared" si="12"/>
        <v>1</v>
      </c>
      <c r="P4550" s="34" t="str">
        <f t="shared" si="21"/>
        <v>HIGH</v>
      </c>
    </row>
    <row r="4551" spans="1:16" ht="12" customHeight="1">
      <c r="A4551" s="4" t="s">
        <v>12272</v>
      </c>
      <c r="B4551" s="17">
        <v>188</v>
      </c>
      <c r="C4551" s="17" t="s">
        <v>67</v>
      </c>
      <c r="D4551" s="30" t="s">
        <v>12803</v>
      </c>
      <c r="E4551" s="29"/>
      <c r="F4551" s="31" t="s">
        <v>11776</v>
      </c>
      <c r="G4551" s="5" t="s">
        <v>12804</v>
      </c>
      <c r="H4551" s="7"/>
      <c r="I4551" s="59" t="s">
        <v>12195</v>
      </c>
      <c r="O4551">
        <f t="shared" si="12"/>
        <v>1</v>
      </c>
      <c r="P4551" s="34" t="str">
        <f t="shared" si="21"/>
        <v>HIGH</v>
      </c>
    </row>
    <row r="4552" spans="1:16" ht="12" customHeight="1">
      <c r="A4552" s="4" t="s">
        <v>12272</v>
      </c>
      <c r="B4552" s="17">
        <v>189</v>
      </c>
      <c r="C4552" s="29"/>
      <c r="D4552" s="30" t="s">
        <v>28</v>
      </c>
      <c r="E4552" s="29"/>
      <c r="F4552" s="31" t="s">
        <v>11776</v>
      </c>
      <c r="G4552" s="5" t="s">
        <v>12805</v>
      </c>
      <c r="H4552" s="7" t="s">
        <v>12806</v>
      </c>
      <c r="I4552" s="35" t="s">
        <v>12807</v>
      </c>
      <c r="O4552">
        <f t="shared" si="12"/>
        <v>1</v>
      </c>
      <c r="P4552" s="34" t="str">
        <f t="shared" si="21"/>
        <v>HIGH</v>
      </c>
    </row>
    <row r="4553" spans="1:16" ht="12" customHeight="1">
      <c r="A4553" s="4" t="s">
        <v>12272</v>
      </c>
      <c r="B4553" s="17">
        <v>190</v>
      </c>
      <c r="C4553" s="29"/>
      <c r="D4553" s="30" t="s">
        <v>12808</v>
      </c>
      <c r="E4553" s="29"/>
      <c r="F4553" s="31" t="s">
        <v>11776</v>
      </c>
      <c r="G4553" s="5" t="s">
        <v>12805</v>
      </c>
      <c r="H4553" s="7"/>
      <c r="I4553" s="7" t="s">
        <v>12809</v>
      </c>
      <c r="O4553">
        <f t="shared" si="12"/>
        <v>1</v>
      </c>
      <c r="P4553" s="34" t="str">
        <f t="shared" si="21"/>
        <v>HIGH</v>
      </c>
    </row>
    <row r="4554" spans="1:16" ht="12" customHeight="1">
      <c r="A4554" s="4" t="s">
        <v>12272</v>
      </c>
      <c r="B4554" s="17">
        <v>191</v>
      </c>
      <c r="C4554" s="29"/>
      <c r="D4554" s="30" t="s">
        <v>12810</v>
      </c>
      <c r="E4554" s="29"/>
      <c r="F4554" s="31" t="s">
        <v>11776</v>
      </c>
      <c r="G4554" s="5" t="s">
        <v>12811</v>
      </c>
      <c r="H4554" s="7"/>
      <c r="I4554" s="7" t="s">
        <v>12812</v>
      </c>
      <c r="O4554">
        <f t="shared" si="12"/>
        <v>1</v>
      </c>
      <c r="P4554" s="34" t="str">
        <f t="shared" si="21"/>
        <v>HIGH</v>
      </c>
    </row>
    <row r="4555" spans="1:16" ht="12" customHeight="1">
      <c r="A4555" s="4" t="s">
        <v>12272</v>
      </c>
      <c r="B4555" s="17">
        <v>192</v>
      </c>
      <c r="C4555" s="29">
        <v>3360</v>
      </c>
      <c r="D4555" s="30" t="s">
        <v>12813</v>
      </c>
      <c r="E4555" s="29"/>
      <c r="F4555" s="31" t="s">
        <v>11776</v>
      </c>
      <c r="G4555" s="5" t="s">
        <v>12814</v>
      </c>
      <c r="H4555" s="7"/>
      <c r="I4555" s="7" t="s">
        <v>12815</v>
      </c>
      <c r="O4555">
        <f t="shared" si="12"/>
        <v>1</v>
      </c>
      <c r="P4555" s="34" t="str">
        <f t="shared" si="21"/>
        <v>HIGH</v>
      </c>
    </row>
    <row r="4556" spans="1:16" ht="12" customHeight="1">
      <c r="A4556" s="4" t="s">
        <v>12272</v>
      </c>
      <c r="B4556" s="17">
        <v>193</v>
      </c>
      <c r="C4556" s="29"/>
      <c r="D4556" s="30" t="s">
        <v>12816</v>
      </c>
      <c r="E4556" s="29"/>
      <c r="F4556" s="31" t="s">
        <v>11776</v>
      </c>
      <c r="G4556" s="5" t="s">
        <v>12817</v>
      </c>
      <c r="H4556" s="7"/>
      <c r="I4556" s="7" t="s">
        <v>12818</v>
      </c>
      <c r="O4556">
        <f t="shared" si="12"/>
        <v>1</v>
      </c>
      <c r="P4556" s="34" t="str">
        <f t="shared" si="21"/>
        <v>HIGH</v>
      </c>
    </row>
    <row r="4557" spans="1:16" ht="12" customHeight="1">
      <c r="A4557" s="4" t="s">
        <v>12272</v>
      </c>
      <c r="B4557" s="17">
        <v>194</v>
      </c>
      <c r="C4557" s="29"/>
      <c r="D4557" s="30" t="s">
        <v>12819</v>
      </c>
      <c r="E4557" s="29"/>
      <c r="F4557" s="31" t="s">
        <v>11776</v>
      </c>
      <c r="G4557" s="5" t="s">
        <v>12820</v>
      </c>
      <c r="H4557" s="7"/>
      <c r="I4557" s="7" t="s">
        <v>424</v>
      </c>
      <c r="O4557">
        <f t="shared" si="12"/>
        <v>1</v>
      </c>
      <c r="P4557" s="34" t="str">
        <f t="shared" si="21"/>
        <v>HIGH</v>
      </c>
    </row>
    <row r="4558" spans="1:16" ht="12" customHeight="1">
      <c r="A4558" s="4" t="s">
        <v>12272</v>
      </c>
      <c r="B4558" s="17">
        <v>195</v>
      </c>
      <c r="C4558" s="29"/>
      <c r="D4558" s="30" t="s">
        <v>12821</v>
      </c>
      <c r="E4558" s="29"/>
      <c r="F4558" s="31" t="s">
        <v>11776</v>
      </c>
      <c r="G4558" s="5" t="s">
        <v>12822</v>
      </c>
      <c r="H4558" s="7"/>
      <c r="I4558" s="35" t="s">
        <v>12823</v>
      </c>
      <c r="O4558">
        <f t="shared" si="12"/>
        <v>1</v>
      </c>
      <c r="P4558" s="34" t="str">
        <f t="shared" si="21"/>
        <v>HIGH</v>
      </c>
    </row>
    <row r="4559" spans="1:16" ht="12" customHeight="1">
      <c r="A4559" s="4" t="s">
        <v>12272</v>
      </c>
      <c r="B4559" s="17">
        <v>196</v>
      </c>
      <c r="C4559" s="29"/>
      <c r="D4559" s="30" t="s">
        <v>12824</v>
      </c>
      <c r="E4559" s="29"/>
      <c r="F4559" s="31" t="s">
        <v>12186</v>
      </c>
      <c r="G4559" s="5" t="s">
        <v>12825</v>
      </c>
      <c r="H4559" s="7"/>
      <c r="I4559" s="35" t="s">
        <v>12826</v>
      </c>
      <c r="O4559">
        <f t="shared" si="12"/>
        <v>1</v>
      </c>
      <c r="P4559" s="34" t="str">
        <f t="shared" si="21"/>
        <v>MEDIUM</v>
      </c>
    </row>
    <row r="4560" spans="1:16" ht="12" customHeight="1">
      <c r="A4560" s="4" t="s">
        <v>12272</v>
      </c>
      <c r="B4560" s="17">
        <v>197</v>
      </c>
      <c r="C4560" s="29"/>
      <c r="D4560" s="30" t="s">
        <v>28</v>
      </c>
      <c r="E4560" s="29"/>
      <c r="F4560" s="31" t="s">
        <v>11776</v>
      </c>
      <c r="G4560" s="5" t="s">
        <v>12825</v>
      </c>
      <c r="H4560" s="7" t="s">
        <v>12827</v>
      </c>
      <c r="I4560" s="35" t="s">
        <v>12826</v>
      </c>
      <c r="O4560">
        <f t="shared" si="12"/>
        <v>1</v>
      </c>
      <c r="P4560" s="34" t="str">
        <f t="shared" si="21"/>
        <v>MEDIUM</v>
      </c>
    </row>
    <row r="4561" spans="1:16" ht="12" customHeight="1">
      <c r="A4561" s="4" t="s">
        <v>12272</v>
      </c>
      <c r="B4561" s="17">
        <v>198</v>
      </c>
      <c r="C4561" s="29"/>
      <c r="D4561" s="30" t="s">
        <v>12828</v>
      </c>
      <c r="E4561" s="29"/>
      <c r="F4561" s="31" t="s">
        <v>11776</v>
      </c>
      <c r="G4561" s="5" t="s">
        <v>12829</v>
      </c>
      <c r="H4561" s="7"/>
      <c r="I4561" s="35" t="s">
        <v>424</v>
      </c>
      <c r="O4561">
        <f t="shared" si="12"/>
        <v>1</v>
      </c>
      <c r="P4561" s="34" t="str">
        <f t="shared" si="21"/>
        <v>HIGH</v>
      </c>
    </row>
    <row r="4562" spans="1:16" ht="12" customHeight="1">
      <c r="A4562" s="4" t="s">
        <v>12272</v>
      </c>
      <c r="B4562" s="17">
        <v>199</v>
      </c>
      <c r="C4562" s="29"/>
      <c r="D4562" s="30" t="s">
        <v>12830</v>
      </c>
      <c r="E4562" s="29"/>
      <c r="F4562" s="31" t="s">
        <v>11776</v>
      </c>
      <c r="G4562" s="5" t="s">
        <v>12831</v>
      </c>
      <c r="H4562" s="7"/>
      <c r="I4562" s="59" t="s">
        <v>12832</v>
      </c>
      <c r="O4562">
        <f t="shared" si="12"/>
        <v>1</v>
      </c>
      <c r="P4562" s="34" t="str">
        <f t="shared" si="21"/>
        <v>HIGH</v>
      </c>
    </row>
    <row r="4563" spans="1:16" ht="12" customHeight="1">
      <c r="A4563" s="4" t="s">
        <v>12272</v>
      </c>
      <c r="B4563" s="17">
        <v>200</v>
      </c>
      <c r="C4563" s="29"/>
      <c r="D4563" s="30" t="s">
        <v>12833</v>
      </c>
      <c r="E4563" s="29"/>
      <c r="F4563" s="31" t="s">
        <v>254</v>
      </c>
      <c r="G4563" s="5" t="s">
        <v>12834</v>
      </c>
      <c r="H4563" s="7"/>
      <c r="I4563" s="7" t="s">
        <v>12835</v>
      </c>
      <c r="O4563">
        <f t="shared" si="12"/>
        <v>1</v>
      </c>
      <c r="P4563" s="34" t="str">
        <f t="shared" si="21"/>
        <v>HIGH</v>
      </c>
    </row>
    <row r="4564" spans="1:16" ht="12" customHeight="1">
      <c r="A4564" s="4" t="s">
        <v>12272</v>
      </c>
      <c r="B4564" s="17">
        <v>201</v>
      </c>
      <c r="C4564" s="29"/>
      <c r="D4564" s="30" t="s">
        <v>12836</v>
      </c>
      <c r="E4564" s="29"/>
      <c r="F4564" s="31" t="s">
        <v>11776</v>
      </c>
      <c r="G4564" s="5" t="s">
        <v>12837</v>
      </c>
      <c r="H4564" s="7"/>
      <c r="I4564" s="7" t="s">
        <v>12838</v>
      </c>
      <c r="O4564">
        <f t="shared" si="12"/>
        <v>1</v>
      </c>
      <c r="P4564" s="34" t="str">
        <f t="shared" si="21"/>
        <v>HIGH</v>
      </c>
    </row>
    <row r="4565" spans="1:16" ht="12" customHeight="1">
      <c r="A4565" s="4" t="s">
        <v>12272</v>
      </c>
      <c r="B4565" s="17">
        <v>202</v>
      </c>
      <c r="C4565" s="29"/>
      <c r="D4565" s="30" t="s">
        <v>12839</v>
      </c>
      <c r="E4565" s="29"/>
      <c r="F4565" s="31" t="s">
        <v>11776</v>
      </c>
      <c r="G4565" s="5" t="s">
        <v>12840</v>
      </c>
      <c r="H4565" s="7"/>
      <c r="I4565" s="7" t="s">
        <v>12838</v>
      </c>
      <c r="O4565">
        <f t="shared" si="12"/>
        <v>1</v>
      </c>
      <c r="P4565" s="34" t="str">
        <f t="shared" si="21"/>
        <v>HIGH</v>
      </c>
    </row>
    <row r="4566" spans="1:16" ht="12" customHeight="1">
      <c r="A4566" s="4" t="s">
        <v>12272</v>
      </c>
      <c r="B4566" s="17">
        <v>203</v>
      </c>
      <c r="C4566" s="29"/>
      <c r="D4566" s="30" t="s">
        <v>28</v>
      </c>
      <c r="E4566" s="29"/>
      <c r="F4566" s="31" t="s">
        <v>11776</v>
      </c>
      <c r="G4566" s="5" t="s">
        <v>12841</v>
      </c>
      <c r="H4566" s="7" t="s">
        <v>12842</v>
      </c>
      <c r="I4566" s="7" t="s">
        <v>12843</v>
      </c>
      <c r="O4566">
        <f t="shared" si="12"/>
        <v>1</v>
      </c>
      <c r="P4566" s="34" t="str">
        <f t="shared" si="21"/>
        <v>HIGH</v>
      </c>
    </row>
    <row r="4567" spans="1:16" ht="12" customHeight="1">
      <c r="A4567" s="4" t="s">
        <v>12272</v>
      </c>
      <c r="B4567" s="17">
        <v>204</v>
      </c>
      <c r="C4567" s="29"/>
      <c r="D4567" s="30" t="s">
        <v>12844</v>
      </c>
      <c r="E4567" s="29"/>
      <c r="F4567" s="31" t="s">
        <v>11776</v>
      </c>
      <c r="G4567" s="5" t="s">
        <v>12845</v>
      </c>
      <c r="H4567" s="7"/>
      <c r="I4567" s="7" t="s">
        <v>12846</v>
      </c>
      <c r="O4567">
        <f t="shared" si="12"/>
        <v>1</v>
      </c>
      <c r="P4567" s="34" t="str">
        <f t="shared" si="21"/>
        <v>HIGH</v>
      </c>
    </row>
    <row r="4568" spans="1:16" ht="12" customHeight="1">
      <c r="A4568" s="4" t="s">
        <v>12272</v>
      </c>
      <c r="B4568" s="17">
        <v>205</v>
      </c>
      <c r="C4568" s="29"/>
      <c r="D4568" s="30" t="s">
        <v>12847</v>
      </c>
      <c r="E4568" s="29"/>
      <c r="F4568" s="31" t="s">
        <v>11776</v>
      </c>
      <c r="G4568" s="5" t="s">
        <v>12848</v>
      </c>
      <c r="H4568" s="7"/>
      <c r="I4568" s="7" t="s">
        <v>12849</v>
      </c>
      <c r="O4568">
        <f t="shared" si="12"/>
        <v>1</v>
      </c>
      <c r="P4568" s="34" t="str">
        <f t="shared" si="21"/>
        <v>MEDIUM</v>
      </c>
    </row>
    <row r="4569" spans="1:16" ht="12" customHeight="1">
      <c r="A4569" s="4" t="s">
        <v>12272</v>
      </c>
      <c r="B4569" s="17">
        <v>206</v>
      </c>
      <c r="C4569" s="29"/>
      <c r="D4569" s="30" t="s">
        <v>12850</v>
      </c>
      <c r="E4569" s="29"/>
      <c r="F4569" s="31" t="s">
        <v>11776</v>
      </c>
      <c r="G4569" s="5" t="s">
        <v>12851</v>
      </c>
      <c r="H4569" s="7"/>
      <c r="I4569" s="7" t="s">
        <v>12852</v>
      </c>
      <c r="O4569">
        <f t="shared" si="12"/>
        <v>1</v>
      </c>
      <c r="P4569" s="34" t="str">
        <f t="shared" si="21"/>
        <v>MEDIUM</v>
      </c>
    </row>
    <row r="4570" spans="1:16" ht="12" customHeight="1">
      <c r="A4570" s="4" t="s">
        <v>12272</v>
      </c>
      <c r="B4570" s="17">
        <v>207</v>
      </c>
      <c r="C4570" s="29"/>
      <c r="D4570" s="30" t="s">
        <v>12853</v>
      </c>
      <c r="E4570" s="17" t="s">
        <v>12854</v>
      </c>
      <c r="F4570" s="31" t="s">
        <v>11776</v>
      </c>
      <c r="G4570" s="5" t="s">
        <v>12854</v>
      </c>
      <c r="H4570" s="7"/>
      <c r="I4570" s="7" t="s">
        <v>12855</v>
      </c>
      <c r="O4570">
        <f t="shared" si="12"/>
        <v>2</v>
      </c>
      <c r="P4570" s="34" t="str">
        <f t="shared" si="21"/>
        <v>HIGH</v>
      </c>
    </row>
    <row r="4571" spans="1:16" ht="12" customHeight="1">
      <c r="A4571" s="4" t="s">
        <v>12272</v>
      </c>
      <c r="B4571" s="17">
        <v>208</v>
      </c>
      <c r="C4571" s="29"/>
      <c r="D4571" s="30" t="s">
        <v>12856</v>
      </c>
      <c r="E4571" s="17" t="s">
        <v>12857</v>
      </c>
      <c r="F4571" s="31" t="s">
        <v>11776</v>
      </c>
      <c r="G4571" s="5" t="s">
        <v>12857</v>
      </c>
      <c r="H4571" s="7"/>
      <c r="I4571" s="67" t="s">
        <v>12858</v>
      </c>
      <c r="O4571">
        <f t="shared" si="12"/>
        <v>2</v>
      </c>
      <c r="P4571" s="34" t="str">
        <f t="shared" si="21"/>
        <v>HIGH</v>
      </c>
    </row>
    <row r="4572" spans="1:16" ht="12" customHeight="1">
      <c r="A4572" s="4" t="s">
        <v>12272</v>
      </c>
      <c r="B4572" s="17">
        <v>209</v>
      </c>
      <c r="C4572" s="29"/>
      <c r="D4572" s="30" t="s">
        <v>12859</v>
      </c>
      <c r="E4572" s="29"/>
      <c r="F4572" s="31" t="s">
        <v>11776</v>
      </c>
      <c r="G4572" s="5" t="s">
        <v>12860</v>
      </c>
      <c r="H4572" s="7"/>
      <c r="I4572" s="59" t="s">
        <v>12861</v>
      </c>
      <c r="O4572">
        <f t="shared" si="12"/>
        <v>1</v>
      </c>
      <c r="P4572" s="34" t="str">
        <f t="shared" si="21"/>
        <v>HIGH</v>
      </c>
    </row>
    <row r="4573" spans="1:16" ht="12" customHeight="1">
      <c r="A4573" s="4" t="s">
        <v>12272</v>
      </c>
      <c r="B4573" s="17">
        <v>210</v>
      </c>
      <c r="C4573" s="29"/>
      <c r="D4573" s="30" t="s">
        <v>12856</v>
      </c>
      <c r="E4573" s="17" t="s">
        <v>12857</v>
      </c>
      <c r="F4573" s="31" t="s">
        <v>11776</v>
      </c>
      <c r="G4573" s="5" t="s">
        <v>12857</v>
      </c>
      <c r="H4573" s="7"/>
      <c r="I4573" s="67" t="s">
        <v>12862</v>
      </c>
      <c r="O4573">
        <f t="shared" si="12"/>
        <v>2</v>
      </c>
      <c r="P4573" s="34" t="str">
        <f t="shared" si="21"/>
        <v>HIGH</v>
      </c>
    </row>
    <row r="4574" spans="1:16" ht="12" customHeight="1">
      <c r="A4574" s="4" t="s">
        <v>12272</v>
      </c>
      <c r="B4574" s="17">
        <v>211</v>
      </c>
      <c r="C4574" s="29">
        <v>3332</v>
      </c>
      <c r="D4574" s="30" t="s">
        <v>12863</v>
      </c>
      <c r="E4574" s="29"/>
      <c r="F4574" s="31" t="s">
        <v>11776</v>
      </c>
      <c r="G4574" s="5" t="s">
        <v>12864</v>
      </c>
      <c r="H4574" s="7"/>
      <c r="I4574" s="42" t="s">
        <v>12865</v>
      </c>
      <c r="O4574">
        <f t="shared" si="12"/>
        <v>1</v>
      </c>
      <c r="P4574" s="34" t="str">
        <f t="shared" si="21"/>
        <v>HIGH</v>
      </c>
    </row>
    <row r="4575" spans="1:16" ht="12" customHeight="1">
      <c r="A4575" s="4" t="s">
        <v>12272</v>
      </c>
      <c r="B4575" s="17">
        <v>212</v>
      </c>
      <c r="C4575" s="29"/>
      <c r="D4575" s="30" t="s">
        <v>12866</v>
      </c>
      <c r="E4575" s="29"/>
      <c r="F4575" s="31" t="s">
        <v>11776</v>
      </c>
      <c r="G4575" s="5" t="s">
        <v>12867</v>
      </c>
      <c r="H4575" s="7"/>
      <c r="I4575" s="35" t="s">
        <v>12868</v>
      </c>
      <c r="O4575">
        <f t="shared" si="12"/>
        <v>1</v>
      </c>
      <c r="P4575" s="34" t="str">
        <f t="shared" si="21"/>
        <v>HIGH</v>
      </c>
    </row>
    <row r="4576" spans="1:16" ht="12" customHeight="1">
      <c r="A4576" s="4" t="s">
        <v>12272</v>
      </c>
      <c r="B4576" s="17">
        <v>213</v>
      </c>
      <c r="C4576" s="29"/>
      <c r="D4576" s="30" t="s">
        <v>12869</v>
      </c>
      <c r="E4576" s="29"/>
      <c r="F4576" s="31" t="s">
        <v>11776</v>
      </c>
      <c r="G4576" s="5" t="s">
        <v>12870</v>
      </c>
      <c r="H4576" s="7"/>
      <c r="I4576" s="35" t="s">
        <v>12871</v>
      </c>
      <c r="O4576">
        <f t="shared" si="12"/>
        <v>1</v>
      </c>
      <c r="P4576" s="34" t="str">
        <f t="shared" si="21"/>
        <v>HIGH</v>
      </c>
    </row>
    <row r="4577" spans="1:16" ht="12" customHeight="1">
      <c r="A4577" s="4" t="s">
        <v>12272</v>
      </c>
      <c r="B4577" s="17">
        <v>214</v>
      </c>
      <c r="C4577" s="29"/>
      <c r="D4577" s="30" t="s">
        <v>12872</v>
      </c>
      <c r="E4577" s="29"/>
      <c r="F4577" s="31" t="s">
        <v>11776</v>
      </c>
      <c r="G4577" s="5" t="s">
        <v>12873</v>
      </c>
      <c r="H4577" s="7"/>
      <c r="I4577" s="35" t="s">
        <v>12874</v>
      </c>
      <c r="O4577">
        <f t="shared" si="12"/>
        <v>1</v>
      </c>
      <c r="P4577" s="34" t="str">
        <f t="shared" si="21"/>
        <v>HIGH</v>
      </c>
    </row>
    <row r="4578" spans="1:16" ht="12" customHeight="1">
      <c r="A4578" s="4" t="s">
        <v>12272</v>
      </c>
      <c r="B4578" s="17">
        <v>215</v>
      </c>
      <c r="C4578" s="29"/>
      <c r="D4578" s="30" t="s">
        <v>12875</v>
      </c>
      <c r="E4578" s="29"/>
      <c r="F4578" s="31" t="s">
        <v>11776</v>
      </c>
      <c r="G4578" s="5" t="s">
        <v>12876</v>
      </c>
      <c r="H4578" s="7"/>
      <c r="I4578" s="7" t="s">
        <v>12877</v>
      </c>
      <c r="O4578">
        <f t="shared" si="12"/>
        <v>1</v>
      </c>
      <c r="P4578" s="34" t="str">
        <f t="shared" si="21"/>
        <v>HIGH</v>
      </c>
    </row>
    <row r="4579" spans="1:16" ht="12" customHeight="1">
      <c r="A4579" s="4" t="s">
        <v>12272</v>
      </c>
      <c r="B4579" s="17">
        <v>216</v>
      </c>
      <c r="C4579" s="17" t="s">
        <v>67</v>
      </c>
      <c r="D4579" s="30" t="s">
        <v>12878</v>
      </c>
      <c r="E4579" s="29"/>
      <c r="F4579" s="31" t="s">
        <v>12563</v>
      </c>
      <c r="G4579" s="18" t="s">
        <v>12879</v>
      </c>
      <c r="H4579" s="7"/>
      <c r="I4579" s="35" t="s">
        <v>12880</v>
      </c>
      <c r="O4579">
        <f t="shared" si="12"/>
        <v>1</v>
      </c>
      <c r="P4579" s="34" t="str">
        <f t="shared" si="21"/>
        <v>HIGH</v>
      </c>
    </row>
    <row r="4580" spans="1:16" ht="12" customHeight="1">
      <c r="A4580" s="4" t="s">
        <v>12272</v>
      </c>
      <c r="B4580" s="17">
        <v>217</v>
      </c>
      <c r="C4580" s="29"/>
      <c r="D4580" s="30" t="s">
        <v>12881</v>
      </c>
      <c r="E4580" s="29"/>
      <c r="F4580" s="31" t="s">
        <v>11776</v>
      </c>
      <c r="G4580" s="5" t="s">
        <v>12882</v>
      </c>
      <c r="H4580" s="7"/>
      <c r="I4580" s="7" t="s">
        <v>12883</v>
      </c>
      <c r="O4580">
        <f t="shared" si="12"/>
        <v>1</v>
      </c>
      <c r="P4580" s="34" t="str">
        <f t="shared" si="21"/>
        <v>MEDIUM</v>
      </c>
    </row>
    <row r="4581" spans="1:16" ht="12" customHeight="1">
      <c r="A4581" s="4" t="s">
        <v>12272</v>
      </c>
      <c r="B4581" s="17">
        <v>218</v>
      </c>
      <c r="C4581" s="29"/>
      <c r="D4581" s="30" t="s">
        <v>12884</v>
      </c>
      <c r="E4581" s="29"/>
      <c r="F4581" s="31" t="s">
        <v>11776</v>
      </c>
      <c r="G4581" s="5" t="s">
        <v>12885</v>
      </c>
      <c r="H4581" s="7"/>
      <c r="I4581" s="7" t="s">
        <v>12886</v>
      </c>
      <c r="O4581">
        <f t="shared" si="12"/>
        <v>1</v>
      </c>
      <c r="P4581" s="34" t="str">
        <f t="shared" si="21"/>
        <v>MEDIUM</v>
      </c>
    </row>
    <row r="4582" spans="1:16" ht="12" customHeight="1">
      <c r="A4582" s="4" t="s">
        <v>12272</v>
      </c>
      <c r="B4582" s="17">
        <v>219</v>
      </c>
      <c r="C4582" s="29"/>
      <c r="D4582" s="30" t="s">
        <v>12887</v>
      </c>
      <c r="E4582" s="29"/>
      <c r="F4582" s="31" t="s">
        <v>11776</v>
      </c>
      <c r="G4582" s="5" t="s">
        <v>12888</v>
      </c>
      <c r="H4582" s="7"/>
      <c r="I4582" s="7" t="s">
        <v>12720</v>
      </c>
      <c r="O4582">
        <f t="shared" si="12"/>
        <v>1</v>
      </c>
      <c r="P4582" s="34" t="str">
        <f t="shared" si="21"/>
        <v>HIGH</v>
      </c>
    </row>
    <row r="4583" spans="1:16" ht="12" customHeight="1">
      <c r="A4583" s="4" t="s">
        <v>12272</v>
      </c>
      <c r="B4583" s="17">
        <v>220</v>
      </c>
      <c r="C4583" s="29"/>
      <c r="D4583" s="30" t="s">
        <v>12889</v>
      </c>
      <c r="E4583" s="29"/>
      <c r="F4583" s="31" t="s">
        <v>11776</v>
      </c>
      <c r="G4583" s="5" t="s">
        <v>12890</v>
      </c>
      <c r="H4583" s="7"/>
      <c r="I4583" s="7" t="s">
        <v>424</v>
      </c>
      <c r="O4583">
        <f t="shared" si="12"/>
        <v>1</v>
      </c>
      <c r="P4583" s="34" t="str">
        <f t="shared" si="21"/>
        <v>HIGH</v>
      </c>
    </row>
    <row r="4584" spans="1:16" ht="12" customHeight="1">
      <c r="A4584" s="4" t="s">
        <v>12272</v>
      </c>
      <c r="B4584" s="17">
        <v>221</v>
      </c>
      <c r="C4584" s="29"/>
      <c r="D4584" s="30" t="s">
        <v>12891</v>
      </c>
      <c r="E4584" s="29"/>
      <c r="F4584" s="31" t="s">
        <v>11776</v>
      </c>
      <c r="G4584" s="5" t="s">
        <v>12892</v>
      </c>
      <c r="H4584" s="7"/>
      <c r="I4584" s="7" t="s">
        <v>12893</v>
      </c>
      <c r="O4584">
        <f t="shared" si="12"/>
        <v>1</v>
      </c>
      <c r="P4584" s="34" t="str">
        <f t="shared" si="21"/>
        <v>HIGH</v>
      </c>
    </row>
    <row r="4585" spans="1:16" ht="12" customHeight="1">
      <c r="A4585" s="4" t="s">
        <v>12272</v>
      </c>
      <c r="B4585" s="17">
        <v>222</v>
      </c>
      <c r="C4585" s="29">
        <v>3327</v>
      </c>
      <c r="D4585" s="30" t="s">
        <v>12894</v>
      </c>
      <c r="E4585" s="29"/>
      <c r="F4585" s="31" t="s">
        <v>11776</v>
      </c>
      <c r="G4585" s="5" t="s">
        <v>12895</v>
      </c>
      <c r="H4585" s="7"/>
      <c r="I4585" s="7" t="s">
        <v>12896</v>
      </c>
      <c r="O4585">
        <f t="shared" si="12"/>
        <v>1</v>
      </c>
      <c r="P4585" s="34" t="str">
        <f t="shared" si="21"/>
        <v>HIGH</v>
      </c>
    </row>
    <row r="4586" spans="1:16" ht="12" customHeight="1">
      <c r="A4586" s="4" t="s">
        <v>12272</v>
      </c>
      <c r="B4586" s="17">
        <v>223</v>
      </c>
      <c r="C4586" s="29"/>
      <c r="D4586" s="30" t="s">
        <v>12897</v>
      </c>
      <c r="E4586" s="29"/>
      <c r="F4586" s="31" t="s">
        <v>11776</v>
      </c>
      <c r="G4586" s="5" t="s">
        <v>12898</v>
      </c>
      <c r="H4586" s="7"/>
      <c r="I4586" s="7" t="s">
        <v>12899</v>
      </c>
      <c r="O4586">
        <f t="shared" si="12"/>
        <v>1</v>
      </c>
      <c r="P4586" s="34" t="str">
        <f t="shared" si="21"/>
        <v>HIGH</v>
      </c>
    </row>
    <row r="4587" spans="1:16" ht="12" customHeight="1">
      <c r="A4587" s="4" t="s">
        <v>12272</v>
      </c>
      <c r="B4587" s="17">
        <v>224</v>
      </c>
      <c r="C4587" s="29"/>
      <c r="D4587" s="30" t="s">
        <v>12900</v>
      </c>
      <c r="E4587" s="29"/>
      <c r="F4587" s="31" t="s">
        <v>11776</v>
      </c>
      <c r="G4587" s="5" t="s">
        <v>12901</v>
      </c>
      <c r="H4587" s="7"/>
      <c r="I4587" s="35" t="s">
        <v>12902</v>
      </c>
      <c r="O4587">
        <f t="shared" si="12"/>
        <v>1</v>
      </c>
      <c r="P4587" s="34" t="str">
        <f t="shared" si="21"/>
        <v>LOW</v>
      </c>
    </row>
    <row r="4588" spans="1:16" ht="12" customHeight="1">
      <c r="A4588" s="4" t="s">
        <v>12272</v>
      </c>
      <c r="B4588" s="17">
        <v>225</v>
      </c>
      <c r="C4588" s="17">
        <v>3321</v>
      </c>
      <c r="D4588" s="30" t="s">
        <v>12903</v>
      </c>
      <c r="E4588" s="17" t="s">
        <v>12904</v>
      </c>
      <c r="F4588" s="31" t="s">
        <v>254</v>
      </c>
      <c r="G4588" s="5" t="s">
        <v>12905</v>
      </c>
      <c r="H4588" s="7"/>
      <c r="I4588" s="7" t="s">
        <v>12906</v>
      </c>
      <c r="O4588">
        <f t="shared" si="12"/>
        <v>2</v>
      </c>
      <c r="P4588" s="34" t="str">
        <f t="shared" si="21"/>
        <v>HIGH</v>
      </c>
    </row>
    <row r="4589" spans="1:16" ht="12" customHeight="1">
      <c r="A4589" s="4" t="s">
        <v>12272</v>
      </c>
      <c r="B4589" s="17">
        <v>226</v>
      </c>
      <c r="C4589" s="29"/>
      <c r="D4589" s="30" t="s">
        <v>12907</v>
      </c>
      <c r="E4589" s="29"/>
      <c r="F4589" s="31" t="s">
        <v>11776</v>
      </c>
      <c r="G4589" s="5" t="s">
        <v>12908</v>
      </c>
      <c r="H4589" s="7"/>
      <c r="I4589" s="7" t="s">
        <v>12909</v>
      </c>
      <c r="O4589">
        <f t="shared" si="12"/>
        <v>1</v>
      </c>
      <c r="P4589" s="34" t="str">
        <f t="shared" si="21"/>
        <v>HIGH</v>
      </c>
    </row>
    <row r="4590" spans="1:16" ht="12" customHeight="1">
      <c r="A4590" s="4" t="s">
        <v>12272</v>
      </c>
      <c r="B4590" s="17">
        <v>227</v>
      </c>
      <c r="C4590" s="29"/>
      <c r="D4590" s="30" t="s">
        <v>12910</v>
      </c>
      <c r="E4590" s="29"/>
      <c r="F4590" s="31" t="s">
        <v>11776</v>
      </c>
      <c r="G4590" s="5" t="s">
        <v>12911</v>
      </c>
      <c r="H4590" s="7"/>
      <c r="I4590" s="7" t="s">
        <v>12912</v>
      </c>
      <c r="O4590">
        <f t="shared" si="12"/>
        <v>1</v>
      </c>
      <c r="P4590" s="34" t="str">
        <f t="shared" si="21"/>
        <v>HIGH</v>
      </c>
    </row>
    <row r="4591" spans="1:16" ht="12" customHeight="1">
      <c r="A4591" s="4" t="s">
        <v>12272</v>
      </c>
      <c r="B4591" s="17">
        <v>228</v>
      </c>
      <c r="C4591" s="17">
        <v>3448</v>
      </c>
      <c r="D4591" s="30" t="s">
        <v>12913</v>
      </c>
      <c r="E4591" s="17" t="s">
        <v>12914</v>
      </c>
      <c r="F4591" s="31" t="s">
        <v>12915</v>
      </c>
      <c r="G4591" s="18" t="s">
        <v>12916</v>
      </c>
      <c r="H4591" s="7"/>
      <c r="I4591" s="35" t="s">
        <v>12917</v>
      </c>
      <c r="O4591">
        <f t="shared" si="12"/>
        <v>2</v>
      </c>
      <c r="P4591" s="34" t="str">
        <f t="shared" si="21"/>
        <v>MEDIUM</v>
      </c>
    </row>
    <row r="4592" spans="1:16" ht="12" customHeight="1">
      <c r="A4592" s="4" t="s">
        <v>12272</v>
      </c>
      <c r="B4592" s="17">
        <v>229</v>
      </c>
      <c r="C4592" s="29"/>
      <c r="D4592" s="30" t="s">
        <v>28</v>
      </c>
      <c r="E4592" s="29"/>
      <c r="F4592" s="31" t="s">
        <v>11776</v>
      </c>
      <c r="G4592" s="5" t="s">
        <v>12918</v>
      </c>
      <c r="H4592" s="7" t="s">
        <v>12919</v>
      </c>
      <c r="I4592" s="59" t="s">
        <v>12909</v>
      </c>
      <c r="O4592">
        <f t="shared" si="12"/>
        <v>1</v>
      </c>
      <c r="P4592" s="34" t="str">
        <f t="shared" si="21"/>
        <v>HIGH</v>
      </c>
    </row>
    <row r="4593" spans="1:16" ht="12" customHeight="1">
      <c r="A4593" s="4" t="s">
        <v>12272</v>
      </c>
      <c r="B4593" s="17">
        <v>230</v>
      </c>
      <c r="C4593" s="29"/>
      <c r="D4593" s="30" t="s">
        <v>12887</v>
      </c>
      <c r="E4593" s="29"/>
      <c r="F4593" s="31" t="s">
        <v>11776</v>
      </c>
      <c r="G4593" s="132" t="s">
        <v>12888</v>
      </c>
      <c r="H4593" s="7"/>
      <c r="I4593" s="7" t="s">
        <v>12920</v>
      </c>
      <c r="O4593">
        <f t="shared" si="12"/>
        <v>1</v>
      </c>
      <c r="P4593" s="34" t="str">
        <f t="shared" si="21"/>
        <v>HIGH</v>
      </c>
    </row>
    <row r="4594" spans="1:16" ht="12" customHeight="1">
      <c r="A4594" s="4" t="s">
        <v>12272</v>
      </c>
      <c r="B4594" s="17">
        <v>231</v>
      </c>
      <c r="C4594" s="29"/>
      <c r="D4594" s="30" t="s">
        <v>12921</v>
      </c>
      <c r="E4594" s="29"/>
      <c r="F4594" s="31" t="s">
        <v>11776</v>
      </c>
      <c r="G4594" s="5" t="s">
        <v>12922</v>
      </c>
      <c r="H4594" s="7"/>
      <c r="I4594" s="35" t="s">
        <v>184</v>
      </c>
      <c r="O4594">
        <f t="shared" si="12"/>
        <v>1</v>
      </c>
      <c r="P4594" s="34" t="str">
        <f t="shared" si="21"/>
        <v>HIGH</v>
      </c>
    </row>
    <row r="4595" spans="1:16" ht="12" customHeight="1">
      <c r="A4595" s="4" t="s">
        <v>12272</v>
      </c>
      <c r="B4595" s="17">
        <v>232</v>
      </c>
      <c r="C4595" s="29"/>
      <c r="D4595" s="30" t="s">
        <v>12923</v>
      </c>
      <c r="E4595" s="29"/>
      <c r="F4595" s="31" t="s">
        <v>11776</v>
      </c>
      <c r="G4595" s="5" t="s">
        <v>12924</v>
      </c>
      <c r="H4595" s="7"/>
      <c r="I4595" s="7" t="s">
        <v>12925</v>
      </c>
      <c r="O4595">
        <f t="shared" si="12"/>
        <v>1</v>
      </c>
      <c r="P4595" s="34" t="str">
        <f t="shared" si="21"/>
        <v>HIGH</v>
      </c>
    </row>
    <row r="4596" spans="1:16" ht="12" customHeight="1">
      <c r="A4596" s="4" t="s">
        <v>12272</v>
      </c>
      <c r="B4596" s="17">
        <v>233</v>
      </c>
      <c r="C4596" s="29"/>
      <c r="D4596" s="30" t="s">
        <v>12926</v>
      </c>
      <c r="E4596" s="29"/>
      <c r="F4596" s="31" t="s">
        <v>11776</v>
      </c>
      <c r="G4596" s="5" t="s">
        <v>12927</v>
      </c>
      <c r="H4596" s="7"/>
      <c r="I4596" s="7" t="s">
        <v>12920</v>
      </c>
      <c r="O4596">
        <f t="shared" si="12"/>
        <v>1</v>
      </c>
      <c r="P4596" s="34" t="str">
        <f t="shared" si="21"/>
        <v>HIGH</v>
      </c>
    </row>
    <row r="4597" spans="1:16" ht="12" customHeight="1">
      <c r="A4597" s="4" t="s">
        <v>12272</v>
      </c>
      <c r="B4597" s="17">
        <v>234</v>
      </c>
      <c r="C4597" s="29"/>
      <c r="D4597" s="30" t="s">
        <v>12928</v>
      </c>
      <c r="E4597" s="29"/>
      <c r="F4597" s="31" t="s">
        <v>11776</v>
      </c>
      <c r="G4597" s="5" t="s">
        <v>12929</v>
      </c>
      <c r="H4597" s="7"/>
      <c r="I4597" s="7" t="s">
        <v>12720</v>
      </c>
      <c r="O4597">
        <f t="shared" si="12"/>
        <v>1</v>
      </c>
      <c r="P4597" s="34" t="str">
        <f t="shared" si="21"/>
        <v>HIGH</v>
      </c>
    </row>
    <row r="4598" spans="1:16" ht="12" customHeight="1">
      <c r="A4598" s="4" t="s">
        <v>12272</v>
      </c>
      <c r="B4598" s="17">
        <v>235</v>
      </c>
      <c r="C4598" s="29"/>
      <c r="D4598" s="30" t="s">
        <v>12930</v>
      </c>
      <c r="E4598" s="29"/>
      <c r="F4598" s="31" t="s">
        <v>11776</v>
      </c>
      <c r="G4598" s="5" t="s">
        <v>12931</v>
      </c>
      <c r="H4598" s="7"/>
      <c r="I4598" s="7" t="s">
        <v>12932</v>
      </c>
      <c r="O4598">
        <f t="shared" si="12"/>
        <v>1</v>
      </c>
      <c r="P4598" s="34" t="str">
        <f t="shared" si="21"/>
        <v>MEDIUM</v>
      </c>
    </row>
    <row r="4599" spans="1:16" ht="12" customHeight="1">
      <c r="A4599" s="4" t="s">
        <v>12272</v>
      </c>
      <c r="B4599" s="17">
        <v>236</v>
      </c>
      <c r="C4599" s="29"/>
      <c r="D4599" s="30" t="s">
        <v>12933</v>
      </c>
      <c r="E4599" s="29"/>
      <c r="F4599" s="31" t="s">
        <v>11776</v>
      </c>
      <c r="G4599" s="5" t="s">
        <v>12934</v>
      </c>
      <c r="H4599" s="7"/>
      <c r="I4599" s="7" t="s">
        <v>12935</v>
      </c>
      <c r="O4599">
        <f t="shared" si="12"/>
        <v>1</v>
      </c>
      <c r="P4599" s="34" t="str">
        <f t="shared" si="21"/>
        <v>HIGH</v>
      </c>
    </row>
    <row r="4600" spans="1:16" ht="12" customHeight="1">
      <c r="A4600" s="4" t="s">
        <v>12272</v>
      </c>
      <c r="B4600" s="17">
        <v>237</v>
      </c>
      <c r="C4600" s="29"/>
      <c r="D4600" s="30" t="s">
        <v>12936</v>
      </c>
      <c r="E4600" s="29"/>
      <c r="F4600" s="31" t="s">
        <v>11776</v>
      </c>
      <c r="G4600" s="18" t="s">
        <v>12937</v>
      </c>
      <c r="H4600" s="7"/>
      <c r="I4600" s="35" t="s">
        <v>12938</v>
      </c>
      <c r="O4600">
        <f t="shared" si="12"/>
        <v>1</v>
      </c>
      <c r="P4600" s="34" t="str">
        <f t="shared" si="21"/>
        <v>HIGH</v>
      </c>
    </row>
    <row r="4601" spans="1:16" ht="12" customHeight="1">
      <c r="A4601" s="4" t="s">
        <v>12272</v>
      </c>
      <c r="B4601" s="17">
        <v>238</v>
      </c>
      <c r="C4601" s="29"/>
      <c r="D4601" s="30" t="s">
        <v>12939</v>
      </c>
      <c r="E4601" s="29"/>
      <c r="F4601" s="31" t="s">
        <v>11776</v>
      </c>
      <c r="G4601" s="5" t="s">
        <v>12940</v>
      </c>
      <c r="H4601" s="7"/>
      <c r="I4601" s="35" t="s">
        <v>12941</v>
      </c>
      <c r="O4601">
        <f t="shared" si="12"/>
        <v>1</v>
      </c>
      <c r="P4601" s="34" t="str">
        <f t="shared" si="21"/>
        <v>HIGH</v>
      </c>
    </row>
    <row r="4602" spans="1:16" ht="12" customHeight="1">
      <c r="A4602" s="4" t="s">
        <v>12272</v>
      </c>
      <c r="B4602" s="17">
        <v>239</v>
      </c>
      <c r="C4602" s="29"/>
      <c r="D4602" s="30" t="s">
        <v>12942</v>
      </c>
      <c r="E4602" s="29"/>
      <c r="F4602" s="31" t="s">
        <v>11776</v>
      </c>
      <c r="G4602" s="5" t="s">
        <v>12943</v>
      </c>
      <c r="H4602" s="7"/>
      <c r="I4602" s="7" t="s">
        <v>12944</v>
      </c>
      <c r="O4602">
        <f t="shared" si="12"/>
        <v>1</v>
      </c>
      <c r="P4602" s="34" t="str">
        <f t="shared" si="21"/>
        <v>HIGH</v>
      </c>
    </row>
    <row r="4603" spans="1:16" ht="12" customHeight="1">
      <c r="A4603" s="4" t="s">
        <v>12272</v>
      </c>
      <c r="B4603" s="17">
        <v>240</v>
      </c>
      <c r="C4603" s="29"/>
      <c r="D4603" s="30" t="s">
        <v>28</v>
      </c>
      <c r="E4603" s="29"/>
      <c r="F4603" s="31" t="s">
        <v>11776</v>
      </c>
      <c r="G4603" s="5" t="s">
        <v>12945</v>
      </c>
      <c r="H4603" s="7" t="s">
        <v>12946</v>
      </c>
      <c r="I4603" s="7" t="s">
        <v>12947</v>
      </c>
      <c r="O4603">
        <f t="shared" si="12"/>
        <v>1</v>
      </c>
      <c r="P4603" s="34" t="str">
        <f t="shared" si="21"/>
        <v>HIGH</v>
      </c>
    </row>
    <row r="4604" spans="1:16" ht="12" customHeight="1">
      <c r="A4604" s="4" t="s">
        <v>12272</v>
      </c>
      <c r="B4604" s="17">
        <v>241</v>
      </c>
      <c r="C4604" s="29"/>
      <c r="D4604" s="30" t="s">
        <v>12948</v>
      </c>
      <c r="E4604" s="29"/>
      <c r="F4604" s="31" t="s">
        <v>11776</v>
      </c>
      <c r="G4604" s="5" t="s">
        <v>12949</v>
      </c>
      <c r="H4604" s="7"/>
      <c r="I4604" s="7" t="s">
        <v>12950</v>
      </c>
      <c r="O4604">
        <f t="shared" si="12"/>
        <v>1</v>
      </c>
      <c r="P4604" s="34" t="str">
        <f t="shared" si="21"/>
        <v>HIGH</v>
      </c>
    </row>
    <row r="4605" spans="1:16" ht="12" customHeight="1">
      <c r="A4605" s="4" t="s">
        <v>12272</v>
      </c>
      <c r="B4605" s="17">
        <v>242</v>
      </c>
      <c r="C4605" s="29"/>
      <c r="D4605" s="30" t="s">
        <v>12951</v>
      </c>
      <c r="E4605" s="29"/>
      <c r="F4605" s="31" t="s">
        <v>11776</v>
      </c>
      <c r="G4605" s="5" t="s">
        <v>12952</v>
      </c>
      <c r="H4605" s="7"/>
      <c r="I4605" s="7" t="s">
        <v>12953</v>
      </c>
      <c r="O4605">
        <f t="shared" si="12"/>
        <v>1</v>
      </c>
      <c r="P4605" s="34" t="str">
        <f t="shared" si="21"/>
        <v>HIGH</v>
      </c>
    </row>
    <row r="4606" spans="1:16" ht="12" customHeight="1">
      <c r="A4606" s="4" t="s">
        <v>12272</v>
      </c>
      <c r="B4606" s="17">
        <v>243</v>
      </c>
      <c r="C4606" s="29"/>
      <c r="D4606" s="30" t="s">
        <v>12954</v>
      </c>
      <c r="E4606" s="29"/>
      <c r="F4606" s="31" t="s">
        <v>11776</v>
      </c>
      <c r="G4606" s="5" t="s">
        <v>12955</v>
      </c>
      <c r="H4606" s="7"/>
      <c r="I4606" s="35" t="s">
        <v>12956</v>
      </c>
      <c r="O4606">
        <f t="shared" si="12"/>
        <v>1</v>
      </c>
      <c r="P4606" s="34" t="str">
        <f t="shared" si="21"/>
        <v>HIGH</v>
      </c>
    </row>
    <row r="4607" spans="1:16" ht="12" customHeight="1">
      <c r="A4607" s="4" t="s">
        <v>12272</v>
      </c>
      <c r="B4607" s="17">
        <v>244</v>
      </c>
      <c r="C4607" s="29"/>
      <c r="D4607" s="30" t="s">
        <v>28</v>
      </c>
      <c r="E4607" s="29"/>
      <c r="F4607" s="31" t="s">
        <v>1696</v>
      </c>
      <c r="G4607" s="18" t="s">
        <v>12957</v>
      </c>
      <c r="H4607" s="35" t="s">
        <v>12958</v>
      </c>
      <c r="I4607" s="35" t="s">
        <v>12959</v>
      </c>
      <c r="O4607">
        <f t="shared" si="12"/>
        <v>1</v>
      </c>
      <c r="P4607" s="34" t="str">
        <f t="shared" si="21"/>
        <v>HIGH</v>
      </c>
    </row>
    <row r="4608" spans="1:16" ht="12" customHeight="1">
      <c r="A4608" s="4" t="s">
        <v>12272</v>
      </c>
      <c r="B4608" s="17">
        <v>245</v>
      </c>
      <c r="C4608" s="29"/>
      <c r="D4608" s="30" t="s">
        <v>28</v>
      </c>
      <c r="E4608" s="29"/>
      <c r="F4608" s="140" t="s">
        <v>11776</v>
      </c>
      <c r="G4608" s="132" t="s">
        <v>12960</v>
      </c>
      <c r="H4608" s="65" t="s">
        <v>12961</v>
      </c>
      <c r="I4608" s="7" t="s">
        <v>12962</v>
      </c>
      <c r="O4608">
        <f t="shared" si="12"/>
        <v>1</v>
      </c>
      <c r="P4608" s="34" t="str">
        <f t="shared" si="21"/>
        <v>HIGH</v>
      </c>
    </row>
    <row r="4609" spans="1:16" ht="12" customHeight="1">
      <c r="A4609" s="4" t="s">
        <v>12272</v>
      </c>
      <c r="B4609" s="17">
        <v>246</v>
      </c>
      <c r="C4609" s="29"/>
      <c r="D4609" s="30" t="s">
        <v>12963</v>
      </c>
      <c r="E4609" s="29"/>
      <c r="F4609" s="31" t="s">
        <v>11776</v>
      </c>
      <c r="G4609" s="5" t="s">
        <v>12964</v>
      </c>
      <c r="H4609" s="7"/>
      <c r="I4609" s="7" t="s">
        <v>12720</v>
      </c>
      <c r="O4609">
        <f t="shared" si="12"/>
        <v>1</v>
      </c>
      <c r="P4609" s="34" t="str">
        <f t="shared" si="21"/>
        <v>HIGH</v>
      </c>
    </row>
    <row r="4610" spans="1:16" ht="12" customHeight="1">
      <c r="A4610" s="4" t="s">
        <v>12272</v>
      </c>
      <c r="B4610" s="17">
        <v>247</v>
      </c>
      <c r="C4610" s="29"/>
      <c r="D4610" s="30" t="s">
        <v>12965</v>
      </c>
      <c r="E4610" s="29"/>
      <c r="F4610" s="31" t="s">
        <v>11776</v>
      </c>
      <c r="G4610" s="5" t="s">
        <v>12966</v>
      </c>
      <c r="H4610" s="7"/>
      <c r="I4610" s="7" t="s">
        <v>12920</v>
      </c>
      <c r="O4610">
        <f t="shared" si="12"/>
        <v>1</v>
      </c>
      <c r="P4610" s="34" t="str">
        <f t="shared" si="21"/>
        <v>HIGH</v>
      </c>
    </row>
    <row r="4611" spans="1:16" ht="12" customHeight="1">
      <c r="A4611" s="4" t="s">
        <v>12272</v>
      </c>
      <c r="B4611" s="17">
        <v>248</v>
      </c>
      <c r="C4611" s="29"/>
      <c r="D4611" s="30" t="s">
        <v>28</v>
      </c>
      <c r="E4611" s="29"/>
      <c r="F4611" s="31" t="s">
        <v>11776</v>
      </c>
      <c r="G4611" s="5" t="s">
        <v>12967</v>
      </c>
      <c r="H4611" s="7" t="s">
        <v>12968</v>
      </c>
      <c r="I4611" s="7" t="s">
        <v>12969</v>
      </c>
      <c r="O4611">
        <f t="shared" si="12"/>
        <v>1</v>
      </c>
      <c r="P4611" s="34" t="str">
        <f t="shared" si="21"/>
        <v>HIGH</v>
      </c>
    </row>
    <row r="4612" spans="1:16" ht="12" customHeight="1">
      <c r="A4612" s="4" t="s">
        <v>12272</v>
      </c>
      <c r="B4612" s="17">
        <v>249</v>
      </c>
      <c r="C4612" s="29" t="s">
        <v>19529</v>
      </c>
      <c r="D4612" s="30" t="s">
        <v>12970</v>
      </c>
      <c r="E4612" s="29"/>
      <c r="F4612" s="31" t="s">
        <v>11776</v>
      </c>
      <c r="G4612" s="5" t="s">
        <v>12971</v>
      </c>
      <c r="H4612" s="7"/>
      <c r="I4612" s="7" t="s">
        <v>12972</v>
      </c>
      <c r="O4612">
        <f t="shared" si="12"/>
        <v>1</v>
      </c>
      <c r="P4612" s="34" t="str">
        <f t="shared" si="21"/>
        <v>HIGH</v>
      </c>
    </row>
    <row r="4613" spans="1:16" ht="12" customHeight="1">
      <c r="A4613" s="4" t="s">
        <v>12272</v>
      </c>
      <c r="B4613" s="17">
        <v>250</v>
      </c>
      <c r="C4613" s="29"/>
      <c r="D4613" s="30" t="s">
        <v>28</v>
      </c>
      <c r="E4613" s="29"/>
      <c r="F4613" s="31" t="s">
        <v>11776</v>
      </c>
      <c r="G4613" s="5" t="s">
        <v>12973</v>
      </c>
      <c r="H4613" s="7" t="s">
        <v>12974</v>
      </c>
      <c r="I4613" s="13" t="s">
        <v>12975</v>
      </c>
      <c r="O4613">
        <f t="shared" si="12"/>
        <v>1</v>
      </c>
      <c r="P4613" s="34" t="str">
        <f t="shared" si="21"/>
        <v>HIGH</v>
      </c>
    </row>
    <row r="4614" spans="1:16" ht="12" customHeight="1">
      <c r="A4614" s="4" t="s">
        <v>12272</v>
      </c>
      <c r="B4614" s="17">
        <v>251</v>
      </c>
      <c r="C4614" s="29"/>
      <c r="D4614" s="30" t="s">
        <v>12976</v>
      </c>
      <c r="E4614" s="29"/>
      <c r="F4614" s="31" t="s">
        <v>11776</v>
      </c>
      <c r="G4614" s="5" t="s">
        <v>12977</v>
      </c>
      <c r="H4614" s="7"/>
      <c r="I4614" s="7" t="s">
        <v>12978</v>
      </c>
      <c r="O4614">
        <f t="shared" si="12"/>
        <v>1</v>
      </c>
      <c r="P4614" s="34" t="str">
        <f t="shared" si="21"/>
        <v>HIGH</v>
      </c>
    </row>
    <row r="4615" spans="1:16" ht="12" customHeight="1">
      <c r="A4615" s="4" t="s">
        <v>12272</v>
      </c>
      <c r="B4615" s="17">
        <v>252</v>
      </c>
      <c r="C4615" s="29"/>
      <c r="D4615" s="30" t="s">
        <v>12979</v>
      </c>
      <c r="E4615" s="29"/>
      <c r="F4615" s="31" t="s">
        <v>11776</v>
      </c>
      <c r="G4615" s="5" t="s">
        <v>12980</v>
      </c>
      <c r="H4615" s="7"/>
      <c r="I4615" s="7" t="s">
        <v>12981</v>
      </c>
      <c r="O4615">
        <f t="shared" si="12"/>
        <v>1</v>
      </c>
      <c r="P4615" s="34" t="str">
        <f t="shared" si="21"/>
        <v>MEDIUM</v>
      </c>
    </row>
    <row r="4616" spans="1:16" ht="12" customHeight="1">
      <c r="A4616" s="4" t="s">
        <v>12272</v>
      </c>
      <c r="B4616" s="17">
        <v>253</v>
      </c>
      <c r="C4616" s="17">
        <v>3341</v>
      </c>
      <c r="D4616" s="30" t="s">
        <v>12982</v>
      </c>
      <c r="E4616" s="17" t="s">
        <v>12983</v>
      </c>
      <c r="F4616" s="31" t="s">
        <v>897</v>
      </c>
      <c r="G4616" s="5" t="s">
        <v>12984</v>
      </c>
      <c r="H4616" s="7"/>
      <c r="I4616" s="7" t="s">
        <v>12985</v>
      </c>
      <c r="O4616">
        <f t="shared" si="12"/>
        <v>2</v>
      </c>
      <c r="P4616" s="34" t="str">
        <f t="shared" si="21"/>
        <v>HIGH</v>
      </c>
    </row>
    <row r="4617" spans="1:16" ht="12" customHeight="1">
      <c r="A4617" s="4" t="s">
        <v>12272</v>
      </c>
      <c r="B4617" s="17">
        <v>254</v>
      </c>
      <c r="C4617" s="29"/>
      <c r="D4617" s="30" t="s">
        <v>12986</v>
      </c>
      <c r="E4617" s="17" t="s">
        <v>12987</v>
      </c>
      <c r="F4617" s="31" t="s">
        <v>897</v>
      </c>
      <c r="G4617" s="18" t="s">
        <v>12987</v>
      </c>
      <c r="H4617" s="7"/>
      <c r="I4617" s="35" t="s">
        <v>12988</v>
      </c>
      <c r="O4617">
        <f t="shared" si="12"/>
        <v>2</v>
      </c>
      <c r="P4617" s="34" t="str">
        <f t="shared" si="21"/>
        <v>HIGH</v>
      </c>
    </row>
    <row r="4618" spans="1:16" ht="12" customHeight="1">
      <c r="A4618" s="4" t="s">
        <v>12272</v>
      </c>
      <c r="B4618" s="17">
        <v>255</v>
      </c>
      <c r="C4618" s="29"/>
      <c r="D4618" s="30" t="s">
        <v>12986</v>
      </c>
      <c r="E4618" s="17" t="s">
        <v>12987</v>
      </c>
      <c r="F4618" s="31" t="s">
        <v>897</v>
      </c>
      <c r="G4618" s="18" t="s">
        <v>12987</v>
      </c>
      <c r="H4618" s="7"/>
      <c r="I4618" s="35" t="s">
        <v>3684</v>
      </c>
      <c r="O4618">
        <f t="shared" si="12"/>
        <v>2</v>
      </c>
      <c r="P4618" s="34" t="str">
        <f t="shared" si="21"/>
        <v>HIGH</v>
      </c>
    </row>
    <row r="4619" spans="1:16" ht="12" customHeight="1">
      <c r="A4619" s="4" t="s">
        <v>12272</v>
      </c>
      <c r="B4619" s="17">
        <v>256</v>
      </c>
      <c r="C4619" s="29"/>
      <c r="D4619" s="30" t="s">
        <v>12989</v>
      </c>
      <c r="E4619" s="29"/>
      <c r="F4619" s="31" t="s">
        <v>11776</v>
      </c>
      <c r="G4619" s="5" t="s">
        <v>12990</v>
      </c>
      <c r="H4619" s="7"/>
      <c r="I4619" s="42" t="s">
        <v>12991</v>
      </c>
      <c r="O4619">
        <f t="shared" si="12"/>
        <v>1</v>
      </c>
      <c r="P4619" s="34" t="str">
        <f t="shared" si="21"/>
        <v>HIGH</v>
      </c>
    </row>
    <row r="4620" spans="1:16" ht="12" customHeight="1">
      <c r="A4620" s="4" t="s">
        <v>12272</v>
      </c>
      <c r="B4620" s="17">
        <v>257</v>
      </c>
      <c r="C4620" s="29"/>
      <c r="D4620" s="30" t="s">
        <v>12992</v>
      </c>
      <c r="E4620" s="29"/>
      <c r="F4620" s="31" t="s">
        <v>11776</v>
      </c>
      <c r="G4620" s="5" t="s">
        <v>12993</v>
      </c>
      <c r="H4620" s="7"/>
      <c r="I4620" s="143" t="s">
        <v>12994</v>
      </c>
      <c r="O4620">
        <f t="shared" si="12"/>
        <v>1</v>
      </c>
      <c r="P4620" s="34" t="str">
        <f t="shared" si="21"/>
        <v>MEDIUM</v>
      </c>
    </row>
    <row r="4621" spans="1:16" ht="12" customHeight="1">
      <c r="A4621" s="4" t="s">
        <v>12272</v>
      </c>
      <c r="B4621" s="17">
        <v>258</v>
      </c>
      <c r="C4621" s="29"/>
      <c r="D4621" s="30" t="s">
        <v>12995</v>
      </c>
      <c r="E4621" s="29"/>
      <c r="F4621" s="31" t="s">
        <v>11776</v>
      </c>
      <c r="G4621" s="5" t="s">
        <v>12996</v>
      </c>
      <c r="H4621" s="7"/>
      <c r="I4621" s="7" t="s">
        <v>12997</v>
      </c>
      <c r="O4621">
        <f t="shared" si="12"/>
        <v>1</v>
      </c>
      <c r="P4621" s="34" t="str">
        <f t="shared" si="21"/>
        <v>MEDIUM</v>
      </c>
    </row>
    <row r="4622" spans="1:16" ht="12" customHeight="1">
      <c r="A4622" s="4" t="s">
        <v>12272</v>
      </c>
      <c r="B4622" s="17">
        <v>259</v>
      </c>
      <c r="C4622" s="29"/>
      <c r="D4622" s="30" t="s">
        <v>12998</v>
      </c>
      <c r="E4622" s="29"/>
      <c r="F4622" s="31" t="s">
        <v>11776</v>
      </c>
      <c r="G4622" s="5" t="s">
        <v>12999</v>
      </c>
      <c r="H4622" s="7"/>
      <c r="I4622" s="7" t="s">
        <v>13000</v>
      </c>
      <c r="O4622">
        <f t="shared" si="12"/>
        <v>1</v>
      </c>
      <c r="P4622" s="34" t="str">
        <f t="shared" si="21"/>
        <v>HIGH</v>
      </c>
    </row>
    <row r="4623" spans="1:16" ht="12" customHeight="1">
      <c r="A4623" s="4" t="s">
        <v>12272</v>
      </c>
      <c r="B4623" s="17">
        <v>260</v>
      </c>
      <c r="C4623" s="29"/>
      <c r="D4623" s="30" t="s">
        <v>13001</v>
      </c>
      <c r="E4623" s="17" t="s">
        <v>13002</v>
      </c>
      <c r="F4623" s="31" t="s">
        <v>796</v>
      </c>
      <c r="G4623" s="18" t="s">
        <v>13003</v>
      </c>
      <c r="H4623" s="7"/>
      <c r="I4623" s="35" t="s">
        <v>13004</v>
      </c>
      <c r="O4623">
        <f t="shared" si="12"/>
        <v>2</v>
      </c>
      <c r="P4623" s="34" t="str">
        <f t="shared" si="21"/>
        <v>HIGH</v>
      </c>
    </row>
    <row r="4624" spans="1:16" ht="12" customHeight="1">
      <c r="A4624" s="4" t="s">
        <v>12272</v>
      </c>
      <c r="B4624" s="17">
        <v>261</v>
      </c>
      <c r="C4624" s="29"/>
      <c r="D4624" s="30" t="s">
        <v>13005</v>
      </c>
      <c r="E4624" s="29"/>
      <c r="F4624" s="31" t="s">
        <v>11776</v>
      </c>
      <c r="G4624" s="5" t="s">
        <v>13006</v>
      </c>
      <c r="H4624" s="7"/>
      <c r="I4624" s="7" t="s">
        <v>13007</v>
      </c>
      <c r="O4624">
        <f t="shared" si="12"/>
        <v>1</v>
      </c>
      <c r="P4624" s="34" t="str">
        <f t="shared" si="21"/>
        <v>MEDIUM</v>
      </c>
    </row>
    <row r="4625" spans="1:16" ht="12" customHeight="1">
      <c r="A4625" s="4" t="s">
        <v>12272</v>
      </c>
      <c r="B4625" s="17">
        <v>262</v>
      </c>
      <c r="C4625" s="29"/>
      <c r="D4625" s="30" t="s">
        <v>13008</v>
      </c>
      <c r="E4625" s="29"/>
      <c r="F4625" s="31" t="s">
        <v>11776</v>
      </c>
      <c r="G4625" s="5" t="s">
        <v>13009</v>
      </c>
      <c r="H4625" s="7"/>
      <c r="I4625" s="7" t="s">
        <v>12720</v>
      </c>
      <c r="O4625">
        <f t="shared" si="12"/>
        <v>1</v>
      </c>
      <c r="P4625" s="34" t="str">
        <f t="shared" si="21"/>
        <v>HIGH</v>
      </c>
    </row>
    <row r="4626" spans="1:16" ht="12" customHeight="1">
      <c r="A4626" s="4" t="s">
        <v>12272</v>
      </c>
      <c r="B4626" s="17">
        <v>263</v>
      </c>
      <c r="C4626" s="29"/>
      <c r="D4626" s="30" t="s">
        <v>13010</v>
      </c>
      <c r="E4626" s="29"/>
      <c r="F4626" s="31" t="s">
        <v>11776</v>
      </c>
      <c r="G4626" s="5" t="s">
        <v>13011</v>
      </c>
      <c r="H4626" s="7"/>
      <c r="I4626" s="7" t="s">
        <v>13012</v>
      </c>
      <c r="O4626">
        <f t="shared" si="12"/>
        <v>1</v>
      </c>
      <c r="P4626" s="34" t="str">
        <f t="shared" si="21"/>
        <v>HIGH</v>
      </c>
    </row>
    <row r="4627" spans="1:16" ht="12" customHeight="1">
      <c r="A4627" s="4" t="s">
        <v>12272</v>
      </c>
      <c r="B4627" s="17">
        <v>264</v>
      </c>
      <c r="C4627" s="29"/>
      <c r="D4627" s="30" t="s">
        <v>13013</v>
      </c>
      <c r="E4627" s="29"/>
      <c r="F4627" s="31" t="s">
        <v>11776</v>
      </c>
      <c r="G4627" s="5" t="s">
        <v>13014</v>
      </c>
      <c r="H4627" s="7"/>
      <c r="I4627" s="35" t="s">
        <v>13015</v>
      </c>
      <c r="O4627">
        <f t="shared" si="12"/>
        <v>1</v>
      </c>
      <c r="P4627" s="34" t="str">
        <f t="shared" si="21"/>
        <v>HIGH</v>
      </c>
    </row>
    <row r="4628" spans="1:16" ht="12" customHeight="1">
      <c r="A4628" s="4" t="s">
        <v>12272</v>
      </c>
      <c r="B4628" s="17">
        <v>265</v>
      </c>
      <c r="C4628" s="29"/>
      <c r="D4628" s="30" t="s">
        <v>28</v>
      </c>
      <c r="E4628" s="29"/>
      <c r="F4628" s="31" t="s">
        <v>11776</v>
      </c>
      <c r="G4628" s="5" t="s">
        <v>13016</v>
      </c>
      <c r="H4628" s="210" t="s">
        <v>19493</v>
      </c>
      <c r="I4628" s="35" t="s">
        <v>13017</v>
      </c>
      <c r="O4628">
        <f t="shared" si="12"/>
        <v>1</v>
      </c>
      <c r="P4628" s="34" t="str">
        <f t="shared" si="21"/>
        <v>HIGH</v>
      </c>
    </row>
    <row r="4629" spans="1:16" ht="12" customHeight="1">
      <c r="A4629" s="4" t="s">
        <v>12272</v>
      </c>
      <c r="B4629" s="17">
        <v>266</v>
      </c>
      <c r="C4629" s="29"/>
      <c r="D4629" s="30" t="s">
        <v>13018</v>
      </c>
      <c r="E4629" s="29"/>
      <c r="F4629" s="31" t="s">
        <v>11776</v>
      </c>
      <c r="G4629" s="5" t="s">
        <v>13019</v>
      </c>
      <c r="H4629" s="7"/>
      <c r="I4629" s="7" t="s">
        <v>13020</v>
      </c>
      <c r="O4629">
        <f t="shared" si="12"/>
        <v>1</v>
      </c>
      <c r="P4629" s="34" t="str">
        <f t="shared" si="21"/>
        <v>HIGH</v>
      </c>
    </row>
    <row r="4630" spans="1:16" ht="12" customHeight="1">
      <c r="A4630" s="4" t="s">
        <v>12272</v>
      </c>
      <c r="B4630" s="17">
        <v>267</v>
      </c>
      <c r="C4630" s="29"/>
      <c r="D4630" s="30" t="s">
        <v>13021</v>
      </c>
      <c r="E4630" s="29"/>
      <c r="F4630" s="31" t="s">
        <v>11776</v>
      </c>
      <c r="G4630" s="5" t="s">
        <v>13022</v>
      </c>
      <c r="H4630" s="7"/>
      <c r="I4630" s="7" t="s">
        <v>13023</v>
      </c>
      <c r="O4630">
        <f t="shared" si="12"/>
        <v>1</v>
      </c>
      <c r="P4630" s="34" t="str">
        <f t="shared" si="21"/>
        <v>MEDIUM</v>
      </c>
    </row>
    <row r="4631" spans="1:16" ht="12" customHeight="1">
      <c r="A4631" s="4" t="s">
        <v>12272</v>
      </c>
      <c r="B4631" s="17">
        <v>268</v>
      </c>
      <c r="C4631" s="29"/>
      <c r="D4631" s="30" t="s">
        <v>13024</v>
      </c>
      <c r="E4631" s="29"/>
      <c r="F4631" s="31" t="s">
        <v>11776</v>
      </c>
      <c r="G4631" s="5" t="s">
        <v>13025</v>
      </c>
      <c r="H4631" s="7"/>
      <c r="I4631" s="7" t="s">
        <v>13026</v>
      </c>
      <c r="O4631">
        <f t="shared" si="12"/>
        <v>1</v>
      </c>
      <c r="P4631" s="34" t="str">
        <f t="shared" si="21"/>
        <v>HIGH</v>
      </c>
    </row>
    <row r="4632" spans="1:16" ht="12" customHeight="1">
      <c r="A4632" s="4" t="s">
        <v>12272</v>
      </c>
      <c r="B4632" s="17">
        <v>269</v>
      </c>
      <c r="C4632" s="29"/>
      <c r="D4632" s="30" t="s">
        <v>13027</v>
      </c>
      <c r="E4632" s="29"/>
      <c r="F4632" s="31" t="s">
        <v>11776</v>
      </c>
      <c r="G4632" s="5" t="s">
        <v>13028</v>
      </c>
      <c r="H4632" s="7"/>
      <c r="I4632" s="7" t="s">
        <v>13029</v>
      </c>
      <c r="O4632">
        <f t="shared" si="12"/>
        <v>1</v>
      </c>
      <c r="P4632" s="34" t="str">
        <f t="shared" si="21"/>
        <v>MEDIUM</v>
      </c>
    </row>
    <row r="4633" spans="1:16" ht="12" customHeight="1">
      <c r="A4633" s="4" t="s">
        <v>13030</v>
      </c>
      <c r="B4633" s="17">
        <v>1</v>
      </c>
      <c r="C4633" s="29"/>
      <c r="D4633" s="30" t="s">
        <v>13031</v>
      </c>
      <c r="E4633" s="29"/>
      <c r="F4633" s="31" t="s">
        <v>254</v>
      </c>
      <c r="G4633" s="5" t="s">
        <v>13032</v>
      </c>
      <c r="H4633" s="7"/>
      <c r="I4633" s="7" t="s">
        <v>13033</v>
      </c>
      <c r="O4633">
        <f t="shared" si="12"/>
        <v>1</v>
      </c>
      <c r="P4633" s="34" t="str">
        <f t="shared" si="21"/>
        <v>HIGH</v>
      </c>
    </row>
    <row r="4634" spans="1:16" ht="12" customHeight="1">
      <c r="A4634" s="4" t="s">
        <v>13030</v>
      </c>
      <c r="B4634" s="17">
        <v>2</v>
      </c>
      <c r="C4634" s="29"/>
      <c r="D4634" s="30" t="s">
        <v>13034</v>
      </c>
      <c r="E4634" s="29"/>
      <c r="F4634" s="31" t="s">
        <v>11749</v>
      </c>
      <c r="G4634" s="5" t="s">
        <v>13035</v>
      </c>
      <c r="H4634" s="7"/>
      <c r="I4634" s="35" t="s">
        <v>13036</v>
      </c>
      <c r="O4634">
        <f t="shared" si="12"/>
        <v>1</v>
      </c>
      <c r="P4634" s="34" t="str">
        <f t="shared" si="21"/>
        <v>HIGH</v>
      </c>
    </row>
    <row r="4635" spans="1:16" ht="12" customHeight="1">
      <c r="A4635" s="4" t="s">
        <v>13030</v>
      </c>
      <c r="B4635" s="17">
        <v>3</v>
      </c>
      <c r="C4635" s="29"/>
      <c r="D4635" s="30" t="s">
        <v>13037</v>
      </c>
      <c r="E4635" s="29"/>
      <c r="F4635" s="31" t="s">
        <v>11749</v>
      </c>
      <c r="G4635" s="18" t="s">
        <v>13038</v>
      </c>
      <c r="H4635" s="7"/>
      <c r="I4635" s="35" t="s">
        <v>13039</v>
      </c>
      <c r="O4635">
        <f t="shared" si="12"/>
        <v>1</v>
      </c>
      <c r="P4635" s="34" t="str">
        <f t="shared" si="21"/>
        <v>HIGH</v>
      </c>
    </row>
    <row r="4636" spans="1:16" ht="12" customHeight="1">
      <c r="A4636" s="4" t="s">
        <v>13030</v>
      </c>
      <c r="B4636" s="17">
        <v>4</v>
      </c>
      <c r="C4636" s="29"/>
      <c r="D4636" s="30" t="s">
        <v>13040</v>
      </c>
      <c r="E4636" s="29"/>
      <c r="F4636" s="31" t="s">
        <v>13041</v>
      </c>
      <c r="G4636" s="18" t="s">
        <v>13042</v>
      </c>
      <c r="H4636" s="7"/>
      <c r="I4636" s="35" t="s">
        <v>13043</v>
      </c>
      <c r="O4636">
        <f t="shared" si="12"/>
        <v>1</v>
      </c>
      <c r="P4636" s="34" t="str">
        <f t="shared" si="21"/>
        <v>HIGH</v>
      </c>
    </row>
    <row r="4637" spans="1:16" ht="12" customHeight="1">
      <c r="A4637" s="4" t="s">
        <v>13030</v>
      </c>
      <c r="B4637" s="17">
        <v>5</v>
      </c>
      <c r="C4637" s="29"/>
      <c r="D4637" s="30" t="s">
        <v>13044</v>
      </c>
      <c r="E4637" s="29"/>
      <c r="F4637" s="31" t="s">
        <v>11720</v>
      </c>
      <c r="G4637" s="18" t="s">
        <v>13045</v>
      </c>
      <c r="H4637" s="7"/>
      <c r="I4637" s="35" t="s">
        <v>13046</v>
      </c>
      <c r="O4637">
        <f t="shared" si="12"/>
        <v>1</v>
      </c>
      <c r="P4637" s="34" t="str">
        <f t="shared" si="21"/>
        <v>MEDIUM</v>
      </c>
    </row>
    <row r="4638" spans="1:16" ht="12" customHeight="1">
      <c r="A4638" s="4" t="s">
        <v>13030</v>
      </c>
      <c r="B4638" s="17">
        <v>6</v>
      </c>
      <c r="C4638" s="29"/>
      <c r="D4638" s="30" t="s">
        <v>13047</v>
      </c>
      <c r="E4638" s="29"/>
      <c r="F4638" s="31" t="s">
        <v>11720</v>
      </c>
      <c r="G4638" s="18" t="s">
        <v>13048</v>
      </c>
      <c r="H4638" s="7"/>
      <c r="I4638" s="35" t="s">
        <v>13049</v>
      </c>
      <c r="O4638">
        <f t="shared" si="12"/>
        <v>1</v>
      </c>
      <c r="P4638" s="34" t="str">
        <f t="shared" si="21"/>
        <v>MEDIUM</v>
      </c>
    </row>
    <row r="4639" spans="1:16" ht="12" customHeight="1">
      <c r="A4639" s="4" t="s">
        <v>13030</v>
      </c>
      <c r="B4639" s="17">
        <v>7</v>
      </c>
      <c r="C4639" s="29"/>
      <c r="D4639" s="30" t="s">
        <v>13050</v>
      </c>
      <c r="E4639" s="29"/>
      <c r="F4639" s="31" t="s">
        <v>11720</v>
      </c>
      <c r="G4639" s="5" t="s">
        <v>13051</v>
      </c>
      <c r="H4639" s="7"/>
      <c r="I4639" s="35" t="s">
        <v>13052</v>
      </c>
      <c r="O4639">
        <f t="shared" si="12"/>
        <v>1</v>
      </c>
      <c r="P4639" s="34" t="str">
        <f t="shared" si="21"/>
        <v>MEDIUM</v>
      </c>
    </row>
    <row r="4640" spans="1:16" ht="12" customHeight="1">
      <c r="A4640" s="4" t="s">
        <v>13030</v>
      </c>
      <c r="B4640" s="17">
        <v>8</v>
      </c>
      <c r="C4640" s="29"/>
      <c r="D4640" s="30" t="s">
        <v>13053</v>
      </c>
      <c r="E4640" s="29"/>
      <c r="F4640" s="31" t="s">
        <v>11720</v>
      </c>
      <c r="G4640" s="18" t="s">
        <v>13054</v>
      </c>
      <c r="H4640" s="7"/>
      <c r="I4640" s="35" t="s">
        <v>13055</v>
      </c>
      <c r="O4640">
        <f t="shared" si="12"/>
        <v>1</v>
      </c>
      <c r="P4640" s="34" t="str">
        <f t="shared" si="21"/>
        <v>HIGH</v>
      </c>
    </row>
    <row r="4641" spans="1:16" ht="12" customHeight="1">
      <c r="A4641" s="4" t="s">
        <v>13030</v>
      </c>
      <c r="B4641" s="17">
        <v>9</v>
      </c>
      <c r="C4641" s="29"/>
      <c r="D4641" s="30" t="s">
        <v>13056</v>
      </c>
      <c r="E4641" s="29"/>
      <c r="F4641" s="31" t="s">
        <v>11720</v>
      </c>
      <c r="G4641" s="18" t="s">
        <v>13057</v>
      </c>
      <c r="H4641" s="7"/>
      <c r="I4641" s="35" t="s">
        <v>13058</v>
      </c>
      <c r="O4641">
        <f t="shared" si="12"/>
        <v>1</v>
      </c>
      <c r="P4641" s="34" t="str">
        <f t="shared" si="21"/>
        <v>HIGH</v>
      </c>
    </row>
    <row r="4642" spans="1:16" ht="12" customHeight="1">
      <c r="A4642" s="4" t="s">
        <v>13030</v>
      </c>
      <c r="B4642" s="17">
        <v>10</v>
      </c>
      <c r="C4642" s="17" t="s">
        <v>19530</v>
      </c>
      <c r="D4642" s="30" t="s">
        <v>28</v>
      </c>
      <c r="E4642" s="17" t="s">
        <v>13059</v>
      </c>
      <c r="F4642" s="31" t="s">
        <v>11720</v>
      </c>
      <c r="G4642" s="18" t="s">
        <v>13060</v>
      </c>
      <c r="H4642" s="7" t="s">
        <v>13061</v>
      </c>
      <c r="I4642" s="35" t="s">
        <v>13062</v>
      </c>
      <c r="O4642">
        <f t="shared" si="12"/>
        <v>2</v>
      </c>
      <c r="P4642" s="34" t="str">
        <f t="shared" si="21"/>
        <v>HIGH</v>
      </c>
    </row>
    <row r="4643" spans="1:16" ht="12" customHeight="1">
      <c r="A4643" s="4" t="s">
        <v>13030</v>
      </c>
      <c r="B4643" s="17">
        <v>11</v>
      </c>
      <c r="C4643" s="29"/>
      <c r="D4643" s="30" t="s">
        <v>13063</v>
      </c>
      <c r="E4643" s="29"/>
      <c r="F4643" s="31" t="s">
        <v>11807</v>
      </c>
      <c r="G4643" s="5" t="s">
        <v>13064</v>
      </c>
      <c r="H4643" s="7"/>
      <c r="I4643" s="35" t="s">
        <v>9314</v>
      </c>
      <c r="O4643">
        <f t="shared" si="12"/>
        <v>1</v>
      </c>
      <c r="P4643" s="34" t="str">
        <f t="shared" si="21"/>
        <v>MEDIUM</v>
      </c>
    </row>
    <row r="4644" spans="1:16" ht="12" customHeight="1">
      <c r="A4644" s="4" t="s">
        <v>13030</v>
      </c>
      <c r="B4644" s="17">
        <v>12</v>
      </c>
      <c r="C4644" s="17">
        <v>3393</v>
      </c>
      <c r="D4644" s="30" t="s">
        <v>13065</v>
      </c>
      <c r="E4644" s="17" t="s">
        <v>13066</v>
      </c>
      <c r="F4644" s="31" t="s">
        <v>1073</v>
      </c>
      <c r="G4644" s="18" t="s">
        <v>13066</v>
      </c>
      <c r="H4644" s="7"/>
      <c r="I4644" s="35" t="s">
        <v>13067</v>
      </c>
      <c r="O4644">
        <f t="shared" si="12"/>
        <v>2</v>
      </c>
      <c r="P4644" s="34" t="str">
        <f t="shared" si="21"/>
        <v>HIGH</v>
      </c>
    </row>
    <row r="4645" spans="1:16" ht="12" customHeight="1">
      <c r="A4645" s="4" t="s">
        <v>13030</v>
      </c>
      <c r="B4645" s="17">
        <v>13</v>
      </c>
      <c r="C4645" s="29"/>
      <c r="D4645" s="30" t="s">
        <v>28</v>
      </c>
      <c r="E4645" s="29"/>
      <c r="F4645" s="31" t="s">
        <v>12563</v>
      </c>
      <c r="G4645" s="18" t="s">
        <v>13068</v>
      </c>
      <c r="H4645" s="35" t="s">
        <v>13069</v>
      </c>
      <c r="I4645" s="35" t="s">
        <v>13070</v>
      </c>
      <c r="O4645">
        <f t="shared" si="12"/>
        <v>1</v>
      </c>
      <c r="P4645" s="34" t="str">
        <f t="shared" si="21"/>
        <v>HIGH</v>
      </c>
    </row>
    <row r="4646" spans="1:16" ht="12" customHeight="1">
      <c r="A4646" s="4" t="s">
        <v>13030</v>
      </c>
      <c r="B4646" s="17">
        <v>14</v>
      </c>
      <c r="C4646" s="17">
        <v>3391</v>
      </c>
      <c r="D4646" s="30" t="s">
        <v>13071</v>
      </c>
      <c r="E4646" s="17" t="s">
        <v>13072</v>
      </c>
      <c r="F4646" s="31" t="s">
        <v>13073</v>
      </c>
      <c r="G4646" s="17" t="s">
        <v>13072</v>
      </c>
      <c r="H4646" s="35" t="s">
        <v>13074</v>
      </c>
      <c r="I4646" s="35" t="s">
        <v>13075</v>
      </c>
      <c r="O4646">
        <f t="shared" si="12"/>
        <v>2</v>
      </c>
      <c r="P4646" s="34" t="str">
        <f t="shared" si="21"/>
        <v>HIGH</v>
      </c>
    </row>
    <row r="4647" spans="1:16" ht="12" customHeight="1">
      <c r="A4647" s="4" t="s">
        <v>13030</v>
      </c>
      <c r="B4647" s="17">
        <v>15</v>
      </c>
      <c r="C4647" s="29"/>
      <c r="D4647" s="30" t="s">
        <v>13076</v>
      </c>
      <c r="E4647" s="29"/>
      <c r="F4647" s="31" t="s">
        <v>11720</v>
      </c>
      <c r="G4647" s="18" t="s">
        <v>13077</v>
      </c>
      <c r="H4647" s="7"/>
      <c r="I4647" s="35" t="s">
        <v>13078</v>
      </c>
      <c r="O4647">
        <f t="shared" si="12"/>
        <v>1</v>
      </c>
      <c r="P4647" s="34" t="str">
        <f t="shared" si="21"/>
        <v>MEDIUM</v>
      </c>
    </row>
    <row r="4648" spans="1:16" ht="12" customHeight="1">
      <c r="A4648" s="4" t="s">
        <v>13030</v>
      </c>
      <c r="B4648" s="17">
        <v>16</v>
      </c>
      <c r="C4648" s="29"/>
      <c r="D4648" s="30" t="s">
        <v>13079</v>
      </c>
      <c r="E4648" s="29"/>
      <c r="F4648" s="31" t="s">
        <v>796</v>
      </c>
      <c r="G4648" s="18" t="s">
        <v>13080</v>
      </c>
      <c r="H4648" s="7"/>
      <c r="I4648" s="35" t="s">
        <v>13081</v>
      </c>
      <c r="O4648">
        <f t="shared" si="12"/>
        <v>1</v>
      </c>
      <c r="P4648" s="34" t="str">
        <f t="shared" si="21"/>
        <v>HIGH</v>
      </c>
    </row>
    <row r="4649" spans="1:16" ht="12" customHeight="1">
      <c r="A4649" s="4" t="s">
        <v>13030</v>
      </c>
      <c r="B4649" s="17">
        <v>17</v>
      </c>
      <c r="C4649" s="29"/>
      <c r="D4649" s="30" t="s">
        <v>28</v>
      </c>
      <c r="E4649" s="29"/>
      <c r="F4649" s="31" t="s">
        <v>11720</v>
      </c>
      <c r="G4649" s="5" t="s">
        <v>13059</v>
      </c>
      <c r="H4649" s="30" t="s">
        <v>19527</v>
      </c>
      <c r="I4649" s="35" t="s">
        <v>13082</v>
      </c>
      <c r="O4649">
        <f t="shared" si="12"/>
        <v>1</v>
      </c>
      <c r="P4649" s="34" t="str">
        <f t="shared" si="21"/>
        <v>HIGH</v>
      </c>
    </row>
    <row r="4650" spans="1:16" ht="12" customHeight="1">
      <c r="A4650" s="4" t="s">
        <v>13030</v>
      </c>
      <c r="B4650" s="17">
        <v>18</v>
      </c>
      <c r="C4650" s="29"/>
      <c r="D4650" s="30" t="s">
        <v>13083</v>
      </c>
      <c r="E4650" s="29"/>
      <c r="F4650" s="31" t="s">
        <v>11720</v>
      </c>
      <c r="G4650" s="18" t="s">
        <v>13084</v>
      </c>
      <c r="H4650" s="7" t="s">
        <v>13085</v>
      </c>
      <c r="I4650" s="35" t="s">
        <v>13086</v>
      </c>
      <c r="O4650">
        <f t="shared" si="12"/>
        <v>1</v>
      </c>
      <c r="P4650" s="34" t="str">
        <f t="shared" si="21"/>
        <v>HIGH</v>
      </c>
    </row>
    <row r="4651" spans="1:16" ht="12" customHeight="1">
      <c r="A4651" s="4" t="s">
        <v>13030</v>
      </c>
      <c r="B4651" s="17">
        <v>19</v>
      </c>
      <c r="C4651" s="29"/>
      <c r="D4651" s="30" t="s">
        <v>13087</v>
      </c>
      <c r="E4651" s="29"/>
      <c r="F4651" s="31" t="s">
        <v>11720</v>
      </c>
      <c r="G4651" s="18" t="s">
        <v>13088</v>
      </c>
      <c r="H4651" s="7"/>
      <c r="I4651" s="35" t="s">
        <v>13089</v>
      </c>
      <c r="O4651">
        <f t="shared" si="12"/>
        <v>1</v>
      </c>
      <c r="P4651" s="34" t="str">
        <f t="shared" si="21"/>
        <v>MEDIUM</v>
      </c>
    </row>
    <row r="4652" spans="1:16" ht="12" customHeight="1">
      <c r="A4652" s="4" t="s">
        <v>13030</v>
      </c>
      <c r="B4652" s="17">
        <v>20</v>
      </c>
      <c r="C4652" s="29"/>
      <c r="D4652" s="30" t="s">
        <v>13090</v>
      </c>
      <c r="E4652" s="29"/>
      <c r="F4652" s="31" t="s">
        <v>796</v>
      </c>
      <c r="G4652" s="18" t="s">
        <v>13091</v>
      </c>
      <c r="H4652" s="35" t="s">
        <v>13092</v>
      </c>
      <c r="I4652" s="35" t="s">
        <v>13093</v>
      </c>
      <c r="O4652">
        <f t="shared" si="12"/>
        <v>1</v>
      </c>
      <c r="P4652" s="34" t="str">
        <f t="shared" si="21"/>
        <v>HIGH</v>
      </c>
    </row>
    <row r="4653" spans="1:16" ht="12" customHeight="1">
      <c r="A4653" s="4" t="s">
        <v>13030</v>
      </c>
      <c r="B4653" s="17">
        <v>21</v>
      </c>
      <c r="C4653" s="29"/>
      <c r="D4653" s="30" t="s">
        <v>13094</v>
      </c>
      <c r="E4653" s="29"/>
      <c r="F4653" s="31" t="s">
        <v>796</v>
      </c>
      <c r="G4653" s="18" t="s">
        <v>13095</v>
      </c>
      <c r="H4653" s="7"/>
      <c r="I4653" s="35" t="s">
        <v>13096</v>
      </c>
      <c r="O4653">
        <f t="shared" si="12"/>
        <v>1</v>
      </c>
      <c r="P4653" s="34" t="str">
        <f t="shared" si="21"/>
        <v>MEDIUM</v>
      </c>
    </row>
    <row r="4654" spans="1:16" ht="12" customHeight="1">
      <c r="A4654" s="4" t="s">
        <v>13030</v>
      </c>
      <c r="B4654" s="17">
        <v>22</v>
      </c>
      <c r="C4654" s="29"/>
      <c r="D4654" s="30" t="s">
        <v>28</v>
      </c>
      <c r="E4654" s="29"/>
      <c r="F4654" s="31" t="s">
        <v>12563</v>
      </c>
      <c r="G4654" s="18" t="s">
        <v>13097</v>
      </c>
      <c r="H4654" s="35" t="s">
        <v>13098</v>
      </c>
      <c r="I4654" s="35" t="s">
        <v>13099</v>
      </c>
      <c r="O4654">
        <f t="shared" si="12"/>
        <v>1</v>
      </c>
      <c r="P4654" s="34" t="str">
        <f t="shared" si="21"/>
        <v>HIGH</v>
      </c>
    </row>
    <row r="4655" spans="1:16" ht="12" customHeight="1">
      <c r="A4655" s="4" t="s">
        <v>13030</v>
      </c>
      <c r="B4655" s="17">
        <v>23</v>
      </c>
      <c r="C4655" s="29"/>
      <c r="D4655" s="30" t="s">
        <v>13100</v>
      </c>
      <c r="E4655" s="29"/>
      <c r="F4655" s="31" t="s">
        <v>13041</v>
      </c>
      <c r="G4655" s="18" t="s">
        <v>13101</v>
      </c>
      <c r="H4655" s="7"/>
      <c r="I4655" s="35" t="s">
        <v>13102</v>
      </c>
      <c r="O4655">
        <f t="shared" si="12"/>
        <v>1</v>
      </c>
      <c r="P4655" s="34" t="str">
        <f t="shared" si="21"/>
        <v>HIGH</v>
      </c>
    </row>
    <row r="4656" spans="1:16" ht="12" customHeight="1">
      <c r="A4656" s="4" t="s">
        <v>13030</v>
      </c>
      <c r="B4656" s="17">
        <v>24</v>
      </c>
      <c r="C4656" s="29"/>
      <c r="D4656" s="30" t="s">
        <v>13103</v>
      </c>
      <c r="E4656" s="29"/>
      <c r="F4656" s="31" t="s">
        <v>11720</v>
      </c>
      <c r="G4656" s="18" t="s">
        <v>13104</v>
      </c>
      <c r="H4656" s="7"/>
      <c r="I4656" s="35" t="s">
        <v>13105</v>
      </c>
      <c r="O4656">
        <f t="shared" si="12"/>
        <v>1</v>
      </c>
      <c r="P4656" s="34" t="str">
        <f t="shared" si="21"/>
        <v>LOW</v>
      </c>
    </row>
    <row r="4657" spans="1:16" ht="12" customHeight="1">
      <c r="A4657" s="4" t="s">
        <v>13030</v>
      </c>
      <c r="B4657" s="17">
        <v>25</v>
      </c>
      <c r="C4657" s="29"/>
      <c r="D4657" s="30" t="s">
        <v>13106</v>
      </c>
      <c r="E4657" s="29"/>
      <c r="F4657" s="31" t="s">
        <v>11807</v>
      </c>
      <c r="G4657" s="5" t="s">
        <v>13107</v>
      </c>
      <c r="H4657" s="7"/>
      <c r="I4657" s="7" t="s">
        <v>13108</v>
      </c>
      <c r="O4657">
        <f t="shared" si="12"/>
        <v>1</v>
      </c>
      <c r="P4657" s="34" t="str">
        <f t="shared" si="21"/>
        <v/>
      </c>
    </row>
    <row r="4658" spans="1:16" ht="12" customHeight="1">
      <c r="A4658" s="4" t="s">
        <v>13030</v>
      </c>
      <c r="B4658" s="17">
        <v>26</v>
      </c>
      <c r="C4658" s="29"/>
      <c r="D4658" s="30" t="s">
        <v>13109</v>
      </c>
      <c r="E4658" s="29"/>
      <c r="F4658" s="31" t="s">
        <v>11720</v>
      </c>
      <c r="G4658" s="5" t="s">
        <v>13110</v>
      </c>
      <c r="H4658" s="7"/>
      <c r="I4658" s="35" t="s">
        <v>13111</v>
      </c>
      <c r="O4658">
        <f t="shared" si="12"/>
        <v>1</v>
      </c>
      <c r="P4658" s="34" t="str">
        <f t="shared" si="21"/>
        <v>MEDIUM</v>
      </c>
    </row>
    <row r="4659" spans="1:16" ht="12" customHeight="1">
      <c r="A4659" s="4" t="s">
        <v>13030</v>
      </c>
      <c r="B4659" s="17">
        <v>27</v>
      </c>
      <c r="C4659" s="85">
        <v>548686</v>
      </c>
      <c r="D4659" s="30" t="s">
        <v>13112</v>
      </c>
      <c r="E4659" s="17" t="s">
        <v>13113</v>
      </c>
      <c r="F4659" s="31" t="s">
        <v>11688</v>
      </c>
      <c r="G4659" s="18" t="s">
        <v>13114</v>
      </c>
      <c r="H4659" s="7"/>
      <c r="I4659" s="35" t="s">
        <v>13115</v>
      </c>
      <c r="O4659">
        <f t="shared" si="12"/>
        <v>2</v>
      </c>
      <c r="P4659" s="34" t="str">
        <f t="shared" si="21"/>
        <v>HIGH</v>
      </c>
    </row>
    <row r="4660" spans="1:16" ht="12" customHeight="1">
      <c r="A4660" s="4" t="s">
        <v>13030</v>
      </c>
      <c r="B4660" s="17">
        <v>28</v>
      </c>
      <c r="C4660" s="29"/>
      <c r="D4660" s="30" t="s">
        <v>13116</v>
      </c>
      <c r="E4660" s="29"/>
      <c r="F4660" s="31" t="s">
        <v>11720</v>
      </c>
      <c r="G4660" s="18" t="s">
        <v>13117</v>
      </c>
      <c r="H4660" s="7"/>
      <c r="I4660" s="35" t="s">
        <v>13118</v>
      </c>
      <c r="O4660">
        <f t="shared" si="12"/>
        <v>1</v>
      </c>
      <c r="P4660" s="34" t="str">
        <f t="shared" si="21"/>
        <v>HIGH</v>
      </c>
    </row>
    <row r="4661" spans="1:16" ht="12" customHeight="1">
      <c r="A4661" s="4" t="s">
        <v>13030</v>
      </c>
      <c r="B4661" s="17">
        <v>29</v>
      </c>
      <c r="C4661" s="17">
        <v>3403</v>
      </c>
      <c r="D4661" s="30" t="s">
        <v>13119</v>
      </c>
      <c r="E4661" s="17" t="s">
        <v>13120</v>
      </c>
      <c r="F4661" s="31" t="s">
        <v>1073</v>
      </c>
      <c r="G4661" s="18" t="s">
        <v>13121</v>
      </c>
      <c r="H4661" s="7"/>
      <c r="I4661" s="35" t="s">
        <v>13122</v>
      </c>
      <c r="O4661">
        <f t="shared" si="12"/>
        <v>2</v>
      </c>
      <c r="P4661" s="34" t="str">
        <f t="shared" si="21"/>
        <v>HIGH</v>
      </c>
    </row>
    <row r="4662" spans="1:16" ht="12" customHeight="1">
      <c r="A4662" s="4" t="s">
        <v>13030</v>
      </c>
      <c r="B4662" s="17">
        <v>30</v>
      </c>
      <c r="C4662" s="17">
        <v>3386</v>
      </c>
      <c r="D4662" s="30" t="s">
        <v>13123</v>
      </c>
      <c r="E4662" s="17" t="s">
        <v>13124</v>
      </c>
      <c r="F4662" s="31" t="s">
        <v>1073</v>
      </c>
      <c r="G4662" s="18" t="s">
        <v>13124</v>
      </c>
      <c r="H4662" s="7"/>
      <c r="I4662" s="35" t="s">
        <v>13125</v>
      </c>
      <c r="O4662">
        <f t="shared" si="12"/>
        <v>2</v>
      </c>
      <c r="P4662" s="34" t="str">
        <f t="shared" si="21"/>
        <v>HIGH</v>
      </c>
    </row>
    <row r="4663" spans="1:16" ht="12" customHeight="1">
      <c r="A4663" s="4" t="s">
        <v>13030</v>
      </c>
      <c r="B4663" s="17">
        <v>31</v>
      </c>
      <c r="C4663" s="17">
        <v>3404</v>
      </c>
      <c r="D4663" s="30" t="s">
        <v>13126</v>
      </c>
      <c r="E4663" s="17" t="s">
        <v>13127</v>
      </c>
      <c r="F4663" s="31" t="s">
        <v>11688</v>
      </c>
      <c r="G4663" s="18" t="s">
        <v>13128</v>
      </c>
      <c r="H4663" s="7"/>
      <c r="I4663" s="35" t="s">
        <v>13129</v>
      </c>
      <c r="O4663">
        <f t="shared" si="12"/>
        <v>2</v>
      </c>
      <c r="P4663" s="34" t="str">
        <f t="shared" si="21"/>
        <v>HIGH</v>
      </c>
    </row>
    <row r="4664" spans="1:16" ht="12" customHeight="1">
      <c r="A4664" s="4" t="s">
        <v>13030</v>
      </c>
      <c r="B4664" s="17">
        <v>32</v>
      </c>
      <c r="C4664" s="29"/>
      <c r="D4664" s="30" t="s">
        <v>13130</v>
      </c>
      <c r="E4664" s="29"/>
      <c r="F4664" s="31" t="s">
        <v>11720</v>
      </c>
      <c r="G4664" s="18" t="s">
        <v>13131</v>
      </c>
      <c r="H4664" s="7"/>
      <c r="I4664" s="35" t="s">
        <v>13132</v>
      </c>
      <c r="O4664">
        <f t="shared" si="12"/>
        <v>1</v>
      </c>
      <c r="P4664" s="34" t="str">
        <f t="shared" si="21"/>
        <v>HIGH</v>
      </c>
    </row>
    <row r="4665" spans="1:16" ht="12" customHeight="1">
      <c r="A4665" s="4" t="s">
        <v>13030</v>
      </c>
      <c r="B4665" s="17">
        <v>33</v>
      </c>
      <c r="C4665" s="29"/>
      <c r="D4665" s="30" t="s">
        <v>28</v>
      </c>
      <c r="E4665" s="29"/>
      <c r="F4665" s="31" t="s">
        <v>12563</v>
      </c>
      <c r="G4665" s="5" t="s">
        <v>13133</v>
      </c>
      <c r="H4665" s="7" t="s">
        <v>13134</v>
      </c>
      <c r="I4665" s="37" t="s">
        <v>13135</v>
      </c>
      <c r="O4665">
        <f t="shared" si="12"/>
        <v>1</v>
      </c>
      <c r="P4665" s="34" t="str">
        <f t="shared" si="21"/>
        <v>MEDIUM</v>
      </c>
    </row>
    <row r="4666" spans="1:16" ht="12" customHeight="1">
      <c r="A4666" s="4" t="s">
        <v>13030</v>
      </c>
      <c r="B4666" s="17">
        <v>34</v>
      </c>
      <c r="C4666" s="29"/>
      <c r="D4666" s="30" t="s">
        <v>28</v>
      </c>
      <c r="E4666" s="29"/>
      <c r="F4666" s="31" t="s">
        <v>12563</v>
      </c>
      <c r="G4666" s="5" t="s">
        <v>13136</v>
      </c>
      <c r="H4666" s="7" t="s">
        <v>13137</v>
      </c>
      <c r="I4666" s="35" t="s">
        <v>13138</v>
      </c>
      <c r="O4666">
        <f t="shared" si="12"/>
        <v>1</v>
      </c>
      <c r="P4666" s="34" t="str">
        <f t="shared" si="21"/>
        <v>LOW</v>
      </c>
    </row>
    <row r="4667" spans="1:16" ht="12" customHeight="1">
      <c r="A4667" s="4" t="s">
        <v>13030</v>
      </c>
      <c r="B4667" s="17">
        <v>35</v>
      </c>
      <c r="C4667" s="29"/>
      <c r="D4667" s="30" t="s">
        <v>13139</v>
      </c>
      <c r="E4667" s="29"/>
      <c r="F4667" s="31" t="s">
        <v>13140</v>
      </c>
      <c r="G4667" s="5" t="s">
        <v>13141</v>
      </c>
      <c r="H4667" s="7"/>
      <c r="I4667" s="35" t="s">
        <v>13142</v>
      </c>
      <c r="O4667">
        <f t="shared" si="12"/>
        <v>1</v>
      </c>
      <c r="P4667" s="34" t="str">
        <f t="shared" si="21"/>
        <v>MEDIUM</v>
      </c>
    </row>
    <row r="4668" spans="1:16" ht="12" customHeight="1">
      <c r="A4668" s="4" t="s">
        <v>13030</v>
      </c>
      <c r="B4668" s="17">
        <v>36</v>
      </c>
      <c r="C4668" s="29"/>
      <c r="D4668" s="30" t="s">
        <v>13143</v>
      </c>
      <c r="E4668" s="29"/>
      <c r="F4668" s="31" t="s">
        <v>11720</v>
      </c>
      <c r="G4668" s="18" t="s">
        <v>13144</v>
      </c>
      <c r="H4668" s="7"/>
      <c r="I4668" s="35" t="s">
        <v>13145</v>
      </c>
      <c r="O4668">
        <f t="shared" si="12"/>
        <v>1</v>
      </c>
      <c r="P4668" s="34" t="str">
        <f t="shared" si="21"/>
        <v>HIGH</v>
      </c>
    </row>
    <row r="4669" spans="1:16" ht="12" customHeight="1">
      <c r="A4669" s="4" t="s">
        <v>13030</v>
      </c>
      <c r="B4669" s="17">
        <v>38</v>
      </c>
      <c r="C4669" s="17">
        <v>3487</v>
      </c>
      <c r="D4669" s="30" t="s">
        <v>13146</v>
      </c>
      <c r="E4669" s="17" t="s">
        <v>13147</v>
      </c>
      <c r="F4669" s="31" t="s">
        <v>1073</v>
      </c>
      <c r="G4669" s="18" t="s">
        <v>13147</v>
      </c>
      <c r="H4669" s="7"/>
      <c r="I4669" s="35" t="s">
        <v>13148</v>
      </c>
      <c r="O4669">
        <f t="shared" si="12"/>
        <v>2</v>
      </c>
      <c r="P4669" s="34" t="str">
        <f t="shared" si="21"/>
        <v>HIGH</v>
      </c>
    </row>
    <row r="4670" spans="1:16" ht="12" customHeight="1">
      <c r="A4670" s="4" t="s">
        <v>13030</v>
      </c>
      <c r="B4670" s="17">
        <v>39</v>
      </c>
      <c r="C4670" s="17" t="s">
        <v>67</v>
      </c>
      <c r="D4670" s="30" t="s">
        <v>13149</v>
      </c>
      <c r="E4670" s="29"/>
      <c r="F4670" s="31" t="s">
        <v>12563</v>
      </c>
      <c r="G4670" s="18" t="s">
        <v>13150</v>
      </c>
      <c r="H4670" s="7"/>
      <c r="I4670" s="35" t="s">
        <v>13151</v>
      </c>
      <c r="O4670">
        <f t="shared" si="12"/>
        <v>1</v>
      </c>
      <c r="P4670" s="34" t="str">
        <f t="shared" si="21"/>
        <v>HIGH</v>
      </c>
    </row>
    <row r="4671" spans="1:16" ht="12" customHeight="1">
      <c r="A4671" s="4" t="s">
        <v>13030</v>
      </c>
      <c r="B4671" s="17">
        <v>40</v>
      </c>
      <c r="C4671" s="17">
        <v>3493</v>
      </c>
      <c r="D4671" s="30" t="s">
        <v>13152</v>
      </c>
      <c r="E4671" s="17" t="s">
        <v>13153</v>
      </c>
      <c r="F4671" s="31" t="s">
        <v>1073</v>
      </c>
      <c r="G4671" s="18" t="s">
        <v>13153</v>
      </c>
      <c r="H4671" s="7"/>
      <c r="I4671" s="35" t="s">
        <v>13148</v>
      </c>
      <c r="O4671">
        <f t="shared" si="12"/>
        <v>2</v>
      </c>
      <c r="P4671" s="34" t="str">
        <f t="shared" si="21"/>
        <v>HIGH</v>
      </c>
    </row>
    <row r="4672" spans="1:16" ht="12" customHeight="1">
      <c r="A4672" s="4" t="s">
        <v>13030</v>
      </c>
      <c r="B4672" s="17">
        <v>41</v>
      </c>
      <c r="C4672" s="29"/>
      <c r="D4672" s="30" t="s">
        <v>13154</v>
      </c>
      <c r="E4672" s="17" t="s">
        <v>13155</v>
      </c>
      <c r="F4672" s="31" t="s">
        <v>1073</v>
      </c>
      <c r="G4672" s="18" t="s">
        <v>13155</v>
      </c>
      <c r="H4672" s="7"/>
      <c r="I4672" s="35" t="s">
        <v>13156</v>
      </c>
      <c r="O4672">
        <f t="shared" si="12"/>
        <v>2</v>
      </c>
      <c r="P4672" s="34" t="str">
        <f t="shared" si="21"/>
        <v>HIGH</v>
      </c>
    </row>
    <row r="4673" spans="1:16" ht="12" customHeight="1">
      <c r="A4673" s="4" t="s">
        <v>13030</v>
      </c>
      <c r="B4673" s="17">
        <v>42</v>
      </c>
      <c r="C4673" s="17" t="s">
        <v>67</v>
      </c>
      <c r="D4673" s="30" t="s">
        <v>28</v>
      </c>
      <c r="E4673" s="29"/>
      <c r="F4673" s="31" t="s">
        <v>12563</v>
      </c>
      <c r="G4673" s="5" t="s">
        <v>13157</v>
      </c>
      <c r="H4673" s="7" t="s">
        <v>13158</v>
      </c>
      <c r="I4673" s="35" t="s">
        <v>13159</v>
      </c>
      <c r="O4673">
        <f t="shared" si="12"/>
        <v>1</v>
      </c>
      <c r="P4673" s="34" t="str">
        <f t="shared" si="21"/>
        <v>HIGH</v>
      </c>
    </row>
    <row r="4674" spans="1:16" ht="12" customHeight="1">
      <c r="A4674" s="4" t="s">
        <v>13030</v>
      </c>
      <c r="B4674" s="17">
        <v>43</v>
      </c>
      <c r="C4674" s="17" t="s">
        <v>67</v>
      </c>
      <c r="D4674" s="30" t="s">
        <v>28</v>
      </c>
      <c r="E4674" s="29"/>
      <c r="F4674" s="31" t="s">
        <v>12563</v>
      </c>
      <c r="G4674" s="5" t="s">
        <v>13160</v>
      </c>
      <c r="H4674" s="7" t="s">
        <v>13161</v>
      </c>
      <c r="I4674" s="37" t="s">
        <v>13162</v>
      </c>
      <c r="O4674">
        <f t="shared" si="12"/>
        <v>1</v>
      </c>
      <c r="P4674" s="34" t="str">
        <f t="shared" si="21"/>
        <v>MEDIUM</v>
      </c>
    </row>
    <row r="4675" spans="1:16" ht="12" customHeight="1">
      <c r="A4675" s="4" t="s">
        <v>13030</v>
      </c>
      <c r="B4675" s="17">
        <v>44</v>
      </c>
      <c r="C4675" s="29"/>
      <c r="D4675" s="30" t="s">
        <v>13163</v>
      </c>
      <c r="E4675" s="29"/>
      <c r="F4675" s="3"/>
      <c r="G4675" s="5" t="s">
        <v>13160</v>
      </c>
      <c r="H4675" s="7" t="s">
        <v>13164</v>
      </c>
      <c r="I4675" s="35" t="s">
        <v>13162</v>
      </c>
      <c r="O4675">
        <f t="shared" si="12"/>
        <v>1</v>
      </c>
      <c r="P4675" s="34" t="str">
        <f t="shared" si="21"/>
        <v>MEDIUM</v>
      </c>
    </row>
    <row r="4676" spans="1:16" ht="12" customHeight="1">
      <c r="A4676" s="4" t="s">
        <v>13030</v>
      </c>
      <c r="B4676" s="17">
        <v>45</v>
      </c>
      <c r="C4676" s="29"/>
      <c r="D4676" s="30" t="s">
        <v>13165</v>
      </c>
      <c r="E4676" s="29"/>
      <c r="F4676" s="31" t="s">
        <v>13140</v>
      </c>
      <c r="G4676" s="18" t="s">
        <v>13166</v>
      </c>
      <c r="H4676" s="7" t="s">
        <v>13167</v>
      </c>
      <c r="I4676" s="35" t="s">
        <v>13168</v>
      </c>
      <c r="O4676">
        <f t="shared" si="12"/>
        <v>1</v>
      </c>
      <c r="P4676" s="34" t="str">
        <f t="shared" si="21"/>
        <v>HIGH</v>
      </c>
    </row>
    <row r="4677" spans="1:16" ht="12" customHeight="1">
      <c r="A4677" s="4" t="s">
        <v>13030</v>
      </c>
      <c r="B4677" s="17">
        <v>46</v>
      </c>
      <c r="C4677" s="29"/>
      <c r="D4677" s="30" t="s">
        <v>13169</v>
      </c>
      <c r="E4677" s="29"/>
      <c r="F4677" s="31" t="s">
        <v>13140</v>
      </c>
      <c r="G4677" s="5" t="s">
        <v>13170</v>
      </c>
      <c r="H4677" s="7"/>
      <c r="I4677" s="35" t="s">
        <v>13171</v>
      </c>
      <c r="O4677">
        <f t="shared" si="12"/>
        <v>1</v>
      </c>
      <c r="P4677" s="34" t="str">
        <f t="shared" si="21"/>
        <v>LOW</v>
      </c>
    </row>
    <row r="4678" spans="1:16" ht="12" customHeight="1">
      <c r="A4678" s="4" t="s">
        <v>13030</v>
      </c>
      <c r="B4678" s="17">
        <v>47</v>
      </c>
      <c r="C4678" s="29"/>
      <c r="D4678" s="30" t="s">
        <v>28</v>
      </c>
      <c r="E4678" s="29"/>
      <c r="F4678" s="31" t="s">
        <v>12563</v>
      </c>
      <c r="G4678" s="5" t="s">
        <v>13172</v>
      </c>
      <c r="H4678" s="7" t="s">
        <v>13173</v>
      </c>
      <c r="I4678" s="35" t="s">
        <v>13174</v>
      </c>
      <c r="O4678">
        <f t="shared" si="12"/>
        <v>1</v>
      </c>
      <c r="P4678" s="34" t="str">
        <f t="shared" si="21"/>
        <v>HIGH</v>
      </c>
    </row>
    <row r="4679" spans="1:16" ht="12" customHeight="1">
      <c r="A4679" s="4" t="s">
        <v>13030</v>
      </c>
      <c r="B4679" s="17">
        <v>48</v>
      </c>
      <c r="C4679" s="29"/>
      <c r="D4679" s="30" t="s">
        <v>13175</v>
      </c>
      <c r="E4679" s="29"/>
      <c r="F4679" s="31" t="s">
        <v>13140</v>
      </c>
      <c r="G4679" s="5" t="s">
        <v>13176</v>
      </c>
      <c r="H4679" s="7"/>
      <c r="I4679" s="35" t="s">
        <v>13177</v>
      </c>
      <c r="O4679">
        <f t="shared" si="12"/>
        <v>1</v>
      </c>
      <c r="P4679" s="34" t="str">
        <f t="shared" si="21"/>
        <v>HIGH</v>
      </c>
    </row>
    <row r="4680" spans="1:16" ht="12" customHeight="1">
      <c r="A4680" s="4" t="s">
        <v>13030</v>
      </c>
      <c r="B4680" s="17">
        <v>49</v>
      </c>
      <c r="C4680" s="29"/>
      <c r="D4680" s="30" t="s">
        <v>13178</v>
      </c>
      <c r="E4680" s="29"/>
      <c r="F4680" s="31" t="s">
        <v>13140</v>
      </c>
      <c r="G4680" s="5" t="s">
        <v>13179</v>
      </c>
      <c r="H4680" s="7"/>
      <c r="I4680" s="35" t="s">
        <v>13180</v>
      </c>
      <c r="O4680">
        <f t="shared" si="12"/>
        <v>1</v>
      </c>
      <c r="P4680" s="34" t="str">
        <f t="shared" si="21"/>
        <v>HIGH</v>
      </c>
    </row>
    <row r="4681" spans="1:16" ht="12" customHeight="1">
      <c r="A4681" s="4" t="s">
        <v>13030</v>
      </c>
      <c r="B4681" s="17">
        <v>50</v>
      </c>
      <c r="C4681" s="29"/>
      <c r="D4681" s="30" t="s">
        <v>28</v>
      </c>
      <c r="E4681" s="29"/>
      <c r="F4681" s="31" t="s">
        <v>13140</v>
      </c>
      <c r="G4681" s="18" t="s">
        <v>13181</v>
      </c>
      <c r="H4681" s="7" t="s">
        <v>13182</v>
      </c>
      <c r="I4681" s="35" t="s">
        <v>13183</v>
      </c>
      <c r="O4681">
        <f t="shared" si="12"/>
        <v>1</v>
      </c>
      <c r="P4681" s="34" t="str">
        <f t="shared" si="21"/>
        <v>HIGH</v>
      </c>
    </row>
    <row r="4682" spans="1:16" ht="12" customHeight="1">
      <c r="A4682" s="4" t="s">
        <v>13030</v>
      </c>
      <c r="B4682" s="17">
        <v>51</v>
      </c>
      <c r="C4682" s="29"/>
      <c r="D4682" s="30" t="s">
        <v>13184</v>
      </c>
      <c r="E4682" s="29"/>
      <c r="F4682" s="31" t="s">
        <v>13140</v>
      </c>
      <c r="G4682" s="5" t="s">
        <v>13185</v>
      </c>
      <c r="H4682" s="7"/>
      <c r="I4682" s="35" t="s">
        <v>13186</v>
      </c>
      <c r="O4682">
        <f t="shared" si="12"/>
        <v>1</v>
      </c>
      <c r="P4682" s="34" t="str">
        <f t="shared" si="21"/>
        <v>MEDIUM</v>
      </c>
    </row>
    <row r="4683" spans="1:16" ht="12" customHeight="1">
      <c r="A4683" s="4" t="s">
        <v>13030</v>
      </c>
      <c r="B4683" s="17">
        <v>52</v>
      </c>
      <c r="C4683" s="29"/>
      <c r="D4683" s="30" t="s">
        <v>28</v>
      </c>
      <c r="E4683" s="29"/>
      <c r="F4683" s="31" t="s">
        <v>13140</v>
      </c>
      <c r="G4683" s="5" t="s">
        <v>13187</v>
      </c>
      <c r="H4683" s="7" t="s">
        <v>13188</v>
      </c>
      <c r="I4683" s="35" t="s">
        <v>13189</v>
      </c>
      <c r="O4683">
        <f t="shared" si="12"/>
        <v>1</v>
      </c>
      <c r="P4683" s="34" t="str">
        <f t="shared" si="21"/>
        <v>LOW</v>
      </c>
    </row>
    <row r="4684" spans="1:16" ht="12" customHeight="1">
      <c r="A4684" s="4" t="s">
        <v>13030</v>
      </c>
      <c r="B4684" s="17">
        <v>53</v>
      </c>
      <c r="C4684" s="29"/>
      <c r="D4684" s="30" t="s">
        <v>13190</v>
      </c>
      <c r="E4684" s="29"/>
      <c r="F4684" s="31" t="s">
        <v>13140</v>
      </c>
      <c r="G4684" s="160" t="s">
        <v>19381</v>
      </c>
      <c r="H4684" s="7"/>
      <c r="I4684" s="35" t="s">
        <v>13191</v>
      </c>
      <c r="O4684">
        <f t="shared" si="12"/>
        <v>1</v>
      </c>
      <c r="P4684" s="34" t="str">
        <f t="shared" si="21"/>
        <v>MEDIUM</v>
      </c>
    </row>
    <row r="4685" spans="1:16" ht="12" customHeight="1">
      <c r="A4685" s="4" t="s">
        <v>13030</v>
      </c>
      <c r="B4685" s="17">
        <v>54</v>
      </c>
      <c r="C4685" s="29"/>
      <c r="D4685" s="30" t="s">
        <v>28</v>
      </c>
      <c r="E4685" s="29"/>
      <c r="F4685" s="31" t="s">
        <v>11807</v>
      </c>
      <c r="G4685" s="5" t="s">
        <v>13192</v>
      </c>
      <c r="H4685" s="7" t="s">
        <v>13193</v>
      </c>
      <c r="I4685" s="7"/>
      <c r="O4685">
        <f t="shared" si="12"/>
        <v>1</v>
      </c>
      <c r="P4685" s="34" t="str">
        <f t="shared" si="21"/>
        <v/>
      </c>
    </row>
    <row r="4686" spans="1:16" ht="12" customHeight="1">
      <c r="A4686" s="4" t="s">
        <v>13030</v>
      </c>
      <c r="B4686" s="17">
        <v>55</v>
      </c>
      <c r="C4686" s="17" t="s">
        <v>67</v>
      </c>
      <c r="D4686" s="30" t="s">
        <v>28</v>
      </c>
      <c r="E4686" s="29"/>
      <c r="F4686" s="31" t="s">
        <v>11807</v>
      </c>
      <c r="G4686" s="5" t="s">
        <v>13194</v>
      </c>
      <c r="H4686" s="7" t="s">
        <v>13195</v>
      </c>
      <c r="I4686" s="7"/>
      <c r="O4686">
        <f t="shared" si="12"/>
        <v>1</v>
      </c>
      <c r="P4686" s="34" t="str">
        <f t="shared" si="21"/>
        <v/>
      </c>
    </row>
    <row r="4687" spans="1:16" ht="12" customHeight="1">
      <c r="A4687" s="4" t="s">
        <v>13030</v>
      </c>
      <c r="B4687" s="17">
        <v>56</v>
      </c>
      <c r="C4687" s="29"/>
      <c r="D4687" s="30" t="s">
        <v>13196</v>
      </c>
      <c r="E4687" s="17" t="s">
        <v>13197</v>
      </c>
      <c r="F4687" s="31" t="s">
        <v>1073</v>
      </c>
      <c r="G4687" s="18" t="s">
        <v>13198</v>
      </c>
      <c r="H4687" s="7"/>
      <c r="I4687" s="35" t="s">
        <v>13199</v>
      </c>
      <c r="O4687">
        <f t="shared" si="12"/>
        <v>2</v>
      </c>
      <c r="P4687" s="34" t="str">
        <f t="shared" si="21"/>
        <v>HIGH</v>
      </c>
    </row>
    <row r="4688" spans="1:16" ht="12" customHeight="1">
      <c r="A4688" s="4" t="s">
        <v>13030</v>
      </c>
      <c r="B4688" s="17">
        <v>57</v>
      </c>
      <c r="C4688" s="29"/>
      <c r="D4688" s="30" t="s">
        <v>13200</v>
      </c>
      <c r="E4688" s="29"/>
      <c r="F4688" s="31" t="s">
        <v>13140</v>
      </c>
      <c r="G4688" s="5" t="s">
        <v>13201</v>
      </c>
      <c r="H4688" s="7"/>
      <c r="I4688" s="35" t="s">
        <v>13202</v>
      </c>
      <c r="O4688">
        <f t="shared" si="12"/>
        <v>1</v>
      </c>
      <c r="P4688" s="34" t="str">
        <f t="shared" si="21"/>
        <v>HIGH</v>
      </c>
    </row>
    <row r="4689" spans="1:16" ht="12" customHeight="1">
      <c r="A4689" s="4" t="s">
        <v>13030</v>
      </c>
      <c r="B4689" s="17">
        <v>58</v>
      </c>
      <c r="C4689" s="29"/>
      <c r="D4689" s="30" t="s">
        <v>13203</v>
      </c>
      <c r="E4689" s="29"/>
      <c r="F4689" s="31" t="s">
        <v>13140</v>
      </c>
      <c r="G4689" s="5" t="s">
        <v>13204</v>
      </c>
      <c r="H4689" s="7"/>
      <c r="I4689" s="35" t="s">
        <v>13205</v>
      </c>
      <c r="O4689">
        <f t="shared" si="12"/>
        <v>1</v>
      </c>
      <c r="P4689" s="34" t="str">
        <f t="shared" si="21"/>
        <v>HIGH</v>
      </c>
    </row>
    <row r="4690" spans="1:16" ht="12" customHeight="1">
      <c r="A4690" s="4" t="s">
        <v>13030</v>
      </c>
      <c r="B4690" s="17">
        <v>59</v>
      </c>
      <c r="C4690" s="29"/>
      <c r="D4690" s="30" t="s">
        <v>13206</v>
      </c>
      <c r="E4690" s="29"/>
      <c r="F4690" s="31" t="s">
        <v>13140</v>
      </c>
      <c r="G4690" s="5" t="s">
        <v>13207</v>
      </c>
      <c r="H4690" s="7"/>
      <c r="I4690" s="35" t="s">
        <v>13208</v>
      </c>
      <c r="O4690">
        <f t="shared" si="12"/>
        <v>1</v>
      </c>
      <c r="P4690" s="34" t="str">
        <f t="shared" si="21"/>
        <v>HIGH</v>
      </c>
    </row>
    <row r="4691" spans="1:16" ht="12" customHeight="1">
      <c r="A4691" s="4" t="s">
        <v>13030</v>
      </c>
      <c r="B4691" s="17">
        <v>60</v>
      </c>
      <c r="C4691" s="29"/>
      <c r="D4691" s="30" t="s">
        <v>13209</v>
      </c>
      <c r="E4691" s="29"/>
      <c r="F4691" s="31" t="s">
        <v>13210</v>
      </c>
      <c r="G4691" s="18" t="s">
        <v>13211</v>
      </c>
      <c r="H4691" s="35" t="s">
        <v>13212</v>
      </c>
      <c r="I4691" s="35" t="s">
        <v>13213</v>
      </c>
      <c r="O4691">
        <f t="shared" si="12"/>
        <v>1</v>
      </c>
      <c r="P4691" s="34" t="str">
        <f t="shared" si="21"/>
        <v>HIGH</v>
      </c>
    </row>
    <row r="4692" spans="1:16" ht="12" customHeight="1">
      <c r="A4692" s="4" t="s">
        <v>13030</v>
      </c>
      <c r="B4692" s="17">
        <v>61</v>
      </c>
      <c r="C4692" s="29"/>
      <c r="D4692" s="30" t="s">
        <v>13209</v>
      </c>
      <c r="E4692" s="29"/>
      <c r="F4692" s="31" t="s">
        <v>13214</v>
      </c>
      <c r="G4692" s="18" t="s">
        <v>13211</v>
      </c>
      <c r="H4692" s="94" t="s">
        <v>13215</v>
      </c>
      <c r="I4692" s="35" t="s">
        <v>13216</v>
      </c>
      <c r="O4692">
        <f t="shared" si="12"/>
        <v>1</v>
      </c>
      <c r="P4692" s="34" t="str">
        <f t="shared" si="21"/>
        <v>HIGH</v>
      </c>
    </row>
    <row r="4693" spans="1:16" ht="12" customHeight="1">
      <c r="A4693" s="4" t="s">
        <v>13030</v>
      </c>
      <c r="B4693" s="17">
        <v>62</v>
      </c>
      <c r="C4693" s="17">
        <v>3478</v>
      </c>
      <c r="D4693" s="30" t="s">
        <v>13209</v>
      </c>
      <c r="E4693" s="17" t="s">
        <v>13211</v>
      </c>
      <c r="F4693" s="31" t="s">
        <v>1696</v>
      </c>
      <c r="G4693" s="18" t="s">
        <v>13211</v>
      </c>
      <c r="H4693" s="94" t="s">
        <v>13217</v>
      </c>
      <c r="I4693" s="35" t="s">
        <v>13218</v>
      </c>
      <c r="O4693">
        <f t="shared" si="12"/>
        <v>2</v>
      </c>
      <c r="P4693" s="34" t="str">
        <f t="shared" si="21"/>
        <v>HIGH</v>
      </c>
    </row>
    <row r="4694" spans="1:16" ht="12" customHeight="1">
      <c r="A4694" s="4" t="s">
        <v>13030</v>
      </c>
      <c r="B4694" s="17">
        <v>63</v>
      </c>
      <c r="C4694" s="29"/>
      <c r="D4694" s="30" t="s">
        <v>13219</v>
      </c>
      <c r="E4694" s="29"/>
      <c r="F4694" s="31" t="s">
        <v>11807</v>
      </c>
      <c r="G4694" s="5" t="s">
        <v>13220</v>
      </c>
      <c r="H4694" s="7"/>
      <c r="I4694" s="35" t="s">
        <v>9314</v>
      </c>
      <c r="O4694">
        <f t="shared" si="12"/>
        <v>1</v>
      </c>
      <c r="P4694" s="34" t="str">
        <f t="shared" si="21"/>
        <v>MEDIUM</v>
      </c>
    </row>
    <row r="4695" spans="1:16" ht="12" customHeight="1">
      <c r="A4695" s="4" t="s">
        <v>13030</v>
      </c>
      <c r="B4695" s="17">
        <v>64</v>
      </c>
      <c r="C4695" s="29"/>
      <c r="D4695" s="30" t="s">
        <v>13221</v>
      </c>
      <c r="E4695" s="29"/>
      <c r="F4695" s="31" t="s">
        <v>796</v>
      </c>
      <c r="G4695" s="18" t="s">
        <v>13222</v>
      </c>
      <c r="H4695" s="7"/>
      <c r="I4695" s="35" t="s">
        <v>13223</v>
      </c>
      <c r="O4695">
        <f t="shared" si="12"/>
        <v>1</v>
      </c>
      <c r="P4695" s="34" t="str">
        <f t="shared" si="21"/>
        <v>HIGH</v>
      </c>
    </row>
    <row r="4696" spans="1:16" ht="12" customHeight="1">
      <c r="A4696" s="4" t="s">
        <v>13030</v>
      </c>
      <c r="B4696" s="17">
        <v>65</v>
      </c>
      <c r="C4696" s="29"/>
      <c r="D4696" s="30" t="s">
        <v>13224</v>
      </c>
      <c r="E4696" s="29"/>
      <c r="F4696" s="31" t="s">
        <v>13225</v>
      </c>
      <c r="G4696" s="52" t="s">
        <v>13226</v>
      </c>
      <c r="H4696" s="7"/>
      <c r="I4696" s="37" t="s">
        <v>13227</v>
      </c>
      <c r="O4696">
        <f t="shared" si="12"/>
        <v>1</v>
      </c>
      <c r="P4696" s="34" t="str">
        <f t="shared" si="21"/>
        <v>MEDIUM</v>
      </c>
    </row>
    <row r="4697" spans="1:16" ht="12" customHeight="1">
      <c r="A4697" s="4" t="s">
        <v>13030</v>
      </c>
      <c r="B4697" s="17">
        <v>66</v>
      </c>
      <c r="C4697" s="29"/>
      <c r="D4697" s="30" t="s">
        <v>13228</v>
      </c>
      <c r="E4697" s="29"/>
      <c r="F4697" s="31" t="s">
        <v>13229</v>
      </c>
      <c r="G4697" s="18" t="s">
        <v>13230</v>
      </c>
      <c r="H4697" s="7"/>
      <c r="I4697" s="35" t="s">
        <v>13231</v>
      </c>
      <c r="O4697">
        <f t="shared" si="12"/>
        <v>1</v>
      </c>
      <c r="P4697" s="34" t="str">
        <f t="shared" si="21"/>
        <v>HIGH</v>
      </c>
    </row>
    <row r="4698" spans="1:16" ht="12" customHeight="1">
      <c r="A4698" s="4" t="s">
        <v>13030</v>
      </c>
      <c r="B4698" s="17">
        <v>67</v>
      </c>
      <c r="C4698" s="29"/>
      <c r="D4698" s="30" t="s">
        <v>28</v>
      </c>
      <c r="E4698" s="29"/>
      <c r="F4698" s="31" t="s">
        <v>11807</v>
      </c>
      <c r="G4698" s="18" t="s">
        <v>13232</v>
      </c>
      <c r="H4698" s="7" t="s">
        <v>13233</v>
      </c>
      <c r="I4698" s="35" t="s">
        <v>7810</v>
      </c>
      <c r="O4698">
        <f t="shared" si="12"/>
        <v>1</v>
      </c>
      <c r="P4698" s="34" t="str">
        <f t="shared" si="21"/>
        <v>HIGH</v>
      </c>
    </row>
    <row r="4699" spans="1:16" ht="12" customHeight="1">
      <c r="A4699" s="4" t="s">
        <v>13030</v>
      </c>
      <c r="B4699" s="17">
        <v>68</v>
      </c>
      <c r="C4699" s="29"/>
      <c r="D4699" s="30" t="s">
        <v>13234</v>
      </c>
      <c r="E4699" s="29"/>
      <c r="F4699" s="31" t="s">
        <v>11807</v>
      </c>
      <c r="G4699" s="5" t="s">
        <v>13235</v>
      </c>
      <c r="H4699" s="7"/>
      <c r="I4699" s="35" t="s">
        <v>184</v>
      </c>
      <c r="O4699">
        <f t="shared" si="12"/>
        <v>1</v>
      </c>
      <c r="P4699" s="34" t="str">
        <f t="shared" si="21"/>
        <v>HIGH</v>
      </c>
    </row>
    <row r="4700" spans="1:16" ht="12" customHeight="1">
      <c r="A4700" s="4" t="s">
        <v>13030</v>
      </c>
      <c r="B4700" s="17">
        <v>69</v>
      </c>
      <c r="C4700" s="29"/>
      <c r="D4700" s="30" t="s">
        <v>13236</v>
      </c>
      <c r="E4700" s="29"/>
      <c r="F4700" s="31" t="s">
        <v>461</v>
      </c>
      <c r="G4700" s="18" t="s">
        <v>13237</v>
      </c>
      <c r="H4700" s="7"/>
      <c r="I4700" s="35" t="s">
        <v>13238</v>
      </c>
      <c r="O4700">
        <f t="shared" si="12"/>
        <v>1</v>
      </c>
      <c r="P4700" s="34" t="str">
        <f t="shared" si="21"/>
        <v>HIGH</v>
      </c>
    </row>
    <row r="4701" spans="1:16" ht="12" customHeight="1">
      <c r="A4701" s="4" t="s">
        <v>13030</v>
      </c>
      <c r="B4701" s="17">
        <v>70</v>
      </c>
      <c r="C4701" s="17">
        <v>3475</v>
      </c>
      <c r="D4701" s="30" t="s">
        <v>13239</v>
      </c>
      <c r="E4701" s="17" t="s">
        <v>13240</v>
      </c>
      <c r="F4701" s="31" t="s">
        <v>1073</v>
      </c>
      <c r="G4701" s="18" t="s">
        <v>13241</v>
      </c>
      <c r="H4701" s="7"/>
      <c r="I4701" s="35" t="s">
        <v>13242</v>
      </c>
      <c r="O4701">
        <f t="shared" si="12"/>
        <v>2</v>
      </c>
      <c r="P4701" s="34" t="str">
        <f t="shared" si="21"/>
        <v>HIGH</v>
      </c>
    </row>
    <row r="4702" spans="1:16" ht="12" customHeight="1">
      <c r="A4702" s="4" t="s">
        <v>13030</v>
      </c>
      <c r="B4702" s="17">
        <v>71</v>
      </c>
      <c r="C4702" s="29"/>
      <c r="D4702" s="30" t="s">
        <v>13243</v>
      </c>
      <c r="E4702" s="17" t="s">
        <v>13244</v>
      </c>
      <c r="F4702" s="31" t="s">
        <v>1073</v>
      </c>
      <c r="G4702" s="18" t="s">
        <v>13245</v>
      </c>
      <c r="H4702" s="7"/>
      <c r="I4702" s="35" t="s">
        <v>13246</v>
      </c>
      <c r="O4702">
        <f t="shared" si="12"/>
        <v>2</v>
      </c>
      <c r="P4702" s="34" t="str">
        <f t="shared" si="21"/>
        <v>HIGH</v>
      </c>
    </row>
    <row r="4703" spans="1:16" ht="12" customHeight="1">
      <c r="A4703" s="4" t="s">
        <v>13030</v>
      </c>
      <c r="B4703" s="17">
        <v>72</v>
      </c>
      <c r="C4703" s="29"/>
      <c r="D4703" s="30" t="s">
        <v>28</v>
      </c>
      <c r="E4703" s="29"/>
      <c r="F4703" s="31" t="s">
        <v>11807</v>
      </c>
      <c r="G4703" s="18" t="s">
        <v>13247</v>
      </c>
      <c r="H4703" s="35" t="s">
        <v>13248</v>
      </c>
      <c r="I4703" s="35" t="s">
        <v>13249</v>
      </c>
      <c r="O4703">
        <f t="shared" si="12"/>
        <v>1</v>
      </c>
      <c r="P4703" s="34" t="str">
        <f t="shared" si="21"/>
        <v>MEDIUM</v>
      </c>
    </row>
    <row r="4704" spans="1:16" ht="12" customHeight="1">
      <c r="A4704" s="4" t="s">
        <v>13030</v>
      </c>
      <c r="B4704" s="17">
        <v>73</v>
      </c>
      <c r="C4704" s="17">
        <v>3477</v>
      </c>
      <c r="D4704" s="30" t="s">
        <v>13250</v>
      </c>
      <c r="E4704" s="17" t="s">
        <v>13251</v>
      </c>
      <c r="F4704" s="3"/>
      <c r="G4704" s="18" t="s">
        <v>13252</v>
      </c>
      <c r="H4704" s="7"/>
      <c r="I4704" s="35" t="s">
        <v>13253</v>
      </c>
      <c r="O4704">
        <f t="shared" si="12"/>
        <v>2</v>
      </c>
      <c r="P4704" s="34" t="str">
        <f t="shared" si="21"/>
        <v>HIGH</v>
      </c>
    </row>
    <row r="4705" spans="1:16" ht="12" customHeight="1">
      <c r="A4705" s="4" t="s">
        <v>13030</v>
      </c>
      <c r="B4705" s="17">
        <v>74</v>
      </c>
      <c r="C4705" s="29"/>
      <c r="D4705" s="30" t="s">
        <v>28</v>
      </c>
      <c r="E4705" s="29"/>
      <c r="F4705" s="31" t="s">
        <v>11807</v>
      </c>
      <c r="G4705" s="5" t="s">
        <v>13254</v>
      </c>
      <c r="H4705" s="7" t="s">
        <v>13255</v>
      </c>
      <c r="I4705" s="35" t="s">
        <v>13256</v>
      </c>
      <c r="O4705">
        <f t="shared" si="12"/>
        <v>1</v>
      </c>
      <c r="P4705" s="34" t="str">
        <f t="shared" si="21"/>
        <v>HIGH</v>
      </c>
    </row>
    <row r="4706" spans="1:16" ht="12" customHeight="1">
      <c r="A4706" s="4" t="s">
        <v>13030</v>
      </c>
      <c r="B4706" s="17">
        <v>75</v>
      </c>
      <c r="C4706" s="29"/>
      <c r="D4706" s="30" t="s">
        <v>13257</v>
      </c>
      <c r="E4706" s="29"/>
      <c r="F4706" s="31" t="s">
        <v>11807</v>
      </c>
      <c r="G4706" s="18" t="s">
        <v>13258</v>
      </c>
      <c r="H4706" s="7"/>
      <c r="I4706" s="28" t="s">
        <v>13259</v>
      </c>
      <c r="O4706">
        <f t="shared" si="12"/>
        <v>1</v>
      </c>
      <c r="P4706" s="34" t="str">
        <f t="shared" si="21"/>
        <v>HIGH</v>
      </c>
    </row>
    <row r="4707" spans="1:16" ht="12" customHeight="1">
      <c r="A4707" s="4" t="s">
        <v>13030</v>
      </c>
      <c r="B4707" s="17">
        <v>76</v>
      </c>
      <c r="C4707" s="29"/>
      <c r="D4707" s="30" t="s">
        <v>13260</v>
      </c>
      <c r="E4707" s="29"/>
      <c r="F4707" s="31" t="s">
        <v>11807</v>
      </c>
      <c r="G4707" s="5" t="s">
        <v>13261</v>
      </c>
      <c r="H4707" s="7"/>
      <c r="I4707" s="35" t="s">
        <v>13262</v>
      </c>
      <c r="O4707">
        <f t="shared" si="12"/>
        <v>1</v>
      </c>
      <c r="P4707" s="34" t="str">
        <f t="shared" si="21"/>
        <v>HIGH</v>
      </c>
    </row>
    <row r="4708" spans="1:16" ht="12" customHeight="1">
      <c r="A4708" s="4" t="s">
        <v>13030</v>
      </c>
      <c r="B4708" s="17">
        <v>77</v>
      </c>
      <c r="C4708" s="29"/>
      <c r="D4708" s="30" t="s">
        <v>13263</v>
      </c>
      <c r="E4708" s="29"/>
      <c r="F4708" s="31" t="s">
        <v>11807</v>
      </c>
      <c r="G4708" s="18" t="s">
        <v>13264</v>
      </c>
      <c r="H4708" s="7"/>
      <c r="I4708" s="35" t="s">
        <v>13265</v>
      </c>
      <c r="O4708">
        <f t="shared" si="12"/>
        <v>1</v>
      </c>
      <c r="P4708" s="34" t="str">
        <f t="shared" si="21"/>
        <v>HIGH</v>
      </c>
    </row>
    <row r="4709" spans="1:16" ht="12" customHeight="1">
      <c r="A4709" s="4" t="s">
        <v>13030</v>
      </c>
      <c r="B4709" s="17">
        <v>78</v>
      </c>
      <c r="C4709" s="29"/>
      <c r="D4709" s="30" t="s">
        <v>28</v>
      </c>
      <c r="E4709" s="29"/>
      <c r="F4709" s="31" t="s">
        <v>11807</v>
      </c>
      <c r="G4709" s="5" t="s">
        <v>13266</v>
      </c>
      <c r="H4709" s="7" t="s">
        <v>13267</v>
      </c>
      <c r="I4709" s="35" t="s">
        <v>13268</v>
      </c>
      <c r="O4709">
        <f t="shared" si="12"/>
        <v>1</v>
      </c>
      <c r="P4709" s="34" t="str">
        <f t="shared" si="21"/>
        <v>MEDIUM</v>
      </c>
    </row>
    <row r="4710" spans="1:16" ht="12" customHeight="1">
      <c r="A4710" s="4" t="s">
        <v>13030</v>
      </c>
      <c r="B4710" s="17">
        <v>79</v>
      </c>
      <c r="C4710" s="17">
        <v>3462</v>
      </c>
      <c r="D4710" s="30" t="s">
        <v>13269</v>
      </c>
      <c r="E4710" s="17" t="s">
        <v>13270</v>
      </c>
      <c r="F4710" s="31" t="s">
        <v>1073</v>
      </c>
      <c r="G4710" s="18" t="s">
        <v>13270</v>
      </c>
      <c r="H4710" s="35" t="s">
        <v>13271</v>
      </c>
      <c r="I4710" s="35" t="s">
        <v>13272</v>
      </c>
      <c r="O4710">
        <f t="shared" si="12"/>
        <v>2</v>
      </c>
      <c r="P4710" s="34" t="str">
        <f t="shared" si="21"/>
        <v>HIGH</v>
      </c>
    </row>
    <row r="4711" spans="1:16" ht="12" customHeight="1">
      <c r="A4711" s="4" t="s">
        <v>13030</v>
      </c>
      <c r="B4711" s="17">
        <v>80</v>
      </c>
      <c r="C4711" s="29"/>
      <c r="D4711" s="30" t="s">
        <v>13273</v>
      </c>
      <c r="E4711" s="17" t="s">
        <v>13274</v>
      </c>
      <c r="F4711" s="31" t="s">
        <v>1073</v>
      </c>
      <c r="G4711" s="18" t="s">
        <v>13275</v>
      </c>
      <c r="H4711" s="7"/>
      <c r="I4711" s="35" t="s">
        <v>13276</v>
      </c>
      <c r="O4711">
        <f t="shared" si="12"/>
        <v>2</v>
      </c>
      <c r="P4711" s="34" t="str">
        <f t="shared" si="21"/>
        <v>MEDIUM</v>
      </c>
    </row>
    <row r="4712" spans="1:16" ht="12" customHeight="1">
      <c r="A4712" s="4" t="s">
        <v>13030</v>
      </c>
      <c r="B4712" s="17">
        <v>81</v>
      </c>
      <c r="C4712" s="29"/>
      <c r="D4712" s="30" t="s">
        <v>13277</v>
      </c>
      <c r="E4712" s="29"/>
      <c r="F4712" s="31" t="s">
        <v>11807</v>
      </c>
      <c r="G4712" s="5" t="s">
        <v>13278</v>
      </c>
      <c r="H4712" s="7"/>
      <c r="I4712" s="35" t="s">
        <v>13279</v>
      </c>
      <c r="O4712">
        <f t="shared" si="12"/>
        <v>1</v>
      </c>
      <c r="P4712" s="34" t="str">
        <f t="shared" si="21"/>
        <v>MEDIUM</v>
      </c>
    </row>
    <row r="4713" spans="1:16" ht="12" customHeight="1">
      <c r="A4713" s="4" t="s">
        <v>13030</v>
      </c>
      <c r="B4713" s="17">
        <v>82</v>
      </c>
      <c r="C4713" s="29"/>
      <c r="D4713" s="30" t="s">
        <v>13280</v>
      </c>
      <c r="E4713" s="17" t="s">
        <v>13281</v>
      </c>
      <c r="F4713" s="31" t="s">
        <v>13282</v>
      </c>
      <c r="G4713" s="176" t="s">
        <v>19337</v>
      </c>
      <c r="H4713" s="35"/>
      <c r="I4713" s="103" t="s">
        <v>13283</v>
      </c>
      <c r="O4713">
        <f t="shared" si="12"/>
        <v>2</v>
      </c>
      <c r="P4713" s="34" t="str">
        <f t="shared" si="21"/>
        <v>MEDIUM</v>
      </c>
    </row>
    <row r="4714" spans="1:16" ht="12" customHeight="1">
      <c r="A4714" s="4" t="s">
        <v>13030</v>
      </c>
      <c r="B4714" s="17">
        <v>83</v>
      </c>
      <c r="C4714" s="29"/>
      <c r="D4714" s="30" t="s">
        <v>13284</v>
      </c>
      <c r="E4714" s="29"/>
      <c r="F4714" s="31" t="s">
        <v>13140</v>
      </c>
      <c r="G4714" s="5" t="s">
        <v>13285</v>
      </c>
      <c r="H4714" s="7"/>
      <c r="I4714" s="35" t="s">
        <v>13286</v>
      </c>
      <c r="O4714">
        <f t="shared" si="12"/>
        <v>1</v>
      </c>
      <c r="P4714" s="34" t="str">
        <f t="shared" si="21"/>
        <v>MEDIUM</v>
      </c>
    </row>
    <row r="4715" spans="1:16" ht="12" customHeight="1">
      <c r="A4715" s="4" t="s">
        <v>13030</v>
      </c>
      <c r="B4715" s="17">
        <v>84</v>
      </c>
      <c r="C4715" s="29"/>
      <c r="D4715" s="30" t="s">
        <v>13287</v>
      </c>
      <c r="E4715" s="29"/>
      <c r="F4715" s="31" t="s">
        <v>13140</v>
      </c>
      <c r="G4715" s="5" t="s">
        <v>13288</v>
      </c>
      <c r="H4715" s="7"/>
      <c r="I4715" s="35" t="s">
        <v>424</v>
      </c>
      <c r="O4715">
        <f t="shared" si="12"/>
        <v>1</v>
      </c>
      <c r="P4715" s="34" t="str">
        <f t="shared" si="21"/>
        <v>HIGH</v>
      </c>
    </row>
    <row r="4716" spans="1:16" ht="12" customHeight="1">
      <c r="A4716" s="4" t="s">
        <v>13030</v>
      </c>
      <c r="B4716" s="17">
        <v>85</v>
      </c>
      <c r="C4716" s="29"/>
      <c r="D4716" s="30" t="s">
        <v>28</v>
      </c>
      <c r="E4716" s="29"/>
      <c r="F4716" s="31" t="s">
        <v>13289</v>
      </c>
      <c r="G4716" s="18" t="s">
        <v>13290</v>
      </c>
      <c r="H4716" s="35" t="s">
        <v>13291</v>
      </c>
      <c r="I4716" s="35" t="s">
        <v>13292</v>
      </c>
      <c r="O4716">
        <f t="shared" si="12"/>
        <v>1</v>
      </c>
      <c r="P4716" s="34" t="str">
        <f t="shared" si="21"/>
        <v>HIGH</v>
      </c>
    </row>
    <row r="4717" spans="1:16" ht="12" customHeight="1">
      <c r="A4717" s="4" t="s">
        <v>13030</v>
      </c>
      <c r="B4717" s="17">
        <v>86</v>
      </c>
      <c r="C4717" s="29"/>
      <c r="D4717" s="30" t="s">
        <v>13293</v>
      </c>
      <c r="E4717" s="29"/>
      <c r="F4717" s="31" t="s">
        <v>13140</v>
      </c>
      <c r="G4717" s="5" t="s">
        <v>13294</v>
      </c>
      <c r="H4717" s="7"/>
      <c r="I4717" s="35" t="s">
        <v>13295</v>
      </c>
      <c r="O4717">
        <f t="shared" si="12"/>
        <v>1</v>
      </c>
      <c r="P4717" s="34" t="str">
        <f t="shared" si="21"/>
        <v>MEDIUM</v>
      </c>
    </row>
    <row r="4718" spans="1:16" ht="12" customHeight="1">
      <c r="A4718" s="4" t="s">
        <v>13030</v>
      </c>
      <c r="B4718" s="17">
        <v>87</v>
      </c>
      <c r="C4718" s="29"/>
      <c r="D4718" s="30" t="s">
        <v>13296</v>
      </c>
      <c r="E4718" s="29"/>
      <c r="F4718" s="31" t="s">
        <v>13140</v>
      </c>
      <c r="G4718" s="5" t="s">
        <v>13297</v>
      </c>
      <c r="H4718" s="7"/>
      <c r="I4718" s="35" t="s">
        <v>1497</v>
      </c>
      <c r="O4718">
        <f t="shared" si="12"/>
        <v>1</v>
      </c>
      <c r="P4718" s="34" t="str">
        <f t="shared" si="21"/>
        <v>MEDIUM</v>
      </c>
    </row>
    <row r="4719" spans="1:16" ht="12" customHeight="1">
      <c r="A4719" s="4" t="s">
        <v>13030</v>
      </c>
      <c r="B4719" s="17">
        <v>88</v>
      </c>
      <c r="C4719" s="29"/>
      <c r="D4719" s="30" t="s">
        <v>13298</v>
      </c>
      <c r="E4719" s="29"/>
      <c r="F4719" s="31" t="s">
        <v>13140</v>
      </c>
      <c r="G4719" s="5" t="s">
        <v>13299</v>
      </c>
      <c r="H4719" s="7"/>
      <c r="I4719" s="35" t="s">
        <v>13300</v>
      </c>
      <c r="O4719">
        <f t="shared" si="12"/>
        <v>1</v>
      </c>
      <c r="P4719" s="34" t="str">
        <f t="shared" si="21"/>
        <v>MEDIUM</v>
      </c>
    </row>
    <row r="4720" spans="1:16" ht="12" customHeight="1">
      <c r="A4720" s="4" t="s">
        <v>13030</v>
      </c>
      <c r="B4720" s="17">
        <v>89</v>
      </c>
      <c r="C4720" s="29"/>
      <c r="D4720" s="30" t="s">
        <v>13301</v>
      </c>
      <c r="E4720" s="17" t="s">
        <v>13302</v>
      </c>
      <c r="F4720" s="31" t="s">
        <v>1073</v>
      </c>
      <c r="G4720" s="18" t="s">
        <v>13302</v>
      </c>
      <c r="H4720" s="7"/>
      <c r="I4720" s="35" t="s">
        <v>13303</v>
      </c>
      <c r="O4720">
        <f t="shared" si="12"/>
        <v>2</v>
      </c>
      <c r="P4720" s="34" t="str">
        <f t="shared" si="21"/>
        <v>HIGH</v>
      </c>
    </row>
    <row r="4721" spans="1:16" ht="12" customHeight="1">
      <c r="A4721" s="4" t="s">
        <v>13030</v>
      </c>
      <c r="B4721" s="17">
        <v>90</v>
      </c>
      <c r="C4721" s="29"/>
      <c r="D4721" s="30" t="s">
        <v>13304</v>
      </c>
      <c r="E4721" s="29"/>
      <c r="F4721" s="31" t="s">
        <v>13140</v>
      </c>
      <c r="G4721" s="5" t="s">
        <v>13305</v>
      </c>
      <c r="H4721" s="7"/>
      <c r="I4721" s="35" t="s">
        <v>13306</v>
      </c>
      <c r="O4721">
        <f t="shared" si="12"/>
        <v>1</v>
      </c>
      <c r="P4721" s="34" t="str">
        <f t="shared" si="21"/>
        <v>HIGH</v>
      </c>
    </row>
    <row r="4722" spans="1:16" ht="12" customHeight="1">
      <c r="A4722" s="4" t="s">
        <v>13030</v>
      </c>
      <c r="B4722" s="17">
        <v>91</v>
      </c>
      <c r="C4722" s="29"/>
      <c r="D4722" s="30" t="s">
        <v>13307</v>
      </c>
      <c r="E4722" s="29"/>
      <c r="F4722" s="31" t="s">
        <v>9936</v>
      </c>
      <c r="G4722" s="5" t="s">
        <v>13308</v>
      </c>
      <c r="H4722" s="7"/>
      <c r="I4722" s="13" t="s">
        <v>13309</v>
      </c>
      <c r="O4722">
        <f t="shared" si="12"/>
        <v>1</v>
      </c>
      <c r="P4722" s="34" t="str">
        <f t="shared" si="21"/>
        <v>HIGH</v>
      </c>
    </row>
    <row r="4723" spans="1:16" ht="12" customHeight="1">
      <c r="A4723" s="4" t="s">
        <v>13030</v>
      </c>
      <c r="B4723" s="17">
        <v>92</v>
      </c>
      <c r="C4723" s="29"/>
      <c r="D4723" s="30" t="s">
        <v>13310</v>
      </c>
      <c r="E4723" s="29"/>
      <c r="F4723" s="31" t="s">
        <v>9936</v>
      </c>
      <c r="G4723" s="5" t="s">
        <v>13311</v>
      </c>
      <c r="H4723" s="7"/>
      <c r="I4723" s="35" t="s">
        <v>13312</v>
      </c>
      <c r="O4723">
        <f t="shared" si="12"/>
        <v>1</v>
      </c>
      <c r="P4723" s="34" t="str">
        <f t="shared" si="21"/>
        <v>MEDIUM</v>
      </c>
    </row>
    <row r="4724" spans="1:16" ht="12" customHeight="1">
      <c r="A4724" s="4" t="s">
        <v>13030</v>
      </c>
      <c r="B4724" s="17">
        <v>93</v>
      </c>
      <c r="C4724" s="29"/>
      <c r="D4724" s="30" t="s">
        <v>13313</v>
      </c>
      <c r="E4724" s="29"/>
      <c r="F4724" s="31" t="s">
        <v>9936</v>
      </c>
      <c r="G4724" s="5" t="s">
        <v>13314</v>
      </c>
      <c r="H4724" s="7"/>
      <c r="I4724" s="35" t="s">
        <v>13315</v>
      </c>
      <c r="O4724">
        <f t="shared" si="12"/>
        <v>1</v>
      </c>
      <c r="P4724" s="34" t="str">
        <f t="shared" si="21"/>
        <v>MEDIUM</v>
      </c>
    </row>
    <row r="4725" spans="1:16" ht="12" customHeight="1">
      <c r="A4725" s="4" t="s">
        <v>13030</v>
      </c>
      <c r="B4725" s="17">
        <v>94</v>
      </c>
      <c r="C4725" s="29"/>
      <c r="D4725" s="30" t="s">
        <v>13316</v>
      </c>
      <c r="E4725" s="29"/>
      <c r="F4725" s="31" t="s">
        <v>9936</v>
      </c>
      <c r="G4725" s="5" t="s">
        <v>13317</v>
      </c>
      <c r="H4725" s="7"/>
      <c r="I4725" s="35" t="s">
        <v>13318</v>
      </c>
      <c r="O4725">
        <f t="shared" si="12"/>
        <v>1</v>
      </c>
      <c r="P4725" s="34" t="str">
        <f t="shared" si="21"/>
        <v>HIGH</v>
      </c>
    </row>
    <row r="4726" spans="1:16" ht="12" customHeight="1">
      <c r="A4726" s="4" t="s">
        <v>13030</v>
      </c>
      <c r="B4726" s="17">
        <v>95</v>
      </c>
      <c r="C4726" s="17"/>
      <c r="D4726" s="30" t="s">
        <v>13319</v>
      </c>
      <c r="E4726" s="17"/>
      <c r="F4726" s="31" t="s">
        <v>9936</v>
      </c>
      <c r="G4726" s="18" t="s">
        <v>13320</v>
      </c>
      <c r="H4726" s="7"/>
      <c r="I4726" s="35" t="s">
        <v>13321</v>
      </c>
      <c r="O4726">
        <f t="shared" si="12"/>
        <v>1</v>
      </c>
      <c r="P4726" s="34" t="str">
        <f t="shared" si="21"/>
        <v>HIGH</v>
      </c>
    </row>
    <row r="4727" spans="1:16" ht="12" customHeight="1">
      <c r="A4727" s="4" t="s">
        <v>13030</v>
      </c>
      <c r="B4727" s="17">
        <v>96</v>
      </c>
      <c r="C4727" s="29"/>
      <c r="D4727" s="30" t="s">
        <v>13322</v>
      </c>
      <c r="E4727" s="29"/>
      <c r="F4727" s="31" t="s">
        <v>13140</v>
      </c>
      <c r="G4727" s="5" t="s">
        <v>13323</v>
      </c>
      <c r="H4727" s="7"/>
      <c r="I4727" s="35" t="s">
        <v>13324</v>
      </c>
      <c r="O4727">
        <f t="shared" si="12"/>
        <v>1</v>
      </c>
      <c r="P4727" s="34" t="str">
        <f t="shared" si="21"/>
        <v>MEDIUM</v>
      </c>
    </row>
    <row r="4728" spans="1:16" ht="12" customHeight="1">
      <c r="A4728" s="4" t="s">
        <v>13030</v>
      </c>
      <c r="B4728" s="17">
        <v>97</v>
      </c>
      <c r="C4728" s="29"/>
      <c r="D4728" s="30" t="s">
        <v>13325</v>
      </c>
      <c r="E4728" s="29"/>
      <c r="F4728" s="31" t="s">
        <v>13140</v>
      </c>
      <c r="G4728" s="5" t="s">
        <v>13326</v>
      </c>
      <c r="H4728" s="7"/>
      <c r="I4728" s="35" t="s">
        <v>13327</v>
      </c>
      <c r="O4728">
        <f t="shared" si="12"/>
        <v>1</v>
      </c>
      <c r="P4728" s="34" t="str">
        <f t="shared" si="21"/>
        <v>HIGH</v>
      </c>
    </row>
    <row r="4729" spans="1:16" ht="12" customHeight="1">
      <c r="A4729" s="4" t="s">
        <v>13030</v>
      </c>
      <c r="B4729" s="17">
        <v>98</v>
      </c>
      <c r="C4729" s="29"/>
      <c r="D4729" s="30" t="s">
        <v>13328</v>
      </c>
      <c r="E4729" s="29"/>
      <c r="F4729" s="31" t="s">
        <v>13140</v>
      </c>
      <c r="G4729" s="5" t="s">
        <v>13329</v>
      </c>
      <c r="H4729" s="7"/>
      <c r="I4729" s="35" t="s">
        <v>424</v>
      </c>
      <c r="O4729">
        <f t="shared" si="12"/>
        <v>1</v>
      </c>
      <c r="P4729" s="34" t="str">
        <f t="shared" si="21"/>
        <v>HIGH</v>
      </c>
    </row>
    <row r="4730" spans="1:16" ht="12" customHeight="1">
      <c r="A4730" s="4" t="s">
        <v>13030</v>
      </c>
      <c r="B4730" s="17">
        <v>99</v>
      </c>
      <c r="C4730" s="29"/>
      <c r="D4730" s="30" t="s">
        <v>13330</v>
      </c>
      <c r="E4730" s="29"/>
      <c r="F4730" s="31" t="s">
        <v>13140</v>
      </c>
      <c r="G4730" s="5" t="s">
        <v>13331</v>
      </c>
      <c r="H4730" s="7"/>
      <c r="I4730" s="35" t="s">
        <v>424</v>
      </c>
      <c r="O4730">
        <f t="shared" si="12"/>
        <v>1</v>
      </c>
      <c r="P4730" s="34" t="str">
        <f t="shared" si="21"/>
        <v>HIGH</v>
      </c>
    </row>
    <row r="4731" spans="1:16" ht="12" customHeight="1">
      <c r="A4731" s="4" t="s">
        <v>13030</v>
      </c>
      <c r="B4731" s="17">
        <v>100</v>
      </c>
      <c r="C4731" s="29"/>
      <c r="D4731" s="30" t="s">
        <v>13332</v>
      </c>
      <c r="E4731" s="29"/>
      <c r="F4731" s="31" t="s">
        <v>13140</v>
      </c>
      <c r="G4731" s="5" t="s">
        <v>13333</v>
      </c>
      <c r="H4731" s="7"/>
      <c r="I4731" s="35" t="s">
        <v>13334</v>
      </c>
      <c r="O4731">
        <f t="shared" si="12"/>
        <v>1</v>
      </c>
      <c r="P4731" s="34" t="str">
        <f t="shared" si="21"/>
        <v>MEDIUM</v>
      </c>
    </row>
    <row r="4732" spans="1:16" ht="12" customHeight="1">
      <c r="A4732" s="4" t="s">
        <v>13030</v>
      </c>
      <c r="B4732" s="17">
        <v>101</v>
      </c>
      <c r="C4732" s="29"/>
      <c r="D4732" s="30" t="s">
        <v>13335</v>
      </c>
      <c r="E4732" s="29"/>
      <c r="F4732" s="31" t="s">
        <v>13140</v>
      </c>
      <c r="G4732" s="5" t="s">
        <v>13336</v>
      </c>
      <c r="H4732" s="7"/>
      <c r="I4732" s="35" t="s">
        <v>13337</v>
      </c>
      <c r="O4732">
        <f t="shared" si="12"/>
        <v>1</v>
      </c>
      <c r="P4732" s="34" t="str">
        <f t="shared" si="21"/>
        <v>LOW</v>
      </c>
    </row>
    <row r="4733" spans="1:16" ht="12" customHeight="1">
      <c r="A4733" s="4" t="s">
        <v>13030</v>
      </c>
      <c r="B4733" s="17">
        <v>102</v>
      </c>
      <c r="C4733" s="29"/>
      <c r="D4733" s="30" t="s">
        <v>13338</v>
      </c>
      <c r="E4733" s="29"/>
      <c r="F4733" s="31" t="s">
        <v>13140</v>
      </c>
      <c r="G4733" s="5" t="s">
        <v>13339</v>
      </c>
      <c r="H4733" s="7"/>
      <c r="I4733" s="35" t="s">
        <v>13340</v>
      </c>
      <c r="O4733">
        <f t="shared" si="12"/>
        <v>1</v>
      </c>
      <c r="P4733" s="34" t="str">
        <f t="shared" si="21"/>
        <v>MEDIUM</v>
      </c>
    </row>
    <row r="4734" spans="1:16" ht="12" customHeight="1">
      <c r="A4734" s="4" t="s">
        <v>13030</v>
      </c>
      <c r="B4734" s="17">
        <v>103</v>
      </c>
      <c r="C4734" s="29"/>
      <c r="D4734" s="30" t="s">
        <v>28</v>
      </c>
      <c r="E4734" s="29"/>
      <c r="F4734" s="31" t="s">
        <v>11807</v>
      </c>
      <c r="G4734" s="18" t="s">
        <v>13341</v>
      </c>
      <c r="H4734" s="7" t="s">
        <v>13342</v>
      </c>
      <c r="I4734" s="35" t="s">
        <v>13343</v>
      </c>
      <c r="O4734">
        <f t="shared" si="12"/>
        <v>1</v>
      </c>
      <c r="P4734" s="34" t="str">
        <f t="shared" si="21"/>
        <v>HIGH</v>
      </c>
    </row>
    <row r="4735" spans="1:16" ht="12" customHeight="1">
      <c r="A4735" s="4" t="s">
        <v>13030</v>
      </c>
      <c r="B4735" s="17">
        <v>104</v>
      </c>
      <c r="C4735" s="29"/>
      <c r="D4735" s="30" t="s">
        <v>13344</v>
      </c>
      <c r="E4735" s="29"/>
      <c r="F4735" s="31" t="s">
        <v>13140</v>
      </c>
      <c r="G4735" s="5" t="s">
        <v>13345</v>
      </c>
      <c r="H4735" s="7"/>
      <c r="I4735" s="35" t="s">
        <v>13346</v>
      </c>
      <c r="O4735">
        <f t="shared" si="12"/>
        <v>1</v>
      </c>
      <c r="P4735" s="34" t="str">
        <f t="shared" si="21"/>
        <v>HIGH</v>
      </c>
    </row>
    <row r="4736" spans="1:16" ht="12" customHeight="1">
      <c r="A4736" s="4" t="s">
        <v>13030</v>
      </c>
      <c r="B4736" s="17">
        <v>105</v>
      </c>
      <c r="C4736" s="29"/>
      <c r="D4736" s="30" t="s">
        <v>13347</v>
      </c>
      <c r="E4736" s="29"/>
      <c r="F4736" s="31" t="s">
        <v>1599</v>
      </c>
      <c r="G4736" s="18" t="s">
        <v>13348</v>
      </c>
      <c r="H4736" s="7"/>
      <c r="I4736" s="35" t="s">
        <v>13349</v>
      </c>
      <c r="O4736">
        <f t="shared" si="12"/>
        <v>1</v>
      </c>
      <c r="P4736" s="34" t="str">
        <f t="shared" si="21"/>
        <v>HIGH</v>
      </c>
    </row>
    <row r="4737" spans="1:16" ht="12" customHeight="1">
      <c r="A4737" s="4" t="s">
        <v>13030</v>
      </c>
      <c r="B4737" s="17">
        <v>106</v>
      </c>
      <c r="C4737" s="29"/>
      <c r="D4737" s="30" t="s">
        <v>13350</v>
      </c>
      <c r="E4737" s="17" t="s">
        <v>13351</v>
      </c>
      <c r="F4737" s="31" t="s">
        <v>1073</v>
      </c>
      <c r="G4737" s="18" t="s">
        <v>13352</v>
      </c>
      <c r="H4737" s="7"/>
      <c r="I4737" s="35" t="s">
        <v>13353</v>
      </c>
      <c r="O4737">
        <f t="shared" si="12"/>
        <v>2</v>
      </c>
      <c r="P4737" s="34" t="str">
        <f t="shared" si="21"/>
        <v>HIGH</v>
      </c>
    </row>
    <row r="4738" spans="1:16" ht="12" customHeight="1">
      <c r="A4738" s="4" t="s">
        <v>13030</v>
      </c>
      <c r="B4738" s="17">
        <v>107</v>
      </c>
      <c r="C4738" s="29"/>
      <c r="D4738" s="30" t="s">
        <v>13354</v>
      </c>
      <c r="E4738" s="29"/>
      <c r="F4738" s="31" t="s">
        <v>13140</v>
      </c>
      <c r="G4738" s="5" t="s">
        <v>13355</v>
      </c>
      <c r="H4738" s="7"/>
      <c r="I4738" s="35" t="s">
        <v>13356</v>
      </c>
      <c r="O4738">
        <f t="shared" si="12"/>
        <v>1</v>
      </c>
      <c r="P4738" s="34" t="str">
        <f t="shared" si="21"/>
        <v>LOW</v>
      </c>
    </row>
    <row r="4739" spans="1:16" ht="12" customHeight="1">
      <c r="A4739" s="4" t="s">
        <v>13030</v>
      </c>
      <c r="B4739" s="17">
        <v>108</v>
      </c>
      <c r="C4739" s="29"/>
      <c r="D4739" s="30" t="s">
        <v>13357</v>
      </c>
      <c r="E4739" s="29"/>
      <c r="F4739" s="31" t="s">
        <v>2064</v>
      </c>
      <c r="G4739" s="52" t="s">
        <v>13358</v>
      </c>
      <c r="H4739" s="7"/>
      <c r="I4739" s="35" t="s">
        <v>13359</v>
      </c>
      <c r="O4739">
        <f t="shared" si="12"/>
        <v>1</v>
      </c>
      <c r="P4739" s="34" t="str">
        <f t="shared" si="21"/>
        <v>MEDIUM</v>
      </c>
    </row>
    <row r="4740" spans="1:16" ht="12" customHeight="1">
      <c r="A4740" s="4" t="s">
        <v>13030</v>
      </c>
      <c r="B4740" s="17">
        <v>109</v>
      </c>
      <c r="C4740" s="17"/>
      <c r="D4740" s="30" t="s">
        <v>13360</v>
      </c>
      <c r="E4740" s="29"/>
      <c r="F4740" s="31" t="s">
        <v>13140</v>
      </c>
      <c r="G4740" s="5" t="s">
        <v>13361</v>
      </c>
      <c r="H4740" s="7"/>
      <c r="I4740" s="35" t="s">
        <v>13362</v>
      </c>
      <c r="O4740">
        <f t="shared" si="12"/>
        <v>1</v>
      </c>
      <c r="P4740" s="34" t="str">
        <f t="shared" si="21"/>
        <v>LOW</v>
      </c>
    </row>
    <row r="4741" spans="1:16" ht="12" customHeight="1">
      <c r="A4741" s="4" t="s">
        <v>13030</v>
      </c>
      <c r="B4741" s="17">
        <v>110</v>
      </c>
      <c r="C4741" s="17" t="s">
        <v>67</v>
      </c>
      <c r="D4741" s="30" t="s">
        <v>28</v>
      </c>
      <c r="E4741" s="29"/>
      <c r="F4741" s="31" t="s">
        <v>13363</v>
      </c>
      <c r="G4741" s="5" t="s">
        <v>13364</v>
      </c>
      <c r="H4741" s="7" t="s">
        <v>13365</v>
      </c>
      <c r="I4741" s="13" t="s">
        <v>13366</v>
      </c>
      <c r="O4741">
        <f t="shared" si="12"/>
        <v>1</v>
      </c>
      <c r="P4741" s="34" t="str">
        <f t="shared" si="21"/>
        <v/>
      </c>
    </row>
    <row r="4742" spans="1:16" ht="12" customHeight="1">
      <c r="A4742" s="4" t="s">
        <v>13030</v>
      </c>
      <c r="B4742" s="17">
        <v>111</v>
      </c>
      <c r="C4742" s="29"/>
      <c r="D4742" s="30" t="s">
        <v>13367</v>
      </c>
      <c r="E4742" s="29"/>
      <c r="F4742" s="31" t="s">
        <v>13140</v>
      </c>
      <c r="G4742" s="5" t="s">
        <v>13368</v>
      </c>
      <c r="H4742" s="7"/>
      <c r="I4742" s="35" t="s">
        <v>13369</v>
      </c>
      <c r="O4742">
        <f t="shared" si="12"/>
        <v>1</v>
      </c>
      <c r="P4742" s="34" t="str">
        <f t="shared" si="21"/>
        <v>LOW</v>
      </c>
    </row>
    <row r="4743" spans="1:16" ht="12" customHeight="1">
      <c r="A4743" s="4" t="s">
        <v>13030</v>
      </c>
      <c r="B4743" s="17">
        <v>112</v>
      </c>
      <c r="C4743" s="29"/>
      <c r="D4743" s="30" t="s">
        <v>13370</v>
      </c>
      <c r="E4743" s="29"/>
      <c r="F4743" s="31" t="s">
        <v>13140</v>
      </c>
      <c r="G4743" s="5" t="s">
        <v>13371</v>
      </c>
      <c r="H4743" s="7"/>
      <c r="I4743" s="35" t="s">
        <v>13372</v>
      </c>
      <c r="O4743">
        <f t="shared" si="12"/>
        <v>1</v>
      </c>
      <c r="P4743" s="34" t="str">
        <f t="shared" si="21"/>
        <v>HIGH</v>
      </c>
    </row>
    <row r="4744" spans="1:16" ht="12" customHeight="1">
      <c r="A4744" s="4" t="s">
        <v>13030</v>
      </c>
      <c r="B4744" s="17">
        <v>113</v>
      </c>
      <c r="C4744" s="29"/>
      <c r="D4744" s="30" t="s">
        <v>13373</v>
      </c>
      <c r="E4744" s="29"/>
      <c r="F4744" s="31" t="s">
        <v>796</v>
      </c>
      <c r="G4744" s="18" t="s">
        <v>13374</v>
      </c>
      <c r="H4744" s="35" t="s">
        <v>13375</v>
      </c>
      <c r="I4744" s="35" t="s">
        <v>13376</v>
      </c>
      <c r="O4744">
        <f t="shared" si="12"/>
        <v>1</v>
      </c>
      <c r="P4744" s="34" t="str">
        <f t="shared" si="21"/>
        <v>HIGH</v>
      </c>
    </row>
    <row r="4745" spans="1:16" ht="12" customHeight="1">
      <c r="A4745" s="4" t="s">
        <v>13030</v>
      </c>
      <c r="B4745" s="17">
        <v>114</v>
      </c>
      <c r="C4745" s="29"/>
      <c r="D4745" s="30" t="s">
        <v>13377</v>
      </c>
      <c r="E4745" s="29"/>
      <c r="F4745" s="31" t="s">
        <v>2064</v>
      </c>
      <c r="G4745" s="176" t="s">
        <v>19338</v>
      </c>
      <c r="H4745" s="7"/>
      <c r="I4745" s="103" t="s">
        <v>13378</v>
      </c>
      <c r="O4745">
        <f t="shared" si="12"/>
        <v>1</v>
      </c>
      <c r="P4745" s="34" t="str">
        <f t="shared" si="21"/>
        <v/>
      </c>
    </row>
    <row r="4746" spans="1:16" ht="12" customHeight="1">
      <c r="A4746" s="4" t="s">
        <v>13030</v>
      </c>
      <c r="B4746" s="17">
        <v>115</v>
      </c>
      <c r="C4746" s="29"/>
      <c r="D4746" s="30" t="s">
        <v>13377</v>
      </c>
      <c r="E4746" s="29"/>
      <c r="F4746" s="31" t="s">
        <v>2064</v>
      </c>
      <c r="G4746" s="18" t="s">
        <v>13379</v>
      </c>
      <c r="H4746" s="7"/>
      <c r="I4746" s="35" t="s">
        <v>13380</v>
      </c>
      <c r="O4746">
        <f t="shared" si="12"/>
        <v>1</v>
      </c>
      <c r="P4746" s="34" t="str">
        <f t="shared" si="21"/>
        <v>LOW</v>
      </c>
    </row>
    <row r="4747" spans="1:16" ht="12" customHeight="1">
      <c r="A4747" s="4" t="s">
        <v>13030</v>
      </c>
      <c r="B4747" s="17">
        <v>116</v>
      </c>
      <c r="C4747" s="29"/>
      <c r="D4747" s="30" t="s">
        <v>28</v>
      </c>
      <c r="E4747" s="29"/>
      <c r="F4747" s="31" t="s">
        <v>13363</v>
      </c>
      <c r="G4747" s="5" t="s">
        <v>13381</v>
      </c>
      <c r="H4747" s="7" t="s">
        <v>13382</v>
      </c>
      <c r="I4747" s="35" t="s">
        <v>13383</v>
      </c>
      <c r="O4747">
        <f t="shared" si="12"/>
        <v>1</v>
      </c>
      <c r="P4747" s="34" t="str">
        <f t="shared" si="21"/>
        <v>MEDIUM</v>
      </c>
    </row>
    <row r="4748" spans="1:16" ht="12" customHeight="1">
      <c r="A4748" s="4" t="s">
        <v>13030</v>
      </c>
      <c r="B4748" s="17">
        <v>117</v>
      </c>
      <c r="C4748" s="29"/>
      <c r="D4748" s="30" t="s">
        <v>13384</v>
      </c>
      <c r="E4748" s="29"/>
      <c r="F4748" s="31" t="s">
        <v>1599</v>
      </c>
      <c r="G4748" s="18" t="s">
        <v>13385</v>
      </c>
      <c r="H4748" s="7"/>
      <c r="I4748" s="35" t="s">
        <v>13386</v>
      </c>
      <c r="O4748">
        <f t="shared" si="12"/>
        <v>1</v>
      </c>
      <c r="P4748" s="34" t="str">
        <f t="shared" si="21"/>
        <v>HIGH</v>
      </c>
    </row>
    <row r="4749" spans="1:16" ht="12" customHeight="1">
      <c r="A4749" s="4" t="s">
        <v>13030</v>
      </c>
      <c r="B4749" s="17">
        <v>118</v>
      </c>
      <c r="C4749" s="29"/>
      <c r="D4749" s="30" t="s">
        <v>13387</v>
      </c>
      <c r="E4749" s="29"/>
      <c r="F4749" s="31" t="s">
        <v>9936</v>
      </c>
      <c r="G4749" s="18" t="s">
        <v>13388</v>
      </c>
      <c r="H4749" s="7"/>
      <c r="I4749" s="35" t="s">
        <v>13389</v>
      </c>
      <c r="O4749">
        <f t="shared" si="12"/>
        <v>1</v>
      </c>
      <c r="P4749" s="34" t="str">
        <f t="shared" si="21"/>
        <v>HIGH</v>
      </c>
    </row>
    <row r="4750" spans="1:16" ht="12" customHeight="1">
      <c r="A4750" s="4" t="s">
        <v>13030</v>
      </c>
      <c r="B4750" s="17">
        <v>119</v>
      </c>
      <c r="C4750" s="29"/>
      <c r="D4750" s="30" t="s">
        <v>13387</v>
      </c>
      <c r="E4750" s="29"/>
      <c r="F4750" s="31" t="s">
        <v>9936</v>
      </c>
      <c r="G4750" s="18" t="s">
        <v>13390</v>
      </c>
      <c r="H4750" s="7"/>
      <c r="I4750" s="38" t="s">
        <v>13391</v>
      </c>
      <c r="O4750">
        <f t="shared" si="12"/>
        <v>1</v>
      </c>
      <c r="P4750" s="34" t="str">
        <f t="shared" si="21"/>
        <v>HIGH</v>
      </c>
    </row>
    <row r="4751" spans="1:16" ht="12" customHeight="1">
      <c r="A4751" s="4" t="s">
        <v>13030</v>
      </c>
      <c r="B4751" s="17">
        <v>120</v>
      </c>
      <c r="C4751" s="29"/>
      <c r="D4751" s="30" t="s">
        <v>13387</v>
      </c>
      <c r="E4751" s="29"/>
      <c r="F4751" s="31" t="s">
        <v>9936</v>
      </c>
      <c r="G4751" s="18" t="s">
        <v>13392</v>
      </c>
      <c r="H4751" s="7"/>
      <c r="I4751" s="35" t="s">
        <v>13393</v>
      </c>
      <c r="O4751">
        <f t="shared" si="12"/>
        <v>1</v>
      </c>
      <c r="P4751" s="34" t="str">
        <f t="shared" si="21"/>
        <v>HIGH</v>
      </c>
    </row>
    <row r="4752" spans="1:16" ht="12" customHeight="1">
      <c r="A4752" s="4" t="s">
        <v>13030</v>
      </c>
      <c r="B4752" s="17">
        <v>121</v>
      </c>
      <c r="C4752" s="29"/>
      <c r="D4752" s="30" t="s">
        <v>13387</v>
      </c>
      <c r="E4752" s="29"/>
      <c r="F4752" s="31" t="s">
        <v>9936</v>
      </c>
      <c r="G4752" s="18" t="s">
        <v>13392</v>
      </c>
      <c r="H4752" s="7"/>
      <c r="I4752" s="35" t="s">
        <v>13394</v>
      </c>
      <c r="O4752">
        <f t="shared" si="12"/>
        <v>1</v>
      </c>
      <c r="P4752" s="34" t="str">
        <f t="shared" si="21"/>
        <v>HIGH</v>
      </c>
    </row>
    <row r="4753" spans="1:16" ht="12" customHeight="1">
      <c r="A4753" s="4" t="s">
        <v>13030</v>
      </c>
      <c r="B4753" s="17">
        <v>122</v>
      </c>
      <c r="C4753" s="29"/>
      <c r="D4753" s="30" t="s">
        <v>28</v>
      </c>
      <c r="E4753" s="29"/>
      <c r="F4753" s="31" t="s">
        <v>13363</v>
      </c>
      <c r="G4753" s="18" t="s">
        <v>13388</v>
      </c>
      <c r="H4753" s="7" t="s">
        <v>13395</v>
      </c>
      <c r="I4753" s="37" t="s">
        <v>13396</v>
      </c>
      <c r="O4753">
        <f t="shared" si="12"/>
        <v>1</v>
      </c>
      <c r="P4753" s="34" t="str">
        <f t="shared" si="21"/>
        <v>HIGH</v>
      </c>
    </row>
    <row r="4754" spans="1:16" ht="12" customHeight="1">
      <c r="A4754" s="4" t="s">
        <v>13030</v>
      </c>
      <c r="B4754" s="17">
        <v>123</v>
      </c>
      <c r="C4754" s="29"/>
      <c r="D4754" s="30" t="s">
        <v>13397</v>
      </c>
      <c r="E4754" s="29"/>
      <c r="F4754" s="31" t="s">
        <v>11776</v>
      </c>
      <c r="G4754" s="18" t="s">
        <v>13398</v>
      </c>
      <c r="H4754" s="7"/>
      <c r="I4754" s="35" t="s">
        <v>13399</v>
      </c>
      <c r="O4754">
        <f t="shared" si="12"/>
        <v>1</v>
      </c>
      <c r="P4754" s="34" t="str">
        <f t="shared" si="21"/>
        <v>HIGH</v>
      </c>
    </row>
    <row r="4755" spans="1:16" ht="12" customHeight="1">
      <c r="A4755" s="4" t="s">
        <v>13030</v>
      </c>
      <c r="B4755" s="17">
        <v>124</v>
      </c>
      <c r="C4755" s="17">
        <v>3423</v>
      </c>
      <c r="D4755" s="30" t="s">
        <v>13400</v>
      </c>
      <c r="E4755" s="17" t="s">
        <v>13401</v>
      </c>
      <c r="F4755" s="31" t="s">
        <v>1073</v>
      </c>
      <c r="G4755" s="18" t="s">
        <v>13401</v>
      </c>
      <c r="H4755" s="7"/>
      <c r="I4755" s="35" t="s">
        <v>13402</v>
      </c>
      <c r="O4755">
        <f t="shared" si="12"/>
        <v>2</v>
      </c>
      <c r="P4755" s="34" t="str">
        <f t="shared" si="21"/>
        <v>HIGH</v>
      </c>
    </row>
    <row r="4756" spans="1:16" ht="12" customHeight="1">
      <c r="A4756" s="4" t="s">
        <v>13030</v>
      </c>
      <c r="B4756" s="17">
        <v>125</v>
      </c>
      <c r="C4756" s="29"/>
      <c r="D4756" s="30" t="s">
        <v>13403</v>
      </c>
      <c r="E4756" s="29"/>
      <c r="F4756" s="31" t="s">
        <v>11776</v>
      </c>
      <c r="G4756" s="18" t="s">
        <v>13404</v>
      </c>
      <c r="H4756" s="7"/>
      <c r="I4756" s="35" t="s">
        <v>13405</v>
      </c>
      <c r="O4756">
        <f t="shared" si="12"/>
        <v>1</v>
      </c>
      <c r="P4756" s="34" t="str">
        <f t="shared" si="21"/>
        <v>HIGH</v>
      </c>
    </row>
    <row r="4757" spans="1:16" ht="12" customHeight="1">
      <c r="A4757" s="4" t="s">
        <v>13030</v>
      </c>
      <c r="B4757" s="17">
        <v>126</v>
      </c>
      <c r="C4757" s="29"/>
      <c r="D4757" s="30" t="s">
        <v>13406</v>
      </c>
      <c r="E4757" s="29"/>
      <c r="F4757" s="31" t="s">
        <v>11776</v>
      </c>
      <c r="G4757" s="18" t="s">
        <v>13407</v>
      </c>
      <c r="H4757" s="7"/>
      <c r="I4757" s="35" t="s">
        <v>13408</v>
      </c>
      <c r="O4757">
        <f t="shared" si="12"/>
        <v>1</v>
      </c>
      <c r="P4757" s="34" t="str">
        <f t="shared" si="21"/>
        <v>HIGH</v>
      </c>
    </row>
    <row r="4758" spans="1:16" ht="12" customHeight="1">
      <c r="A4758" s="4" t="s">
        <v>13030</v>
      </c>
      <c r="B4758" s="17">
        <v>127</v>
      </c>
      <c r="C4758" s="29"/>
      <c r="D4758" s="30" t="s">
        <v>13409</v>
      </c>
      <c r="E4758" s="29"/>
      <c r="F4758" s="31" t="s">
        <v>11776</v>
      </c>
      <c r="G4758" s="18" t="s">
        <v>13410</v>
      </c>
      <c r="H4758" s="7"/>
      <c r="I4758" s="35" t="s">
        <v>13411</v>
      </c>
      <c r="O4758">
        <f t="shared" si="12"/>
        <v>1</v>
      </c>
      <c r="P4758" s="34" t="str">
        <f t="shared" si="21"/>
        <v>HIGH</v>
      </c>
    </row>
    <row r="4759" spans="1:16" ht="12" customHeight="1">
      <c r="A4759" s="4" t="s">
        <v>13030</v>
      </c>
      <c r="B4759" s="17">
        <v>128</v>
      </c>
      <c r="C4759" s="29"/>
      <c r="D4759" s="30" t="s">
        <v>13412</v>
      </c>
      <c r="E4759" s="29"/>
      <c r="F4759" s="31" t="s">
        <v>2064</v>
      </c>
      <c r="G4759" s="18" t="s">
        <v>13413</v>
      </c>
      <c r="H4759" s="7"/>
      <c r="I4759" s="35" t="s">
        <v>13414</v>
      </c>
      <c r="O4759">
        <f t="shared" si="12"/>
        <v>1</v>
      </c>
      <c r="P4759" s="34" t="str">
        <f t="shared" si="21"/>
        <v>HIGH</v>
      </c>
    </row>
    <row r="4760" spans="1:16" ht="12" customHeight="1">
      <c r="A4760" s="4" t="s">
        <v>13030</v>
      </c>
      <c r="B4760" s="17">
        <v>129</v>
      </c>
      <c r="C4760" s="29"/>
      <c r="D4760" s="30" t="s">
        <v>13415</v>
      </c>
      <c r="E4760" s="29"/>
      <c r="F4760" s="31" t="s">
        <v>11776</v>
      </c>
      <c r="G4760" s="18" t="s">
        <v>13416</v>
      </c>
      <c r="H4760" s="7"/>
      <c r="I4760" s="35" t="s">
        <v>13417</v>
      </c>
      <c r="O4760">
        <f t="shared" si="12"/>
        <v>1</v>
      </c>
      <c r="P4760" s="34" t="str">
        <f t="shared" si="21"/>
        <v>HIGH</v>
      </c>
    </row>
    <row r="4761" spans="1:16" ht="12" customHeight="1">
      <c r="A4761" s="4" t="s">
        <v>13030</v>
      </c>
      <c r="B4761" s="17">
        <v>130</v>
      </c>
      <c r="C4761" s="29"/>
      <c r="D4761" s="30" t="s">
        <v>13418</v>
      </c>
      <c r="E4761" s="29"/>
      <c r="F4761" s="31" t="s">
        <v>13419</v>
      </c>
      <c r="G4761" s="18" t="s">
        <v>13420</v>
      </c>
      <c r="H4761" s="7" t="s">
        <v>13421</v>
      </c>
      <c r="I4761" s="35" t="s">
        <v>13422</v>
      </c>
      <c r="O4761">
        <f t="shared" si="12"/>
        <v>1</v>
      </c>
      <c r="P4761" s="34" t="str">
        <f t="shared" si="21"/>
        <v>HIGH</v>
      </c>
    </row>
    <row r="4762" spans="1:16" ht="12" customHeight="1">
      <c r="A4762" s="4" t="s">
        <v>13030</v>
      </c>
      <c r="B4762" s="17">
        <v>131</v>
      </c>
      <c r="C4762" s="17" t="s">
        <v>67</v>
      </c>
      <c r="D4762" s="30" t="s">
        <v>13418</v>
      </c>
      <c r="E4762" s="29"/>
      <c r="F4762" s="31" t="s">
        <v>13419</v>
      </c>
      <c r="G4762" s="18" t="s">
        <v>13420</v>
      </c>
      <c r="H4762" s="7" t="s">
        <v>13421</v>
      </c>
      <c r="I4762" s="37" t="s">
        <v>13423</v>
      </c>
      <c r="O4762">
        <f t="shared" si="12"/>
        <v>1</v>
      </c>
      <c r="P4762" s="34" t="str">
        <f t="shared" si="21"/>
        <v>HIGH</v>
      </c>
    </row>
    <row r="4763" spans="1:16" ht="12" customHeight="1">
      <c r="A4763" s="4" t="s">
        <v>13030</v>
      </c>
      <c r="B4763" s="17">
        <v>132</v>
      </c>
      <c r="C4763" s="29"/>
      <c r="D4763" s="30" t="s">
        <v>13418</v>
      </c>
      <c r="E4763" s="29"/>
      <c r="F4763" s="31" t="s">
        <v>13419</v>
      </c>
      <c r="G4763" s="18" t="s">
        <v>13420</v>
      </c>
      <c r="H4763" s="7" t="s">
        <v>13421</v>
      </c>
      <c r="I4763" s="35" t="s">
        <v>2202</v>
      </c>
      <c r="O4763">
        <f t="shared" si="12"/>
        <v>1</v>
      </c>
      <c r="P4763" s="34" t="str">
        <f t="shared" si="21"/>
        <v>HIGH</v>
      </c>
    </row>
    <row r="4764" spans="1:16" ht="12" customHeight="1">
      <c r="A4764" s="4" t="s">
        <v>13030</v>
      </c>
      <c r="B4764" s="17">
        <v>133</v>
      </c>
      <c r="C4764" s="29"/>
      <c r="D4764" s="30" t="s">
        <v>13424</v>
      </c>
      <c r="E4764" s="29"/>
      <c r="F4764" s="31" t="s">
        <v>10674</v>
      </c>
      <c r="G4764" s="5" t="s">
        <v>13425</v>
      </c>
      <c r="H4764" s="7"/>
      <c r="I4764" s="7" t="s">
        <v>13426</v>
      </c>
      <c r="O4764">
        <f t="shared" si="12"/>
        <v>1</v>
      </c>
      <c r="P4764" s="34" t="str">
        <f t="shared" si="21"/>
        <v>HIGH</v>
      </c>
    </row>
    <row r="4765" spans="1:16" ht="12" customHeight="1">
      <c r="A4765" s="4" t="s">
        <v>13030</v>
      </c>
      <c r="B4765" s="17">
        <v>134</v>
      </c>
      <c r="C4765" s="29"/>
      <c r="D4765" s="30" t="s">
        <v>13427</v>
      </c>
      <c r="E4765" s="29"/>
      <c r="F4765" s="31" t="s">
        <v>10674</v>
      </c>
      <c r="G4765" s="5" t="s">
        <v>13428</v>
      </c>
      <c r="H4765" s="7"/>
      <c r="I4765" s="7" t="s">
        <v>13429</v>
      </c>
      <c r="O4765">
        <f t="shared" si="12"/>
        <v>1</v>
      </c>
      <c r="P4765" s="34" t="str">
        <f t="shared" si="21"/>
        <v>HIGH</v>
      </c>
    </row>
    <row r="4766" spans="1:16" ht="12" customHeight="1">
      <c r="A4766" s="4" t="s">
        <v>13030</v>
      </c>
      <c r="B4766" s="17">
        <v>135</v>
      </c>
      <c r="C4766" s="29"/>
      <c r="D4766" s="30" t="s">
        <v>13427</v>
      </c>
      <c r="E4766" s="29"/>
      <c r="F4766" s="31" t="s">
        <v>10674</v>
      </c>
      <c r="G4766" s="5" t="s">
        <v>13428</v>
      </c>
      <c r="H4766" s="7"/>
      <c r="I4766" s="7" t="s">
        <v>13429</v>
      </c>
      <c r="O4766">
        <f t="shared" si="12"/>
        <v>1</v>
      </c>
      <c r="P4766" s="34" t="str">
        <f t="shared" si="21"/>
        <v>HIGH</v>
      </c>
    </row>
    <row r="4767" spans="1:16" ht="12" customHeight="1">
      <c r="A4767" s="4" t="s">
        <v>13030</v>
      </c>
      <c r="B4767" s="17">
        <v>136</v>
      </c>
      <c r="C4767" s="29"/>
      <c r="D4767" s="30" t="s">
        <v>13430</v>
      </c>
      <c r="E4767" s="29"/>
      <c r="F4767" s="31" t="s">
        <v>10674</v>
      </c>
      <c r="G4767" s="5" t="s">
        <v>13431</v>
      </c>
      <c r="H4767" s="7"/>
      <c r="I4767" s="7" t="s">
        <v>13432</v>
      </c>
      <c r="O4767">
        <f t="shared" si="12"/>
        <v>1</v>
      </c>
      <c r="P4767" s="34" t="str">
        <f t="shared" si="21"/>
        <v>HIGH</v>
      </c>
    </row>
    <row r="4768" spans="1:16" ht="12" customHeight="1">
      <c r="A4768" s="4" t="s">
        <v>13030</v>
      </c>
      <c r="B4768" s="17">
        <v>137</v>
      </c>
      <c r="C4768" s="29"/>
      <c r="D4768" s="30" t="s">
        <v>13433</v>
      </c>
      <c r="E4768" s="29"/>
      <c r="F4768" s="31" t="s">
        <v>10674</v>
      </c>
      <c r="G4768" s="5" t="s">
        <v>13434</v>
      </c>
      <c r="H4768" s="7"/>
      <c r="I4768" s="13" t="s">
        <v>13435</v>
      </c>
      <c r="O4768">
        <f t="shared" si="12"/>
        <v>1</v>
      </c>
      <c r="P4768" s="34" t="str">
        <f t="shared" si="21"/>
        <v>MEDIUM</v>
      </c>
    </row>
    <row r="4769" spans="1:16" ht="12" customHeight="1">
      <c r="A4769" s="4" t="s">
        <v>13030</v>
      </c>
      <c r="B4769" s="17">
        <v>138</v>
      </c>
      <c r="C4769" s="29"/>
      <c r="D4769" s="30" t="s">
        <v>13436</v>
      </c>
      <c r="E4769" s="29"/>
      <c r="F4769" s="31" t="s">
        <v>10674</v>
      </c>
      <c r="G4769" s="5" t="s">
        <v>13437</v>
      </c>
      <c r="H4769" s="7"/>
      <c r="I4769" s="7" t="s">
        <v>13438</v>
      </c>
      <c r="O4769">
        <f t="shared" si="12"/>
        <v>1</v>
      </c>
      <c r="P4769" s="34" t="str">
        <f t="shared" si="21"/>
        <v>MEDIUM</v>
      </c>
    </row>
    <row r="4770" spans="1:16" ht="12" customHeight="1">
      <c r="A4770" s="4" t="s">
        <v>13030</v>
      </c>
      <c r="B4770" s="17">
        <v>139</v>
      </c>
      <c r="C4770" s="29"/>
      <c r="D4770" s="30" t="s">
        <v>13439</v>
      </c>
      <c r="E4770" s="29"/>
      <c r="F4770" s="31" t="s">
        <v>10674</v>
      </c>
      <c r="G4770" s="5" t="s">
        <v>13440</v>
      </c>
      <c r="H4770" s="7"/>
      <c r="I4770" s="7" t="s">
        <v>13441</v>
      </c>
      <c r="O4770">
        <f t="shared" si="12"/>
        <v>1</v>
      </c>
      <c r="P4770" s="34" t="str">
        <f t="shared" si="21"/>
        <v>HIGH</v>
      </c>
    </row>
    <row r="4771" spans="1:16" ht="12" customHeight="1">
      <c r="A4771" s="4" t="s">
        <v>13030</v>
      </c>
      <c r="B4771" s="17">
        <v>140</v>
      </c>
      <c r="C4771" s="29"/>
      <c r="D4771" s="30" t="s">
        <v>13442</v>
      </c>
      <c r="E4771" s="29"/>
      <c r="F4771" s="31" t="s">
        <v>3004</v>
      </c>
      <c r="G4771" s="5" t="s">
        <v>13443</v>
      </c>
      <c r="H4771" s="7"/>
      <c r="I4771" s="7" t="s">
        <v>13444</v>
      </c>
      <c r="O4771">
        <f t="shared" si="12"/>
        <v>1</v>
      </c>
      <c r="P4771" s="34" t="str">
        <f t="shared" si="21"/>
        <v>HIGH</v>
      </c>
    </row>
    <row r="4772" spans="1:16" ht="12" customHeight="1">
      <c r="A4772" s="4" t="s">
        <v>13030</v>
      </c>
      <c r="B4772" s="17">
        <v>141</v>
      </c>
      <c r="C4772" s="29"/>
      <c r="D4772" s="30" t="s">
        <v>28</v>
      </c>
      <c r="E4772" s="29"/>
      <c r="F4772" s="31" t="s">
        <v>13363</v>
      </c>
      <c r="G4772" s="18" t="s">
        <v>13445</v>
      </c>
      <c r="H4772" s="7" t="s">
        <v>13446</v>
      </c>
      <c r="I4772" s="35" t="s">
        <v>13447</v>
      </c>
      <c r="O4772">
        <f t="shared" si="12"/>
        <v>1</v>
      </c>
      <c r="P4772" s="34" t="str">
        <f t="shared" si="21"/>
        <v>MEDIUM</v>
      </c>
    </row>
    <row r="4773" spans="1:16" ht="12" customHeight="1">
      <c r="A4773" s="4" t="s">
        <v>13030</v>
      </c>
      <c r="B4773" s="17">
        <v>142</v>
      </c>
      <c r="C4773" s="29"/>
      <c r="D4773" s="30" t="s">
        <v>13448</v>
      </c>
      <c r="E4773" s="29"/>
      <c r="F4773" s="31" t="s">
        <v>3004</v>
      </c>
      <c r="G4773" s="5" t="s">
        <v>13449</v>
      </c>
      <c r="H4773" s="7"/>
      <c r="I4773" s="7" t="s">
        <v>13450</v>
      </c>
      <c r="O4773">
        <f t="shared" si="12"/>
        <v>1</v>
      </c>
      <c r="P4773" s="34" t="str">
        <f t="shared" si="21"/>
        <v>HIGH</v>
      </c>
    </row>
    <row r="4774" spans="1:16" ht="12" customHeight="1">
      <c r="A4774" s="4" t="s">
        <v>13030</v>
      </c>
      <c r="B4774" s="17">
        <v>143</v>
      </c>
      <c r="C4774" s="29"/>
      <c r="D4774" s="30" t="s">
        <v>13448</v>
      </c>
      <c r="E4774" s="29"/>
      <c r="F4774" s="31" t="s">
        <v>3004</v>
      </c>
      <c r="G4774" s="5" t="s">
        <v>13449</v>
      </c>
      <c r="H4774" s="7"/>
      <c r="I4774" s="7" t="s">
        <v>13451</v>
      </c>
      <c r="O4774">
        <f t="shared" si="12"/>
        <v>1</v>
      </c>
      <c r="P4774" s="34" t="str">
        <f t="shared" si="21"/>
        <v>HIGH</v>
      </c>
    </row>
    <row r="4775" spans="1:16" ht="12" customHeight="1">
      <c r="A4775" s="4" t="s">
        <v>13030</v>
      </c>
      <c r="B4775" s="17">
        <v>144</v>
      </c>
      <c r="C4775" s="29"/>
      <c r="D4775" s="30" t="s">
        <v>13452</v>
      </c>
      <c r="E4775" s="29"/>
      <c r="F4775" s="31" t="s">
        <v>13453</v>
      </c>
      <c r="G4775" s="5" t="s">
        <v>13454</v>
      </c>
      <c r="H4775" s="7"/>
      <c r="I4775" s="7" t="s">
        <v>13455</v>
      </c>
      <c r="O4775">
        <f t="shared" si="12"/>
        <v>1</v>
      </c>
      <c r="P4775" s="34" t="str">
        <f t="shared" si="21"/>
        <v>HIGH</v>
      </c>
    </row>
    <row r="4776" spans="1:16" ht="12" customHeight="1">
      <c r="A4776" s="4" t="s">
        <v>13030</v>
      </c>
      <c r="B4776" s="17">
        <v>145</v>
      </c>
      <c r="C4776" s="29"/>
      <c r="D4776" s="30" t="s">
        <v>13456</v>
      </c>
      <c r="E4776" s="29"/>
      <c r="F4776" s="31" t="s">
        <v>13363</v>
      </c>
      <c r="G4776" s="5" t="s">
        <v>13457</v>
      </c>
      <c r="H4776" s="7" t="s">
        <v>13458</v>
      </c>
      <c r="I4776" s="13" t="s">
        <v>13459</v>
      </c>
      <c r="O4776">
        <f t="shared" si="12"/>
        <v>1</v>
      </c>
      <c r="P4776" s="34" t="str">
        <f t="shared" si="21"/>
        <v>HIGH</v>
      </c>
    </row>
    <row r="4777" spans="1:16" ht="12" customHeight="1">
      <c r="A4777" s="4" t="s">
        <v>13030</v>
      </c>
      <c r="B4777" s="17">
        <v>146</v>
      </c>
      <c r="C4777" s="29"/>
      <c r="D4777" s="30" t="s">
        <v>28</v>
      </c>
      <c r="E4777" s="29"/>
      <c r="F4777" s="31" t="s">
        <v>13363</v>
      </c>
      <c r="G4777" s="5" t="s">
        <v>13457</v>
      </c>
      <c r="H4777" s="7" t="s">
        <v>13458</v>
      </c>
      <c r="I4777" s="13" t="s">
        <v>13460</v>
      </c>
      <c r="O4777">
        <f t="shared" si="12"/>
        <v>1</v>
      </c>
      <c r="P4777" s="34" t="str">
        <f t="shared" si="21"/>
        <v>HIGH</v>
      </c>
    </row>
    <row r="4778" spans="1:16" ht="12" customHeight="1">
      <c r="A4778" s="4" t="s">
        <v>13030</v>
      </c>
      <c r="B4778" s="17">
        <v>147</v>
      </c>
      <c r="C4778" s="29"/>
      <c r="D4778" s="30" t="s">
        <v>13461</v>
      </c>
      <c r="E4778" s="29"/>
      <c r="F4778" s="31" t="s">
        <v>3004</v>
      </c>
      <c r="G4778" s="5" t="s">
        <v>13462</v>
      </c>
      <c r="H4778" s="7"/>
      <c r="I4778" s="7" t="s">
        <v>13463</v>
      </c>
      <c r="O4778">
        <f t="shared" si="12"/>
        <v>1</v>
      </c>
      <c r="P4778" s="34" t="str">
        <f t="shared" si="21"/>
        <v>HIGH</v>
      </c>
    </row>
    <row r="4779" spans="1:16" ht="12" customHeight="1">
      <c r="A4779" s="4" t="s">
        <v>13030</v>
      </c>
      <c r="B4779" s="17">
        <v>148</v>
      </c>
      <c r="C4779" s="29"/>
      <c r="D4779" s="30" t="s">
        <v>13464</v>
      </c>
      <c r="E4779" s="29"/>
      <c r="F4779" s="31" t="s">
        <v>13453</v>
      </c>
      <c r="G4779" s="5" t="s">
        <v>13465</v>
      </c>
      <c r="H4779" s="7" t="s">
        <v>13466</v>
      </c>
      <c r="I4779" s="13" t="s">
        <v>13467</v>
      </c>
      <c r="O4779">
        <f t="shared" si="12"/>
        <v>1</v>
      </c>
      <c r="P4779" s="34" t="str">
        <f t="shared" si="21"/>
        <v>MEDIUM</v>
      </c>
    </row>
    <row r="4780" spans="1:16" ht="12" customHeight="1">
      <c r="A4780" s="4" t="s">
        <v>13030</v>
      </c>
      <c r="B4780" s="17">
        <v>149</v>
      </c>
      <c r="C4780" s="17">
        <v>3497</v>
      </c>
      <c r="D4780" s="30" t="s">
        <v>13468</v>
      </c>
      <c r="E4780" s="17" t="s">
        <v>13469</v>
      </c>
      <c r="F4780" s="31" t="s">
        <v>10674</v>
      </c>
      <c r="G4780" s="5" t="s">
        <v>13160</v>
      </c>
      <c r="H4780" s="7" t="s">
        <v>13470</v>
      </c>
      <c r="I4780" s="7" t="s">
        <v>13471</v>
      </c>
      <c r="O4780">
        <f t="shared" si="12"/>
        <v>2</v>
      </c>
      <c r="P4780" s="34" t="str">
        <f t="shared" si="21"/>
        <v>HIGH</v>
      </c>
    </row>
    <row r="4781" spans="1:16" ht="12" customHeight="1">
      <c r="A4781" s="4" t="s">
        <v>13030</v>
      </c>
      <c r="B4781" s="17">
        <v>150</v>
      </c>
      <c r="C4781" s="29"/>
      <c r="D4781" s="30" t="s">
        <v>13472</v>
      </c>
      <c r="E4781" s="29"/>
      <c r="F4781" s="31" t="s">
        <v>10674</v>
      </c>
      <c r="G4781" s="5" t="s">
        <v>13473</v>
      </c>
      <c r="H4781" s="7"/>
      <c r="I4781" s="13" t="s">
        <v>13474</v>
      </c>
      <c r="O4781">
        <f t="shared" si="12"/>
        <v>1</v>
      </c>
      <c r="P4781" s="34" t="str">
        <f t="shared" si="21"/>
        <v>HIGH</v>
      </c>
    </row>
    <row r="4782" spans="1:16" ht="12" customHeight="1">
      <c r="A4782" s="4" t="s">
        <v>13030</v>
      </c>
      <c r="B4782" s="17">
        <v>151</v>
      </c>
      <c r="C4782" s="29"/>
      <c r="D4782" s="30" t="s">
        <v>13475</v>
      </c>
      <c r="E4782" s="29"/>
      <c r="F4782" s="31" t="s">
        <v>10674</v>
      </c>
      <c r="G4782" s="5" t="s">
        <v>13476</v>
      </c>
      <c r="H4782" s="7" t="s">
        <v>13477</v>
      </c>
      <c r="I4782" s="7" t="s">
        <v>13478</v>
      </c>
      <c r="O4782">
        <f t="shared" si="12"/>
        <v>1</v>
      </c>
      <c r="P4782" s="34" t="str">
        <f t="shared" si="21"/>
        <v>HIGH</v>
      </c>
    </row>
    <row r="4783" spans="1:16" ht="12" customHeight="1">
      <c r="A4783" s="4" t="s">
        <v>13030</v>
      </c>
      <c r="B4783" s="17">
        <v>152</v>
      </c>
      <c r="C4783" s="29"/>
      <c r="D4783" s="30" t="s">
        <v>13479</v>
      </c>
      <c r="E4783" s="29"/>
      <c r="F4783" s="31" t="s">
        <v>10674</v>
      </c>
      <c r="G4783" s="5" t="s">
        <v>13480</v>
      </c>
      <c r="H4783" s="7" t="s">
        <v>13481</v>
      </c>
      <c r="I4783" s="7" t="s">
        <v>13482</v>
      </c>
      <c r="O4783">
        <f t="shared" si="12"/>
        <v>1</v>
      </c>
      <c r="P4783" s="34" t="str">
        <f t="shared" si="21"/>
        <v>HIGH</v>
      </c>
    </row>
    <row r="4784" spans="1:16" ht="12" customHeight="1">
      <c r="A4784" s="4" t="s">
        <v>13030</v>
      </c>
      <c r="B4784" s="17">
        <v>153</v>
      </c>
      <c r="C4784" s="29"/>
      <c r="D4784" s="30" t="s">
        <v>13483</v>
      </c>
      <c r="E4784" s="29"/>
      <c r="F4784" s="31" t="s">
        <v>10674</v>
      </c>
      <c r="G4784" s="5" t="s">
        <v>13484</v>
      </c>
      <c r="H4784" s="7"/>
      <c r="I4784" s="7" t="s">
        <v>13485</v>
      </c>
      <c r="O4784">
        <f t="shared" si="12"/>
        <v>1</v>
      </c>
      <c r="P4784" s="34" t="str">
        <f t="shared" si="21"/>
        <v>MEDIUM</v>
      </c>
    </row>
    <row r="4785" spans="1:16" ht="12" customHeight="1">
      <c r="A4785" s="4" t="s">
        <v>13030</v>
      </c>
      <c r="B4785" s="17">
        <v>154</v>
      </c>
      <c r="C4785" s="29"/>
      <c r="D4785" s="30" t="s">
        <v>13452</v>
      </c>
      <c r="E4785" s="29"/>
      <c r="F4785" s="31" t="s">
        <v>10674</v>
      </c>
      <c r="G4785" s="5" t="s">
        <v>13454</v>
      </c>
      <c r="H4785" s="7"/>
      <c r="I4785" s="7" t="s">
        <v>13455</v>
      </c>
      <c r="O4785">
        <f t="shared" si="12"/>
        <v>1</v>
      </c>
      <c r="P4785" s="34" t="str">
        <f t="shared" si="21"/>
        <v>HIGH</v>
      </c>
    </row>
    <row r="4786" spans="1:16" ht="12" customHeight="1">
      <c r="A4786" s="4" t="s">
        <v>13030</v>
      </c>
      <c r="B4786" s="17">
        <v>155</v>
      </c>
      <c r="C4786" s="29"/>
      <c r="D4786" s="30" t="s">
        <v>13486</v>
      </c>
      <c r="E4786" s="29"/>
      <c r="F4786" s="31" t="s">
        <v>10674</v>
      </c>
      <c r="G4786" s="5" t="s">
        <v>13487</v>
      </c>
      <c r="H4786" s="7"/>
      <c r="I4786" s="13" t="s">
        <v>13488</v>
      </c>
      <c r="O4786">
        <f t="shared" si="12"/>
        <v>1</v>
      </c>
      <c r="P4786" s="34" t="str">
        <f t="shared" si="21"/>
        <v>HIGH</v>
      </c>
    </row>
    <row r="4787" spans="1:16" ht="12" customHeight="1">
      <c r="A4787" s="4" t="s">
        <v>13030</v>
      </c>
      <c r="B4787" s="17">
        <v>156</v>
      </c>
      <c r="C4787" s="29"/>
      <c r="D4787" s="30" t="s">
        <v>28</v>
      </c>
      <c r="E4787" s="29"/>
      <c r="F4787" s="31" t="s">
        <v>13419</v>
      </c>
      <c r="G4787" s="5" t="s">
        <v>13160</v>
      </c>
      <c r="H4787" s="7" t="s">
        <v>13489</v>
      </c>
      <c r="I4787" s="35" t="s">
        <v>13490</v>
      </c>
      <c r="O4787">
        <f t="shared" si="12"/>
        <v>1</v>
      </c>
      <c r="P4787" s="34" t="str">
        <f t="shared" si="21"/>
        <v>HIGH</v>
      </c>
    </row>
    <row r="4788" spans="1:16" ht="12" customHeight="1">
      <c r="A4788" s="4" t="s">
        <v>13030</v>
      </c>
      <c r="B4788" s="17">
        <v>157</v>
      </c>
      <c r="C4788" s="29"/>
      <c r="D4788" s="30" t="s">
        <v>13491</v>
      </c>
      <c r="E4788" s="29"/>
      <c r="F4788" s="31" t="s">
        <v>10674</v>
      </c>
      <c r="G4788" s="5" t="s">
        <v>13492</v>
      </c>
      <c r="H4788" s="7"/>
      <c r="I4788" s="7" t="s">
        <v>13493</v>
      </c>
      <c r="O4788">
        <f t="shared" si="12"/>
        <v>1</v>
      </c>
      <c r="P4788" s="34" t="str">
        <f t="shared" si="21"/>
        <v>HIGH</v>
      </c>
    </row>
    <row r="4789" spans="1:16" ht="12" customHeight="1">
      <c r="A4789" s="4" t="s">
        <v>13030</v>
      </c>
      <c r="B4789" s="17">
        <v>158</v>
      </c>
      <c r="C4789" s="29"/>
      <c r="D4789" s="30" t="s">
        <v>13494</v>
      </c>
      <c r="E4789" s="29"/>
      <c r="F4789" s="31" t="s">
        <v>10674</v>
      </c>
      <c r="G4789" s="5" t="s">
        <v>13495</v>
      </c>
      <c r="H4789" s="7"/>
      <c r="I4789" s="7" t="s">
        <v>13496</v>
      </c>
      <c r="O4789">
        <f t="shared" si="12"/>
        <v>1</v>
      </c>
      <c r="P4789" s="34" t="str">
        <f t="shared" si="21"/>
        <v>LOW</v>
      </c>
    </row>
    <row r="4790" spans="1:16" ht="12" customHeight="1">
      <c r="A4790" s="4" t="s">
        <v>13030</v>
      </c>
      <c r="B4790" s="17">
        <v>160</v>
      </c>
      <c r="C4790" s="29"/>
      <c r="D4790" s="30" t="s">
        <v>13497</v>
      </c>
      <c r="E4790" s="29"/>
      <c r="F4790" s="31" t="s">
        <v>10674</v>
      </c>
      <c r="G4790" s="5" t="s">
        <v>13498</v>
      </c>
      <c r="H4790" s="7"/>
      <c r="I4790" s="7" t="s">
        <v>13499</v>
      </c>
      <c r="O4790">
        <f t="shared" si="12"/>
        <v>1</v>
      </c>
      <c r="P4790" s="34" t="str">
        <f t="shared" si="21"/>
        <v>HIGH</v>
      </c>
    </row>
    <row r="4791" spans="1:16" ht="12" customHeight="1">
      <c r="A4791" s="4" t="s">
        <v>13030</v>
      </c>
      <c r="B4791" s="17">
        <v>161</v>
      </c>
      <c r="C4791" s="29"/>
      <c r="D4791" s="30" t="s">
        <v>13500</v>
      </c>
      <c r="E4791" s="29"/>
      <c r="F4791" s="31" t="s">
        <v>10674</v>
      </c>
      <c r="G4791" s="5" t="s">
        <v>13501</v>
      </c>
      <c r="H4791" s="7" t="s">
        <v>13502</v>
      </c>
      <c r="I4791" s="7" t="s">
        <v>13503</v>
      </c>
      <c r="O4791">
        <f t="shared" si="12"/>
        <v>1</v>
      </c>
      <c r="P4791" s="34" t="str">
        <f t="shared" si="21"/>
        <v>MEDIUM</v>
      </c>
    </row>
    <row r="4792" spans="1:16" ht="12" customHeight="1">
      <c r="A4792" s="4" t="s">
        <v>13030</v>
      </c>
      <c r="B4792" s="17">
        <v>162</v>
      </c>
      <c r="C4792" s="29"/>
      <c r="D4792" s="30" t="s">
        <v>13504</v>
      </c>
      <c r="E4792" s="29"/>
      <c r="F4792" s="31" t="s">
        <v>10674</v>
      </c>
      <c r="G4792" s="5" t="s">
        <v>13505</v>
      </c>
      <c r="H4792" s="7"/>
      <c r="I4792" s="7" t="s">
        <v>13506</v>
      </c>
      <c r="O4792">
        <f t="shared" si="12"/>
        <v>1</v>
      </c>
      <c r="P4792" s="34" t="str">
        <f t="shared" si="21"/>
        <v>MEDIUM</v>
      </c>
    </row>
    <row r="4793" spans="1:16" ht="12" customHeight="1">
      <c r="A4793" s="4" t="s">
        <v>13030</v>
      </c>
      <c r="B4793" s="17">
        <v>163</v>
      </c>
      <c r="C4793" s="29"/>
      <c r="D4793" s="30" t="s">
        <v>13507</v>
      </c>
      <c r="E4793" s="29"/>
      <c r="F4793" s="31" t="s">
        <v>10674</v>
      </c>
      <c r="G4793" s="5" t="s">
        <v>13508</v>
      </c>
      <c r="H4793" s="7"/>
      <c r="I4793" s="7" t="s">
        <v>13509</v>
      </c>
      <c r="O4793">
        <f t="shared" si="12"/>
        <v>1</v>
      </c>
      <c r="P4793" s="34" t="str">
        <f t="shared" si="21"/>
        <v>HIGH</v>
      </c>
    </row>
    <row r="4794" spans="1:16" ht="12" customHeight="1">
      <c r="A4794" s="4" t="s">
        <v>13030</v>
      </c>
      <c r="B4794" s="17">
        <v>164</v>
      </c>
      <c r="C4794" s="29"/>
      <c r="D4794" s="30" t="s">
        <v>13510</v>
      </c>
      <c r="E4794" s="29"/>
      <c r="F4794" s="31" t="s">
        <v>10674</v>
      </c>
      <c r="G4794" s="5" t="s">
        <v>13511</v>
      </c>
      <c r="H4794" s="7"/>
      <c r="I4794" s="7" t="s">
        <v>13512</v>
      </c>
      <c r="O4794">
        <f t="shared" si="12"/>
        <v>1</v>
      </c>
      <c r="P4794" s="34" t="str">
        <f t="shared" si="21"/>
        <v>HIGH</v>
      </c>
    </row>
    <row r="4795" spans="1:16" ht="12" customHeight="1">
      <c r="A4795" s="4" t="s">
        <v>13030</v>
      </c>
      <c r="B4795" s="17">
        <v>165</v>
      </c>
      <c r="C4795" s="29"/>
      <c r="D4795" s="30" t="s">
        <v>28</v>
      </c>
      <c r="E4795" s="29"/>
      <c r="F4795" s="31" t="s">
        <v>13363</v>
      </c>
      <c r="G4795" s="5" t="s">
        <v>13513</v>
      </c>
      <c r="H4795" s="7" t="s">
        <v>13514</v>
      </c>
      <c r="I4795" s="13" t="s">
        <v>13515</v>
      </c>
      <c r="O4795">
        <f t="shared" si="12"/>
        <v>1</v>
      </c>
      <c r="P4795" s="34" t="str">
        <f t="shared" si="21"/>
        <v/>
      </c>
    </row>
    <row r="4796" spans="1:16" ht="12" customHeight="1">
      <c r="A4796" s="4" t="s">
        <v>13030</v>
      </c>
      <c r="B4796" s="17">
        <v>166</v>
      </c>
      <c r="C4796" s="29"/>
      <c r="D4796" s="30" t="s">
        <v>13516</v>
      </c>
      <c r="E4796" s="29"/>
      <c r="F4796" s="31" t="s">
        <v>10674</v>
      </c>
      <c r="G4796" s="5" t="s">
        <v>13517</v>
      </c>
      <c r="H4796" s="7"/>
      <c r="I4796" s="7" t="s">
        <v>13518</v>
      </c>
      <c r="O4796">
        <f t="shared" si="12"/>
        <v>1</v>
      </c>
      <c r="P4796" s="34" t="str">
        <f t="shared" si="21"/>
        <v>MEDIUM</v>
      </c>
    </row>
    <row r="4797" spans="1:16" ht="12" customHeight="1">
      <c r="A4797" s="4" t="s">
        <v>13030</v>
      </c>
      <c r="B4797" s="17">
        <v>167</v>
      </c>
      <c r="C4797" s="29"/>
      <c r="D4797" s="30" t="s">
        <v>13519</v>
      </c>
      <c r="E4797" s="29"/>
      <c r="F4797" s="31" t="s">
        <v>10674</v>
      </c>
      <c r="G4797" s="5" t="s">
        <v>13520</v>
      </c>
      <c r="H4797" s="7"/>
      <c r="I4797" s="7" t="s">
        <v>13521</v>
      </c>
      <c r="O4797">
        <f t="shared" si="12"/>
        <v>1</v>
      </c>
      <c r="P4797" s="34" t="str">
        <f t="shared" si="21"/>
        <v>HIGH</v>
      </c>
    </row>
    <row r="4798" spans="1:16" ht="12" customHeight="1">
      <c r="A4798" s="4" t="s">
        <v>13030</v>
      </c>
      <c r="B4798" s="17">
        <v>168</v>
      </c>
      <c r="C4798" s="29"/>
      <c r="D4798" s="30" t="s">
        <v>13522</v>
      </c>
      <c r="E4798" s="29"/>
      <c r="F4798" s="31" t="s">
        <v>10674</v>
      </c>
      <c r="G4798" s="5" t="s">
        <v>13523</v>
      </c>
      <c r="H4798" s="7"/>
      <c r="I4798" s="7" t="s">
        <v>13524</v>
      </c>
      <c r="O4798">
        <f t="shared" si="12"/>
        <v>1</v>
      </c>
      <c r="P4798" s="34" t="str">
        <f t="shared" si="21"/>
        <v>HIGH</v>
      </c>
    </row>
    <row r="4799" spans="1:16" ht="12" customHeight="1">
      <c r="A4799" s="4" t="s">
        <v>13030</v>
      </c>
      <c r="B4799" s="17">
        <v>169</v>
      </c>
      <c r="C4799" s="29"/>
      <c r="D4799" s="30" t="s">
        <v>13525</v>
      </c>
      <c r="E4799" s="29"/>
      <c r="F4799" s="31" t="s">
        <v>10674</v>
      </c>
      <c r="G4799" s="5" t="s">
        <v>13526</v>
      </c>
      <c r="H4799" s="7"/>
      <c r="I4799" s="7" t="s">
        <v>13527</v>
      </c>
      <c r="O4799">
        <f t="shared" si="12"/>
        <v>1</v>
      </c>
      <c r="P4799" s="34" t="str">
        <f t="shared" si="21"/>
        <v>LOW</v>
      </c>
    </row>
    <row r="4800" spans="1:16" ht="12" customHeight="1">
      <c r="A4800" s="4" t="s">
        <v>13030</v>
      </c>
      <c r="B4800" s="17">
        <v>170</v>
      </c>
      <c r="C4800" s="29"/>
      <c r="D4800" s="30" t="s">
        <v>13528</v>
      </c>
      <c r="E4800" s="29"/>
      <c r="F4800" s="31" t="s">
        <v>10674</v>
      </c>
      <c r="G4800" s="5" t="s">
        <v>13529</v>
      </c>
      <c r="H4800" s="7"/>
      <c r="I4800" s="7" t="s">
        <v>13530</v>
      </c>
      <c r="O4800">
        <f t="shared" si="12"/>
        <v>1</v>
      </c>
      <c r="P4800" s="34" t="str">
        <f t="shared" si="21"/>
        <v>HIGH</v>
      </c>
    </row>
    <row r="4801" spans="1:16" ht="12" customHeight="1">
      <c r="A4801" s="4" t="s">
        <v>13030</v>
      </c>
      <c r="B4801" s="17">
        <v>171</v>
      </c>
      <c r="C4801" s="29"/>
      <c r="D4801" s="30" t="s">
        <v>13531</v>
      </c>
      <c r="E4801" s="29"/>
      <c r="F4801" s="31" t="s">
        <v>10674</v>
      </c>
      <c r="G4801" s="5" t="s">
        <v>13532</v>
      </c>
      <c r="H4801" s="7"/>
      <c r="I4801" s="7" t="s">
        <v>13533</v>
      </c>
      <c r="O4801">
        <f t="shared" si="12"/>
        <v>1</v>
      </c>
      <c r="P4801" s="34" t="str">
        <f t="shared" si="21"/>
        <v>HIGH</v>
      </c>
    </row>
    <row r="4802" spans="1:16" ht="12" customHeight="1">
      <c r="A4802" s="4" t="s">
        <v>13030</v>
      </c>
      <c r="B4802" s="17">
        <v>172</v>
      </c>
      <c r="C4802" s="29">
        <v>3517</v>
      </c>
      <c r="D4802" s="30" t="s">
        <v>13534</v>
      </c>
      <c r="E4802" s="29"/>
      <c r="F4802" s="31" t="s">
        <v>10674</v>
      </c>
      <c r="G4802" s="5" t="s">
        <v>13535</v>
      </c>
      <c r="H4802" s="7"/>
      <c r="I4802" s="7" t="s">
        <v>13536</v>
      </c>
      <c r="O4802">
        <f t="shared" si="12"/>
        <v>1</v>
      </c>
      <c r="P4802" s="34" t="str">
        <f t="shared" si="21"/>
        <v>HIGH</v>
      </c>
    </row>
    <row r="4803" spans="1:16" ht="12" customHeight="1">
      <c r="A4803" s="4" t="s">
        <v>13030</v>
      </c>
      <c r="B4803" s="17">
        <v>173</v>
      </c>
      <c r="C4803" s="29"/>
      <c r="D4803" s="30" t="s">
        <v>13537</v>
      </c>
      <c r="E4803" s="29"/>
      <c r="F4803" s="31" t="s">
        <v>10674</v>
      </c>
      <c r="G4803" s="5" t="s">
        <v>13538</v>
      </c>
      <c r="H4803" s="7"/>
      <c r="I4803" s="7" t="s">
        <v>13539</v>
      </c>
      <c r="O4803">
        <f t="shared" si="12"/>
        <v>1</v>
      </c>
      <c r="P4803" s="34" t="str">
        <f t="shared" si="21"/>
        <v>MEDIUM</v>
      </c>
    </row>
    <row r="4804" spans="1:16" ht="12" customHeight="1">
      <c r="A4804" s="4" t="s">
        <v>13030</v>
      </c>
      <c r="B4804" s="17">
        <v>174</v>
      </c>
      <c r="C4804" s="29"/>
      <c r="D4804" s="30" t="s">
        <v>13540</v>
      </c>
      <c r="E4804" s="29"/>
      <c r="F4804" s="31" t="s">
        <v>10674</v>
      </c>
      <c r="G4804" s="5" t="s">
        <v>13541</v>
      </c>
      <c r="H4804" s="7"/>
      <c r="I4804" s="7" t="s">
        <v>13542</v>
      </c>
      <c r="O4804">
        <f t="shared" si="12"/>
        <v>1</v>
      </c>
      <c r="P4804" s="34" t="str">
        <f t="shared" si="21"/>
        <v>HIGH</v>
      </c>
    </row>
    <row r="4805" spans="1:16" ht="12" customHeight="1">
      <c r="A4805" s="4" t="s">
        <v>13030</v>
      </c>
      <c r="B4805" s="17">
        <v>175</v>
      </c>
      <c r="C4805" s="29"/>
      <c r="D4805" s="30" t="s">
        <v>13543</v>
      </c>
      <c r="E4805" s="29"/>
      <c r="F4805" s="31" t="s">
        <v>10674</v>
      </c>
      <c r="G4805" s="5" t="s">
        <v>13544</v>
      </c>
      <c r="H4805" s="7"/>
      <c r="I4805" s="7" t="s">
        <v>13545</v>
      </c>
      <c r="O4805">
        <f t="shared" si="12"/>
        <v>1</v>
      </c>
      <c r="P4805" s="34" t="str">
        <f t="shared" si="21"/>
        <v>HIGH</v>
      </c>
    </row>
    <row r="4806" spans="1:16" ht="12" customHeight="1">
      <c r="A4806" s="4" t="s">
        <v>13030</v>
      </c>
      <c r="B4806" s="17">
        <v>176</v>
      </c>
      <c r="C4806" s="29"/>
      <c r="D4806" s="30" t="s">
        <v>13546</v>
      </c>
      <c r="E4806" s="29"/>
      <c r="F4806" s="31" t="s">
        <v>10674</v>
      </c>
      <c r="G4806" s="5" t="s">
        <v>13547</v>
      </c>
      <c r="H4806" s="7"/>
      <c r="I4806" s="7" t="s">
        <v>13548</v>
      </c>
      <c r="O4806">
        <f t="shared" si="12"/>
        <v>1</v>
      </c>
      <c r="P4806" s="34" t="str">
        <f t="shared" si="21"/>
        <v>HIGH</v>
      </c>
    </row>
    <row r="4807" spans="1:16" ht="12" customHeight="1">
      <c r="A4807" s="4" t="s">
        <v>13030</v>
      </c>
      <c r="B4807" s="17">
        <v>177</v>
      </c>
      <c r="C4807" s="29"/>
      <c r="D4807" s="30" t="s">
        <v>13549</v>
      </c>
      <c r="E4807" s="29"/>
      <c r="F4807" s="31" t="s">
        <v>10674</v>
      </c>
      <c r="G4807" s="5" t="s">
        <v>13550</v>
      </c>
      <c r="H4807" s="7"/>
      <c r="I4807" s="7" t="s">
        <v>13551</v>
      </c>
      <c r="O4807">
        <f t="shared" si="12"/>
        <v>1</v>
      </c>
      <c r="P4807" s="34" t="str">
        <f t="shared" si="21"/>
        <v>LOW</v>
      </c>
    </row>
    <row r="4808" spans="1:16" ht="12" customHeight="1">
      <c r="A4808" s="4" t="s">
        <v>13030</v>
      </c>
      <c r="B4808" s="17">
        <v>178</v>
      </c>
      <c r="C4808" s="29">
        <v>3526</v>
      </c>
      <c r="D4808" s="30" t="s">
        <v>13552</v>
      </c>
      <c r="E4808" s="29"/>
      <c r="F4808" s="31" t="s">
        <v>10674</v>
      </c>
      <c r="G4808" s="5" t="s">
        <v>13553</v>
      </c>
      <c r="H4808" s="7"/>
      <c r="I4808" s="7" t="s">
        <v>13554</v>
      </c>
      <c r="O4808">
        <f t="shared" si="12"/>
        <v>1</v>
      </c>
      <c r="P4808" s="34" t="str">
        <f t="shared" si="21"/>
        <v>HIGH</v>
      </c>
    </row>
    <row r="4809" spans="1:16" ht="12" customHeight="1">
      <c r="A4809" s="4" t="s">
        <v>13030</v>
      </c>
      <c r="B4809" s="17">
        <v>179</v>
      </c>
      <c r="C4809" s="29"/>
      <c r="D4809" s="30" t="s">
        <v>13555</v>
      </c>
      <c r="E4809" s="29"/>
      <c r="F4809" s="31" t="s">
        <v>10674</v>
      </c>
      <c r="G4809" s="5" t="s">
        <v>13556</v>
      </c>
      <c r="H4809" s="7"/>
      <c r="I4809" s="7" t="s">
        <v>13554</v>
      </c>
      <c r="O4809">
        <f t="shared" si="12"/>
        <v>1</v>
      </c>
      <c r="P4809" s="34" t="str">
        <f t="shared" si="21"/>
        <v>HIGH</v>
      </c>
    </row>
    <row r="4810" spans="1:16" ht="12" customHeight="1">
      <c r="A4810" s="4" t="s">
        <v>13030</v>
      </c>
      <c r="B4810" s="17">
        <v>180</v>
      </c>
      <c r="C4810" s="29"/>
      <c r="D4810" s="30" t="s">
        <v>13557</v>
      </c>
      <c r="E4810" s="29"/>
      <c r="F4810" s="31" t="s">
        <v>10674</v>
      </c>
      <c r="G4810" s="5" t="s">
        <v>13558</v>
      </c>
      <c r="H4810" s="7"/>
      <c r="I4810" s="7" t="s">
        <v>13559</v>
      </c>
      <c r="O4810">
        <f t="shared" si="12"/>
        <v>1</v>
      </c>
      <c r="P4810" s="34" t="str">
        <f t="shared" si="21"/>
        <v>HIGH</v>
      </c>
    </row>
    <row r="4811" spans="1:16" ht="12" customHeight="1">
      <c r="A4811" s="4" t="s">
        <v>13030</v>
      </c>
      <c r="B4811" s="17">
        <v>181</v>
      </c>
      <c r="C4811" s="29"/>
      <c r="D4811" s="30" t="s">
        <v>13560</v>
      </c>
      <c r="E4811" s="29"/>
      <c r="F4811" s="31" t="s">
        <v>10674</v>
      </c>
      <c r="G4811" s="5" t="s">
        <v>13561</v>
      </c>
      <c r="H4811" s="7"/>
      <c r="I4811" s="13" t="s">
        <v>13562</v>
      </c>
      <c r="O4811">
        <f t="shared" si="12"/>
        <v>1</v>
      </c>
      <c r="P4811" s="34" t="str">
        <f t="shared" si="21"/>
        <v>HIGH</v>
      </c>
    </row>
    <row r="4812" spans="1:16" ht="12" customHeight="1">
      <c r="A4812" s="4" t="s">
        <v>13030</v>
      </c>
      <c r="B4812" s="17">
        <v>182</v>
      </c>
      <c r="C4812" s="29"/>
      <c r="D4812" s="30" t="s">
        <v>13563</v>
      </c>
      <c r="E4812" s="29"/>
      <c r="F4812" s="31" t="s">
        <v>10674</v>
      </c>
      <c r="G4812" s="5" t="s">
        <v>13564</v>
      </c>
      <c r="H4812" s="7"/>
      <c r="I4812" s="7" t="s">
        <v>13565</v>
      </c>
      <c r="O4812">
        <f t="shared" si="12"/>
        <v>1</v>
      </c>
      <c r="P4812" s="34" t="str">
        <f t="shared" si="21"/>
        <v>HIGH</v>
      </c>
    </row>
    <row r="4813" spans="1:16" ht="12" customHeight="1">
      <c r="A4813" s="4" t="s">
        <v>13030</v>
      </c>
      <c r="B4813" s="17">
        <v>183</v>
      </c>
      <c r="C4813" s="29"/>
      <c r="D4813" s="30" t="s">
        <v>13566</v>
      </c>
      <c r="E4813" s="29"/>
      <c r="F4813" s="31" t="s">
        <v>10674</v>
      </c>
      <c r="G4813" s="5" t="s">
        <v>13567</v>
      </c>
      <c r="H4813" s="7"/>
      <c r="I4813" s="7" t="s">
        <v>13568</v>
      </c>
      <c r="O4813">
        <f t="shared" si="12"/>
        <v>1</v>
      </c>
      <c r="P4813" s="34" t="str">
        <f t="shared" si="21"/>
        <v>HIGH</v>
      </c>
    </row>
    <row r="4814" spans="1:16" ht="12" customHeight="1">
      <c r="A4814" s="4" t="s">
        <v>13030</v>
      </c>
      <c r="B4814" s="17">
        <v>184</v>
      </c>
      <c r="C4814" s="29"/>
      <c r="D4814" s="30" t="s">
        <v>13569</v>
      </c>
      <c r="E4814" s="29"/>
      <c r="F4814" s="31" t="s">
        <v>10674</v>
      </c>
      <c r="G4814" s="5" t="s">
        <v>13570</v>
      </c>
      <c r="H4814" s="7"/>
      <c r="I4814" s="7" t="s">
        <v>13571</v>
      </c>
      <c r="O4814">
        <f t="shared" si="12"/>
        <v>1</v>
      </c>
      <c r="P4814" s="34" t="str">
        <f t="shared" si="21"/>
        <v>HIGH</v>
      </c>
    </row>
    <row r="4815" spans="1:16" ht="12" customHeight="1">
      <c r="A4815" s="4" t="s">
        <v>13030</v>
      </c>
      <c r="B4815" s="17">
        <v>185</v>
      </c>
      <c r="C4815" s="29"/>
      <c r="D4815" s="30" t="s">
        <v>13572</v>
      </c>
      <c r="E4815" s="29"/>
      <c r="F4815" s="31" t="s">
        <v>10674</v>
      </c>
      <c r="G4815" s="5" t="s">
        <v>13573</v>
      </c>
      <c r="H4815" s="7"/>
      <c r="I4815" s="7" t="s">
        <v>13574</v>
      </c>
      <c r="O4815">
        <f t="shared" si="12"/>
        <v>1</v>
      </c>
      <c r="P4815" s="34" t="str">
        <f t="shared" si="21"/>
        <v>HIGH</v>
      </c>
    </row>
    <row r="4816" spans="1:16" ht="12" customHeight="1">
      <c r="A4816" s="4" t="s">
        <v>13030</v>
      </c>
      <c r="B4816" s="17">
        <v>186</v>
      </c>
      <c r="C4816" s="29"/>
      <c r="D4816" s="30" t="s">
        <v>13575</v>
      </c>
      <c r="E4816" s="29"/>
      <c r="F4816" s="31" t="s">
        <v>10674</v>
      </c>
      <c r="G4816" s="5" t="s">
        <v>13576</v>
      </c>
      <c r="H4816" s="7"/>
      <c r="I4816" s="7" t="s">
        <v>13577</v>
      </c>
      <c r="O4816">
        <f t="shared" si="12"/>
        <v>1</v>
      </c>
      <c r="P4816" s="34" t="str">
        <f t="shared" si="21"/>
        <v>HIGH</v>
      </c>
    </row>
    <row r="4817" spans="1:16" ht="12" customHeight="1">
      <c r="A4817" s="4" t="s">
        <v>13030</v>
      </c>
      <c r="B4817" s="17">
        <v>187</v>
      </c>
      <c r="C4817" s="29"/>
      <c r="D4817" s="30" t="s">
        <v>13578</v>
      </c>
      <c r="E4817" s="29"/>
      <c r="F4817" s="31" t="s">
        <v>10674</v>
      </c>
      <c r="G4817" s="5" t="s">
        <v>13579</v>
      </c>
      <c r="H4817" s="7"/>
      <c r="I4817" s="7" t="s">
        <v>13580</v>
      </c>
      <c r="O4817">
        <f t="shared" si="12"/>
        <v>1</v>
      </c>
      <c r="P4817" s="34" t="str">
        <f t="shared" si="21"/>
        <v>MEDIUM</v>
      </c>
    </row>
    <row r="4818" spans="1:16" ht="12" customHeight="1">
      <c r="A4818" s="4" t="s">
        <v>13030</v>
      </c>
      <c r="B4818" s="17">
        <v>188</v>
      </c>
      <c r="C4818" s="29"/>
      <c r="D4818" s="30" t="s">
        <v>13581</v>
      </c>
      <c r="E4818" s="29"/>
      <c r="F4818" s="31" t="s">
        <v>10674</v>
      </c>
      <c r="G4818" s="5" t="s">
        <v>13582</v>
      </c>
      <c r="H4818" s="7"/>
      <c r="I4818" s="13" t="s">
        <v>13583</v>
      </c>
      <c r="O4818">
        <f t="shared" si="12"/>
        <v>1</v>
      </c>
      <c r="P4818" s="34" t="str">
        <f t="shared" si="21"/>
        <v>MEDIUM</v>
      </c>
    </row>
    <row r="4819" spans="1:16" ht="12" customHeight="1">
      <c r="A4819" s="4" t="s">
        <v>13030</v>
      </c>
      <c r="B4819" s="17">
        <v>189</v>
      </c>
      <c r="C4819" s="29"/>
      <c r="D4819" s="30" t="s">
        <v>13584</v>
      </c>
      <c r="E4819" s="29"/>
      <c r="F4819" s="31" t="s">
        <v>10674</v>
      </c>
      <c r="G4819" s="5" t="s">
        <v>13585</v>
      </c>
      <c r="H4819" s="7"/>
      <c r="I4819" s="7" t="s">
        <v>13586</v>
      </c>
      <c r="O4819">
        <f t="shared" si="12"/>
        <v>1</v>
      </c>
      <c r="P4819" s="34" t="str">
        <f t="shared" si="21"/>
        <v>HIGH</v>
      </c>
    </row>
    <row r="4820" spans="1:16" ht="12" customHeight="1">
      <c r="A4820" s="4" t="s">
        <v>13030</v>
      </c>
      <c r="B4820" s="17">
        <v>190</v>
      </c>
      <c r="C4820" s="29"/>
      <c r="D4820" s="30" t="s">
        <v>13587</v>
      </c>
      <c r="E4820" s="29"/>
      <c r="F4820" s="31" t="s">
        <v>12563</v>
      </c>
      <c r="G4820" s="5" t="s">
        <v>13588</v>
      </c>
      <c r="H4820" s="7"/>
      <c r="I4820" s="37" t="s">
        <v>13589</v>
      </c>
      <c r="O4820">
        <f t="shared" si="12"/>
        <v>1</v>
      </c>
      <c r="P4820" s="34" t="str">
        <f t="shared" si="21"/>
        <v>HIGH</v>
      </c>
    </row>
    <row r="4821" spans="1:16" ht="12" customHeight="1">
      <c r="A4821" s="4" t="s">
        <v>13030</v>
      </c>
      <c r="B4821" s="17">
        <v>191</v>
      </c>
      <c r="C4821" s="29"/>
      <c r="D4821" s="30" t="s">
        <v>13590</v>
      </c>
      <c r="E4821" s="29"/>
      <c r="F4821" s="31" t="s">
        <v>13591</v>
      </c>
      <c r="G4821" s="5" t="s">
        <v>13592</v>
      </c>
      <c r="H4821" s="7"/>
      <c r="I4821" s="37" t="s">
        <v>13593</v>
      </c>
      <c r="O4821">
        <f t="shared" si="12"/>
        <v>1</v>
      </c>
      <c r="P4821" s="34" t="str">
        <f t="shared" si="21"/>
        <v>HIGH</v>
      </c>
    </row>
    <row r="4822" spans="1:16" ht="12" customHeight="1">
      <c r="A4822" s="4" t="s">
        <v>13030</v>
      </c>
      <c r="B4822" s="17">
        <v>192</v>
      </c>
      <c r="C4822" s="29"/>
      <c r="D4822" s="30" t="s">
        <v>13594</v>
      </c>
      <c r="E4822" s="29"/>
      <c r="F4822" s="31" t="s">
        <v>12563</v>
      </c>
      <c r="G4822" s="5" t="s">
        <v>13595</v>
      </c>
      <c r="H4822" s="7"/>
      <c r="I4822" s="35" t="s">
        <v>13596</v>
      </c>
      <c r="O4822">
        <f t="shared" si="12"/>
        <v>1</v>
      </c>
      <c r="P4822" s="34" t="str">
        <f t="shared" si="21"/>
        <v>MEDIUM</v>
      </c>
    </row>
    <row r="4823" spans="1:16" ht="12" customHeight="1">
      <c r="A4823" s="4" t="s">
        <v>13030</v>
      </c>
      <c r="B4823" s="17">
        <v>193</v>
      </c>
      <c r="C4823" s="29"/>
      <c r="D4823" s="30" t="s">
        <v>13597</v>
      </c>
      <c r="E4823" s="29"/>
      <c r="F4823" s="31" t="s">
        <v>12563</v>
      </c>
      <c r="G4823" s="5" t="s">
        <v>13598</v>
      </c>
      <c r="H4823" s="7"/>
      <c r="I4823" s="35" t="s">
        <v>13599</v>
      </c>
      <c r="O4823">
        <f t="shared" si="12"/>
        <v>1</v>
      </c>
      <c r="P4823" s="34" t="str">
        <f t="shared" si="21"/>
        <v>MEDIUM</v>
      </c>
    </row>
    <row r="4824" spans="1:16" ht="12" customHeight="1">
      <c r="A4824" s="4" t="s">
        <v>13030</v>
      </c>
      <c r="B4824" s="17">
        <v>194</v>
      </c>
      <c r="C4824" s="29"/>
      <c r="D4824" s="30" t="s">
        <v>28</v>
      </c>
      <c r="E4824" s="29"/>
      <c r="F4824" s="31" t="s">
        <v>12563</v>
      </c>
      <c r="G4824" s="5" t="s">
        <v>13600</v>
      </c>
      <c r="H4824" s="7" t="s">
        <v>13601</v>
      </c>
      <c r="I4824" s="35" t="s">
        <v>13602</v>
      </c>
      <c r="O4824">
        <f t="shared" si="12"/>
        <v>1</v>
      </c>
      <c r="P4824" s="34" t="str">
        <f t="shared" si="21"/>
        <v>MEDIUM</v>
      </c>
    </row>
    <row r="4825" spans="1:16" ht="12" customHeight="1">
      <c r="A4825" s="4" t="s">
        <v>13030</v>
      </c>
      <c r="B4825" s="17">
        <v>195</v>
      </c>
      <c r="C4825" s="29"/>
      <c r="D4825" s="30" t="s">
        <v>13603</v>
      </c>
      <c r="E4825" s="29"/>
      <c r="F4825" s="31" t="s">
        <v>12563</v>
      </c>
      <c r="G4825" s="5" t="s">
        <v>13604</v>
      </c>
      <c r="H4825" s="7"/>
      <c r="I4825" s="37" t="s">
        <v>13605</v>
      </c>
      <c r="O4825">
        <f t="shared" si="12"/>
        <v>1</v>
      </c>
      <c r="P4825" s="34" t="str">
        <f t="shared" si="21"/>
        <v>MEDIUM</v>
      </c>
    </row>
    <row r="4826" spans="1:16" ht="12" customHeight="1">
      <c r="A4826" s="4" t="s">
        <v>13030</v>
      </c>
      <c r="B4826" s="17">
        <v>196</v>
      </c>
      <c r="C4826" s="29"/>
      <c r="D4826" s="30" t="s">
        <v>13606</v>
      </c>
      <c r="E4826" s="29"/>
      <c r="F4826" s="31" t="s">
        <v>13607</v>
      </c>
      <c r="G4826" s="5" t="s">
        <v>13608</v>
      </c>
      <c r="H4826" s="7"/>
      <c r="I4826" s="13" t="s">
        <v>13609</v>
      </c>
      <c r="O4826">
        <f t="shared" si="12"/>
        <v>1</v>
      </c>
      <c r="P4826" s="34" t="str">
        <f t="shared" si="21"/>
        <v/>
      </c>
    </row>
    <row r="4827" spans="1:16" ht="12" customHeight="1">
      <c r="A4827" s="4" t="s">
        <v>13030</v>
      </c>
      <c r="B4827" s="17">
        <v>197</v>
      </c>
      <c r="C4827" s="29"/>
      <c r="D4827" s="30" t="s">
        <v>13606</v>
      </c>
      <c r="E4827" s="29"/>
      <c r="F4827" s="31" t="s">
        <v>13607</v>
      </c>
      <c r="G4827" s="5" t="s">
        <v>13608</v>
      </c>
      <c r="H4827" s="7"/>
      <c r="I4827" s="7" t="s">
        <v>13610</v>
      </c>
      <c r="O4827">
        <f t="shared" si="12"/>
        <v>1</v>
      </c>
      <c r="P4827" s="34" t="str">
        <f t="shared" si="21"/>
        <v>HIGH</v>
      </c>
    </row>
    <row r="4828" spans="1:16" ht="12" customHeight="1">
      <c r="A4828" s="4" t="s">
        <v>13030</v>
      </c>
      <c r="B4828" s="17">
        <v>198</v>
      </c>
      <c r="C4828" s="29"/>
      <c r="D4828" s="30" t="s">
        <v>13611</v>
      </c>
      <c r="E4828" s="29"/>
      <c r="F4828" s="31" t="s">
        <v>504</v>
      </c>
      <c r="G4828" s="5" t="s">
        <v>13612</v>
      </c>
      <c r="H4828" s="7"/>
      <c r="I4828" s="7" t="s">
        <v>13613</v>
      </c>
      <c r="O4828">
        <f t="shared" si="12"/>
        <v>1</v>
      </c>
      <c r="P4828" s="34" t="str">
        <f t="shared" si="21"/>
        <v>HIGH</v>
      </c>
    </row>
    <row r="4829" spans="1:16" ht="12" customHeight="1">
      <c r="A4829" s="4" t="s">
        <v>13030</v>
      </c>
      <c r="B4829" s="17">
        <v>199</v>
      </c>
      <c r="C4829" s="17">
        <v>3540</v>
      </c>
      <c r="D4829" s="30" t="s">
        <v>13614</v>
      </c>
      <c r="E4829" s="17" t="s">
        <v>13615</v>
      </c>
      <c r="F4829" s="31" t="s">
        <v>1073</v>
      </c>
      <c r="G4829" s="18" t="s">
        <v>13615</v>
      </c>
      <c r="H4829" s="7"/>
      <c r="I4829" s="35" t="s">
        <v>13148</v>
      </c>
      <c r="O4829">
        <f t="shared" si="12"/>
        <v>2</v>
      </c>
      <c r="P4829" s="34" t="str">
        <f t="shared" si="21"/>
        <v>HIGH</v>
      </c>
    </row>
    <row r="4830" spans="1:16" ht="12" customHeight="1">
      <c r="A4830" s="4" t="s">
        <v>13030</v>
      </c>
      <c r="B4830" s="17">
        <v>200</v>
      </c>
      <c r="C4830" s="29"/>
      <c r="D4830" s="30" t="s">
        <v>13616</v>
      </c>
      <c r="E4830" s="29"/>
      <c r="F4830" s="31" t="s">
        <v>504</v>
      </c>
      <c r="G4830" s="5" t="s">
        <v>13617</v>
      </c>
      <c r="H4830" s="7"/>
      <c r="I4830" s="13" t="s">
        <v>13618</v>
      </c>
      <c r="O4830">
        <f t="shared" si="12"/>
        <v>1</v>
      </c>
      <c r="P4830" s="34" t="str">
        <f t="shared" si="21"/>
        <v>HIGH</v>
      </c>
    </row>
    <row r="4831" spans="1:16" ht="12" customHeight="1">
      <c r="A4831" s="4" t="s">
        <v>13030</v>
      </c>
      <c r="B4831" s="17">
        <v>201</v>
      </c>
      <c r="C4831" s="29"/>
      <c r="D4831" s="30" t="s">
        <v>28</v>
      </c>
      <c r="E4831" s="29"/>
      <c r="F4831" s="31" t="s">
        <v>11672</v>
      </c>
      <c r="G4831" s="5" t="s">
        <v>13619</v>
      </c>
      <c r="H4831" s="7" t="s">
        <v>13620</v>
      </c>
      <c r="I4831" s="7" t="s">
        <v>13621</v>
      </c>
      <c r="O4831">
        <f t="shared" si="12"/>
        <v>1</v>
      </c>
      <c r="P4831" s="34" t="str">
        <f t="shared" si="21"/>
        <v/>
      </c>
    </row>
    <row r="4832" spans="1:16" ht="12" customHeight="1">
      <c r="A4832" s="4" t="s">
        <v>13030</v>
      </c>
      <c r="B4832" s="17">
        <v>202</v>
      </c>
      <c r="C4832" s="17">
        <v>3539</v>
      </c>
      <c r="D4832" s="30" t="s">
        <v>13622</v>
      </c>
      <c r="E4832" s="17" t="s">
        <v>13623</v>
      </c>
      <c r="F4832" s="31" t="s">
        <v>1073</v>
      </c>
      <c r="G4832" s="18" t="s">
        <v>13623</v>
      </c>
      <c r="H4832" s="7"/>
      <c r="I4832" s="35" t="s">
        <v>13624</v>
      </c>
      <c r="O4832">
        <f t="shared" si="12"/>
        <v>2</v>
      </c>
      <c r="P4832" s="34" t="str">
        <f t="shared" si="21"/>
        <v>HIGH</v>
      </c>
    </row>
    <row r="4833" spans="1:16" ht="12" customHeight="1">
      <c r="A4833" s="4" t="s">
        <v>13030</v>
      </c>
      <c r="B4833" s="17">
        <v>203</v>
      </c>
      <c r="C4833" s="17">
        <v>3541</v>
      </c>
      <c r="D4833" s="30" t="s">
        <v>28</v>
      </c>
      <c r="E4833" s="29"/>
      <c r="F4833" s="31" t="s">
        <v>11672</v>
      </c>
      <c r="G4833" s="5" t="s">
        <v>13625</v>
      </c>
      <c r="H4833" s="7" t="s">
        <v>13626</v>
      </c>
      <c r="I4833" s="7" t="s">
        <v>13627</v>
      </c>
      <c r="O4833">
        <f t="shared" si="12"/>
        <v>1</v>
      </c>
      <c r="P4833" s="34" t="str">
        <f t="shared" si="21"/>
        <v/>
      </c>
    </row>
    <row r="4834" spans="1:16" ht="12" customHeight="1">
      <c r="A4834" s="4" t="s">
        <v>13030</v>
      </c>
      <c r="B4834" s="17">
        <v>204</v>
      </c>
      <c r="C4834" s="29"/>
      <c r="D4834" s="30" t="s">
        <v>13628</v>
      </c>
      <c r="E4834" s="29"/>
      <c r="F4834" s="31" t="s">
        <v>10674</v>
      </c>
      <c r="G4834" s="5" t="s">
        <v>13629</v>
      </c>
      <c r="H4834" s="7"/>
      <c r="I4834" s="7" t="s">
        <v>13630</v>
      </c>
      <c r="O4834">
        <f t="shared" si="12"/>
        <v>1</v>
      </c>
      <c r="P4834" s="34" t="str">
        <f t="shared" si="21"/>
        <v>LOW</v>
      </c>
    </row>
    <row r="4835" spans="1:16" ht="12" customHeight="1">
      <c r="A4835" s="4" t="s">
        <v>13030</v>
      </c>
      <c r="B4835" s="17">
        <v>205</v>
      </c>
      <c r="C4835" s="29"/>
      <c r="D4835" s="30" t="s">
        <v>13631</v>
      </c>
      <c r="E4835" s="29"/>
      <c r="F4835" s="31" t="s">
        <v>10674</v>
      </c>
      <c r="G4835" s="5" t="s">
        <v>13632</v>
      </c>
      <c r="H4835" s="7"/>
      <c r="I4835" s="7" t="s">
        <v>13568</v>
      </c>
      <c r="O4835">
        <f t="shared" si="12"/>
        <v>1</v>
      </c>
      <c r="P4835" s="34" t="str">
        <f t="shared" si="21"/>
        <v>HIGH</v>
      </c>
    </row>
    <row r="4836" spans="1:16" ht="12" customHeight="1">
      <c r="A4836" s="4" t="s">
        <v>13030</v>
      </c>
      <c r="B4836" s="17">
        <v>206</v>
      </c>
      <c r="C4836" s="17">
        <v>3542</v>
      </c>
      <c r="D4836" s="30" t="s">
        <v>13633</v>
      </c>
      <c r="E4836" s="17" t="s">
        <v>13634</v>
      </c>
      <c r="F4836" s="31" t="s">
        <v>10604</v>
      </c>
      <c r="G4836" s="17" t="s">
        <v>13634</v>
      </c>
      <c r="H4836" s="7"/>
      <c r="I4836" s="35" t="s">
        <v>13635</v>
      </c>
      <c r="O4836">
        <f t="shared" si="12"/>
        <v>2</v>
      </c>
      <c r="P4836" s="34" t="str">
        <f t="shared" si="21"/>
        <v>HIGH</v>
      </c>
    </row>
    <row r="4837" spans="1:16" ht="12" customHeight="1">
      <c r="A4837" s="4" t="s">
        <v>13030</v>
      </c>
      <c r="B4837" s="17">
        <v>207</v>
      </c>
      <c r="C4837" s="17">
        <v>3543</v>
      </c>
      <c r="D4837" s="30" t="s">
        <v>13636</v>
      </c>
      <c r="E4837" s="17" t="s">
        <v>13637</v>
      </c>
      <c r="F4837" s="31" t="s">
        <v>10604</v>
      </c>
      <c r="G4837" s="17" t="s">
        <v>13637</v>
      </c>
      <c r="H4837" s="7"/>
      <c r="I4837" s="35" t="s">
        <v>13638</v>
      </c>
      <c r="O4837">
        <f t="shared" si="12"/>
        <v>2</v>
      </c>
      <c r="P4837" s="34" t="str">
        <f t="shared" si="21"/>
        <v>HIGH</v>
      </c>
    </row>
    <row r="4838" spans="1:16" ht="12" customHeight="1">
      <c r="A4838" s="4" t="s">
        <v>13030</v>
      </c>
      <c r="B4838" s="17">
        <v>208</v>
      </c>
      <c r="C4838" s="29"/>
      <c r="D4838" s="30" t="s">
        <v>28</v>
      </c>
      <c r="E4838" s="29"/>
      <c r="F4838" s="31" t="s">
        <v>11672</v>
      </c>
      <c r="G4838" s="5" t="s">
        <v>13639</v>
      </c>
      <c r="H4838" s="7" t="s">
        <v>13640</v>
      </c>
      <c r="I4838" s="7" t="s">
        <v>13641</v>
      </c>
      <c r="O4838">
        <f t="shared" si="12"/>
        <v>1</v>
      </c>
      <c r="P4838" s="34" t="str">
        <f t="shared" si="21"/>
        <v/>
      </c>
    </row>
    <row r="4839" spans="1:16" ht="12" customHeight="1">
      <c r="A4839" s="4" t="s">
        <v>13030</v>
      </c>
      <c r="B4839" s="17">
        <v>209</v>
      </c>
      <c r="C4839" s="29"/>
      <c r="D4839" s="30" t="s">
        <v>28</v>
      </c>
      <c r="E4839" s="29"/>
      <c r="F4839" s="31" t="s">
        <v>442</v>
      </c>
      <c r="G4839" s="18" t="s">
        <v>13642</v>
      </c>
      <c r="H4839" s="7" t="s">
        <v>13643</v>
      </c>
      <c r="I4839" s="35" t="s">
        <v>13644</v>
      </c>
      <c r="O4839">
        <f t="shared" si="12"/>
        <v>1</v>
      </c>
      <c r="P4839" s="34" t="str">
        <f t="shared" si="21"/>
        <v>HIGH</v>
      </c>
    </row>
    <row r="4840" spans="1:16" ht="12" customHeight="1">
      <c r="A4840" s="4" t="s">
        <v>13030</v>
      </c>
      <c r="B4840" s="17">
        <v>210</v>
      </c>
      <c r="C4840" s="17" t="s">
        <v>67</v>
      </c>
      <c r="D4840" s="30" t="s">
        <v>28</v>
      </c>
      <c r="E4840" s="29"/>
      <c r="F4840" s="31" t="s">
        <v>13645</v>
      </c>
      <c r="G4840" s="5" t="s">
        <v>13646</v>
      </c>
      <c r="H4840" s="7" t="s">
        <v>13647</v>
      </c>
      <c r="I4840" s="35" t="s">
        <v>13648</v>
      </c>
      <c r="O4840">
        <f t="shared" si="12"/>
        <v>1</v>
      </c>
      <c r="P4840" s="34" t="str">
        <f t="shared" si="21"/>
        <v>HIGH</v>
      </c>
    </row>
    <row r="4841" spans="1:16" ht="12" customHeight="1">
      <c r="A4841" s="4" t="s">
        <v>13030</v>
      </c>
      <c r="B4841" s="17">
        <v>211</v>
      </c>
      <c r="C4841" s="17">
        <v>3545</v>
      </c>
      <c r="D4841" s="30" t="s">
        <v>13649</v>
      </c>
      <c r="E4841" s="17" t="s">
        <v>13650</v>
      </c>
      <c r="F4841" s="31" t="s">
        <v>2064</v>
      </c>
      <c r="G4841" s="18" t="s">
        <v>13651</v>
      </c>
      <c r="H4841" s="7"/>
      <c r="I4841" s="35" t="s">
        <v>13652</v>
      </c>
      <c r="O4841">
        <f t="shared" si="12"/>
        <v>2</v>
      </c>
      <c r="P4841" s="34" t="str">
        <f t="shared" si="21"/>
        <v>MEDIUM</v>
      </c>
    </row>
    <row r="4842" spans="1:16" ht="12" customHeight="1">
      <c r="A4842" s="4" t="s">
        <v>13030</v>
      </c>
      <c r="B4842" s="17">
        <v>212</v>
      </c>
      <c r="C4842" s="29"/>
      <c r="D4842" s="30" t="s">
        <v>28</v>
      </c>
      <c r="E4842" s="29"/>
      <c r="F4842" s="31" t="s">
        <v>11672</v>
      </c>
      <c r="G4842" s="5" t="s">
        <v>13653</v>
      </c>
      <c r="H4842" s="7" t="s">
        <v>13654</v>
      </c>
      <c r="I4842" s="7" t="s">
        <v>13655</v>
      </c>
      <c r="O4842">
        <f t="shared" si="12"/>
        <v>1</v>
      </c>
      <c r="P4842" s="34" t="str">
        <f t="shared" si="21"/>
        <v/>
      </c>
    </row>
    <row r="4843" spans="1:16" ht="12" customHeight="1">
      <c r="A4843" s="4" t="s">
        <v>13030</v>
      </c>
      <c r="B4843" s="17">
        <v>213</v>
      </c>
      <c r="C4843" s="29"/>
      <c r="D4843" s="30" t="s">
        <v>13656</v>
      </c>
      <c r="E4843" s="29"/>
      <c r="F4843" s="31" t="s">
        <v>10674</v>
      </c>
      <c r="G4843" s="5" t="s">
        <v>13657</v>
      </c>
      <c r="H4843" s="7"/>
      <c r="I4843" s="7" t="s">
        <v>13658</v>
      </c>
      <c r="O4843">
        <f t="shared" si="12"/>
        <v>1</v>
      </c>
      <c r="P4843" s="34" t="str">
        <f t="shared" si="21"/>
        <v>MEDIUM</v>
      </c>
    </row>
    <row r="4844" spans="1:16" ht="12" customHeight="1">
      <c r="A4844" s="4" t="s">
        <v>13030</v>
      </c>
      <c r="B4844" s="17">
        <v>214</v>
      </c>
      <c r="C4844" s="29"/>
      <c r="D4844" s="30" t="s">
        <v>13659</v>
      </c>
      <c r="E4844" s="29"/>
      <c r="F4844" s="31" t="s">
        <v>10674</v>
      </c>
      <c r="G4844" s="5" t="s">
        <v>13660</v>
      </c>
      <c r="H4844" s="7"/>
      <c r="I4844" s="7" t="s">
        <v>13568</v>
      </c>
      <c r="O4844">
        <f t="shared" si="12"/>
        <v>1</v>
      </c>
      <c r="P4844" s="34" t="str">
        <f t="shared" si="21"/>
        <v>HIGH</v>
      </c>
    </row>
    <row r="4845" spans="1:16" ht="12" customHeight="1">
      <c r="A4845" s="4" t="s">
        <v>13030</v>
      </c>
      <c r="B4845" s="17">
        <v>215</v>
      </c>
      <c r="C4845" s="29"/>
      <c r="D4845" s="30" t="s">
        <v>13661</v>
      </c>
      <c r="E4845" s="29"/>
      <c r="F4845" s="31" t="s">
        <v>10674</v>
      </c>
      <c r="G4845" s="5" t="s">
        <v>13662</v>
      </c>
      <c r="H4845" s="7"/>
      <c r="I4845" s="7" t="s">
        <v>13663</v>
      </c>
      <c r="O4845">
        <f t="shared" si="12"/>
        <v>1</v>
      </c>
      <c r="P4845" s="34" t="str">
        <f t="shared" si="21"/>
        <v>HIGH</v>
      </c>
    </row>
    <row r="4846" spans="1:16" ht="12" customHeight="1">
      <c r="A4846" s="4" t="s">
        <v>13030</v>
      </c>
      <c r="B4846" s="17">
        <v>216</v>
      </c>
      <c r="C4846" s="29"/>
      <c r="D4846" s="30" t="s">
        <v>13664</v>
      </c>
      <c r="E4846" s="29"/>
      <c r="F4846" s="31" t="s">
        <v>10674</v>
      </c>
      <c r="G4846" s="5" t="s">
        <v>13665</v>
      </c>
      <c r="H4846" s="7"/>
      <c r="I4846" s="7" t="s">
        <v>13666</v>
      </c>
      <c r="O4846">
        <f t="shared" si="12"/>
        <v>1</v>
      </c>
      <c r="P4846" s="34" t="str">
        <f t="shared" si="21"/>
        <v>HIGH</v>
      </c>
    </row>
    <row r="4847" spans="1:16" ht="12" customHeight="1">
      <c r="A4847" s="4" t="s">
        <v>13030</v>
      </c>
      <c r="B4847" s="17">
        <v>217</v>
      </c>
      <c r="C4847" s="29">
        <v>3549</v>
      </c>
      <c r="D4847" s="30" t="s">
        <v>13667</v>
      </c>
      <c r="E4847" s="29"/>
      <c r="F4847" s="31" t="s">
        <v>10674</v>
      </c>
      <c r="G4847" s="5" t="s">
        <v>13668</v>
      </c>
      <c r="H4847" s="7"/>
      <c r="I4847" s="7" t="s">
        <v>13669</v>
      </c>
      <c r="O4847">
        <f t="shared" si="12"/>
        <v>1</v>
      </c>
      <c r="P4847" s="34" t="str">
        <f t="shared" si="21"/>
        <v>HIGH</v>
      </c>
    </row>
    <row r="4848" spans="1:16" ht="12" customHeight="1">
      <c r="A4848" s="4" t="s">
        <v>13030</v>
      </c>
      <c r="B4848" s="17">
        <v>218</v>
      </c>
      <c r="C4848" s="29">
        <v>3549</v>
      </c>
      <c r="D4848" s="30" t="s">
        <v>13670</v>
      </c>
      <c r="E4848" s="29"/>
      <c r="F4848" s="31" t="s">
        <v>10674</v>
      </c>
      <c r="G4848" s="5" t="s">
        <v>13668</v>
      </c>
      <c r="H4848" s="7"/>
      <c r="I4848" s="7" t="s">
        <v>13671</v>
      </c>
      <c r="O4848">
        <f t="shared" si="12"/>
        <v>1</v>
      </c>
      <c r="P4848" s="34" t="str">
        <f t="shared" si="21"/>
        <v>HIGH</v>
      </c>
    </row>
    <row r="4849" spans="1:16" ht="12" customHeight="1">
      <c r="A4849" s="4" t="s">
        <v>13030</v>
      </c>
      <c r="B4849" s="17">
        <v>219</v>
      </c>
      <c r="C4849" s="17" t="s">
        <v>67</v>
      </c>
      <c r="D4849" s="30" t="s">
        <v>13672</v>
      </c>
      <c r="E4849" s="29"/>
      <c r="F4849" s="31" t="s">
        <v>504</v>
      </c>
      <c r="G4849" s="5" t="s">
        <v>13673</v>
      </c>
      <c r="H4849" s="7"/>
      <c r="I4849" s="37" t="s">
        <v>13674</v>
      </c>
      <c r="O4849">
        <f t="shared" si="12"/>
        <v>1</v>
      </c>
      <c r="P4849" s="34" t="str">
        <f t="shared" si="21"/>
        <v>MEDIUM</v>
      </c>
    </row>
    <row r="4850" spans="1:16" ht="12" customHeight="1">
      <c r="A4850" s="4" t="s">
        <v>13030</v>
      </c>
      <c r="B4850" s="17">
        <v>220</v>
      </c>
      <c r="C4850" s="29"/>
      <c r="D4850" s="30" t="s">
        <v>28</v>
      </c>
      <c r="E4850" s="29"/>
      <c r="F4850" s="31" t="s">
        <v>504</v>
      </c>
      <c r="G4850" s="5" t="s">
        <v>13675</v>
      </c>
      <c r="H4850" s="7" t="s">
        <v>13676</v>
      </c>
      <c r="I4850" s="37" t="s">
        <v>13677</v>
      </c>
      <c r="O4850">
        <f t="shared" si="12"/>
        <v>1</v>
      </c>
      <c r="P4850" s="34" t="str">
        <f t="shared" si="21"/>
        <v>HIGH</v>
      </c>
    </row>
    <row r="4851" spans="1:16" ht="12" customHeight="1">
      <c r="A4851" s="4" t="s">
        <v>13030</v>
      </c>
      <c r="B4851" s="17">
        <v>221</v>
      </c>
      <c r="C4851" s="29"/>
      <c r="D4851" s="30" t="s">
        <v>13678</v>
      </c>
      <c r="E4851" s="29"/>
      <c r="F4851" s="31" t="s">
        <v>10674</v>
      </c>
      <c r="G4851" s="5" t="s">
        <v>13679</v>
      </c>
      <c r="H4851" s="7"/>
      <c r="I4851" s="7" t="s">
        <v>13680</v>
      </c>
      <c r="O4851">
        <f t="shared" si="12"/>
        <v>1</v>
      </c>
      <c r="P4851" s="34" t="str">
        <f t="shared" si="21"/>
        <v>MEDIUM</v>
      </c>
    </row>
    <row r="4852" spans="1:16" ht="12" customHeight="1">
      <c r="A4852" s="4" t="s">
        <v>13030</v>
      </c>
      <c r="B4852" s="17">
        <v>222</v>
      </c>
      <c r="C4852" s="29"/>
      <c r="D4852" s="30" t="s">
        <v>28</v>
      </c>
      <c r="E4852" s="29"/>
      <c r="F4852" s="31" t="s">
        <v>504</v>
      </c>
      <c r="G4852" s="5" t="s">
        <v>13681</v>
      </c>
      <c r="H4852" s="7" t="s">
        <v>13682</v>
      </c>
      <c r="I4852" s="35" t="s">
        <v>13683</v>
      </c>
      <c r="O4852">
        <f t="shared" si="12"/>
        <v>1</v>
      </c>
      <c r="P4852" s="34" t="str">
        <f t="shared" si="21"/>
        <v>HIGH</v>
      </c>
    </row>
    <row r="4853" spans="1:16" ht="12" customHeight="1">
      <c r="A4853" s="4" t="s">
        <v>13030</v>
      </c>
      <c r="B4853" s="17">
        <v>223</v>
      </c>
      <c r="C4853" s="29"/>
      <c r="D4853" s="30" t="s">
        <v>13684</v>
      </c>
      <c r="E4853" s="29"/>
      <c r="F4853" s="31" t="s">
        <v>13607</v>
      </c>
      <c r="G4853" s="5" t="s">
        <v>13685</v>
      </c>
      <c r="H4853" s="7"/>
      <c r="I4853" s="7" t="s">
        <v>13686</v>
      </c>
      <c r="O4853">
        <f t="shared" si="12"/>
        <v>1</v>
      </c>
      <c r="P4853" s="34" t="str">
        <f t="shared" si="21"/>
        <v>HIGH</v>
      </c>
    </row>
    <row r="4854" spans="1:16" ht="12" customHeight="1">
      <c r="A4854" s="4" t="s">
        <v>13030</v>
      </c>
      <c r="B4854" s="17">
        <v>224</v>
      </c>
      <c r="C4854" s="29"/>
      <c r="D4854" s="30" t="s">
        <v>13687</v>
      </c>
      <c r="E4854" s="29"/>
      <c r="F4854" s="31" t="s">
        <v>504</v>
      </c>
      <c r="G4854" s="5" t="s">
        <v>13688</v>
      </c>
      <c r="H4854" s="7"/>
      <c r="I4854" s="37" t="s">
        <v>13689</v>
      </c>
      <c r="O4854">
        <f t="shared" si="12"/>
        <v>1</v>
      </c>
      <c r="P4854" s="34" t="str">
        <f t="shared" si="21"/>
        <v>MEDIUM</v>
      </c>
    </row>
    <row r="4855" spans="1:16" ht="12" customHeight="1">
      <c r="A4855" s="4" t="s">
        <v>13030</v>
      </c>
      <c r="B4855" s="17">
        <v>225</v>
      </c>
      <c r="C4855" s="29"/>
      <c r="D4855" s="30" t="s">
        <v>13690</v>
      </c>
      <c r="E4855" s="29"/>
      <c r="F4855" s="31" t="s">
        <v>504</v>
      </c>
      <c r="G4855" s="144" t="s">
        <v>13691</v>
      </c>
      <c r="H4855" s="7"/>
      <c r="I4855" s="37" t="s">
        <v>13692</v>
      </c>
      <c r="O4855">
        <f t="shared" si="12"/>
        <v>1</v>
      </c>
      <c r="P4855" s="34" t="str">
        <f t="shared" si="21"/>
        <v>MEDIUM</v>
      </c>
    </row>
    <row r="4856" spans="1:16" ht="12" customHeight="1">
      <c r="A4856" s="4" t="s">
        <v>13030</v>
      </c>
      <c r="B4856" s="17">
        <v>226</v>
      </c>
      <c r="C4856" s="29"/>
      <c r="D4856" s="30" t="s">
        <v>13693</v>
      </c>
      <c r="E4856" s="29"/>
      <c r="F4856" s="31" t="s">
        <v>504</v>
      </c>
      <c r="G4856" s="5" t="s">
        <v>13694</v>
      </c>
      <c r="H4856" s="7"/>
      <c r="I4856" s="7" t="s">
        <v>13695</v>
      </c>
      <c r="O4856">
        <f t="shared" si="12"/>
        <v>1</v>
      </c>
      <c r="P4856" s="34" t="str">
        <f t="shared" si="21"/>
        <v>HIGH</v>
      </c>
    </row>
    <row r="4857" spans="1:16" ht="12" customHeight="1">
      <c r="A4857" s="4" t="s">
        <v>13030</v>
      </c>
      <c r="B4857" s="17">
        <v>227</v>
      </c>
      <c r="C4857" s="29"/>
      <c r="D4857" s="30" t="s">
        <v>13696</v>
      </c>
      <c r="E4857" s="29"/>
      <c r="F4857" s="31" t="s">
        <v>10674</v>
      </c>
      <c r="G4857" s="5" t="s">
        <v>13697</v>
      </c>
      <c r="H4857" s="7"/>
      <c r="I4857" s="7" t="s">
        <v>13698</v>
      </c>
      <c r="O4857">
        <f t="shared" si="12"/>
        <v>1</v>
      </c>
      <c r="P4857" s="34" t="str">
        <f t="shared" si="21"/>
        <v>HIGH</v>
      </c>
    </row>
    <row r="4858" spans="1:16" ht="12" customHeight="1">
      <c r="A4858" s="4" t="s">
        <v>13030</v>
      </c>
      <c r="B4858" s="17">
        <v>228</v>
      </c>
      <c r="C4858" s="29"/>
      <c r="D4858" s="30" t="s">
        <v>13699</v>
      </c>
      <c r="E4858" s="29"/>
      <c r="F4858" s="31" t="s">
        <v>10674</v>
      </c>
      <c r="G4858" s="5" t="s">
        <v>13700</v>
      </c>
      <c r="H4858" s="7"/>
      <c r="I4858" s="7" t="s">
        <v>13701</v>
      </c>
      <c r="O4858">
        <f t="shared" si="12"/>
        <v>1</v>
      </c>
      <c r="P4858" s="34" t="str">
        <f t="shared" si="21"/>
        <v>HIGH</v>
      </c>
    </row>
    <row r="4859" spans="1:16" ht="12" customHeight="1">
      <c r="A4859" s="4" t="s">
        <v>13030</v>
      </c>
      <c r="B4859" s="17">
        <v>229</v>
      </c>
      <c r="C4859" s="29"/>
      <c r="D4859" s="30" t="s">
        <v>13702</v>
      </c>
      <c r="E4859" s="29"/>
      <c r="F4859" s="31" t="s">
        <v>10674</v>
      </c>
      <c r="G4859" s="5" t="s">
        <v>13703</v>
      </c>
      <c r="H4859" s="7"/>
      <c r="I4859" s="7" t="s">
        <v>13704</v>
      </c>
      <c r="O4859">
        <f t="shared" si="12"/>
        <v>1</v>
      </c>
      <c r="P4859" s="34" t="str">
        <f t="shared" si="21"/>
        <v>HIGH</v>
      </c>
    </row>
    <row r="4860" spans="1:16" ht="12" customHeight="1">
      <c r="A4860" s="4" t="s">
        <v>13030</v>
      </c>
      <c r="B4860" s="17">
        <v>230</v>
      </c>
      <c r="C4860" s="29"/>
      <c r="D4860" s="30" t="s">
        <v>28</v>
      </c>
      <c r="E4860" s="29"/>
      <c r="F4860" s="31" t="s">
        <v>504</v>
      </c>
      <c r="G4860" s="5" t="s">
        <v>13705</v>
      </c>
      <c r="H4860" s="7" t="s">
        <v>13706</v>
      </c>
      <c r="I4860" s="35" t="s">
        <v>13707</v>
      </c>
      <c r="O4860">
        <f t="shared" si="12"/>
        <v>1</v>
      </c>
      <c r="P4860" s="34" t="str">
        <f t="shared" si="21"/>
        <v>HIGH</v>
      </c>
    </row>
    <row r="4861" spans="1:16" ht="12" customHeight="1">
      <c r="A4861" s="4" t="s">
        <v>13030</v>
      </c>
      <c r="B4861" s="17">
        <v>231</v>
      </c>
      <c r="C4861" s="29"/>
      <c r="D4861" s="30" t="s">
        <v>13708</v>
      </c>
      <c r="E4861" s="29"/>
      <c r="F4861" s="31" t="s">
        <v>13709</v>
      </c>
      <c r="G4861" s="18" t="s">
        <v>13710</v>
      </c>
      <c r="H4861" s="7"/>
      <c r="I4861" s="35" t="s">
        <v>13711</v>
      </c>
      <c r="O4861">
        <f t="shared" si="12"/>
        <v>1</v>
      </c>
      <c r="P4861" s="34" t="str">
        <f t="shared" si="21"/>
        <v>HIGH</v>
      </c>
    </row>
    <row r="4862" spans="1:16" ht="12" customHeight="1">
      <c r="A4862" s="4" t="s">
        <v>13030</v>
      </c>
      <c r="B4862" s="17">
        <v>232</v>
      </c>
      <c r="C4862" s="29"/>
      <c r="D4862" s="30" t="s">
        <v>13712</v>
      </c>
      <c r="E4862" s="29"/>
      <c r="F4862" s="31" t="s">
        <v>13709</v>
      </c>
      <c r="G4862" s="5" t="s">
        <v>13713</v>
      </c>
      <c r="H4862" s="7"/>
      <c r="I4862" s="35" t="s">
        <v>13714</v>
      </c>
      <c r="O4862">
        <f t="shared" si="12"/>
        <v>1</v>
      </c>
      <c r="P4862" s="34" t="str">
        <f t="shared" si="21"/>
        <v>HIGH</v>
      </c>
    </row>
    <row r="4863" spans="1:16" ht="12" customHeight="1">
      <c r="A4863" s="4" t="s">
        <v>13030</v>
      </c>
      <c r="B4863" s="17">
        <v>233</v>
      </c>
      <c r="C4863" s="29"/>
      <c r="D4863" s="30" t="s">
        <v>28</v>
      </c>
      <c r="E4863" s="29"/>
      <c r="F4863" s="31" t="s">
        <v>504</v>
      </c>
      <c r="G4863" s="5" t="s">
        <v>13715</v>
      </c>
      <c r="H4863" s="7" t="s">
        <v>13716</v>
      </c>
      <c r="I4863" s="35" t="s">
        <v>13717</v>
      </c>
      <c r="O4863">
        <f t="shared" si="12"/>
        <v>1</v>
      </c>
      <c r="P4863" s="34" t="str">
        <f t="shared" si="21"/>
        <v>HIGH</v>
      </c>
    </row>
    <row r="4864" spans="1:16" ht="12" customHeight="1">
      <c r="A4864" s="4" t="s">
        <v>13030</v>
      </c>
      <c r="B4864" s="17">
        <v>234</v>
      </c>
      <c r="C4864" s="29"/>
      <c r="D4864" s="30" t="s">
        <v>13718</v>
      </c>
      <c r="E4864" s="29"/>
      <c r="F4864" s="31" t="s">
        <v>10674</v>
      </c>
      <c r="G4864" s="5" t="s">
        <v>13719</v>
      </c>
      <c r="H4864" s="7"/>
      <c r="I4864" s="7" t="s">
        <v>13720</v>
      </c>
      <c r="O4864">
        <f t="shared" si="12"/>
        <v>1</v>
      </c>
      <c r="P4864" s="34" t="str">
        <f t="shared" si="21"/>
        <v>MEDIUM</v>
      </c>
    </row>
    <row r="4865" spans="1:16" ht="12" customHeight="1">
      <c r="A4865" s="4" t="s">
        <v>13721</v>
      </c>
      <c r="B4865" s="17">
        <v>1</v>
      </c>
      <c r="C4865" s="29"/>
      <c r="D4865" s="30" t="s">
        <v>13722</v>
      </c>
      <c r="E4865" s="29"/>
      <c r="F4865" s="31" t="s">
        <v>13723</v>
      </c>
      <c r="G4865" s="18" t="s">
        <v>13724</v>
      </c>
      <c r="H4865" s="7"/>
      <c r="I4865" s="37" t="s">
        <v>13725</v>
      </c>
      <c r="O4865">
        <f t="shared" si="12"/>
        <v>1</v>
      </c>
      <c r="P4865" s="34" t="str">
        <f t="shared" si="21"/>
        <v>HIGH</v>
      </c>
    </row>
    <row r="4866" spans="1:16" ht="12" customHeight="1">
      <c r="A4866" s="4" t="s">
        <v>13721</v>
      </c>
      <c r="B4866" s="17">
        <v>2</v>
      </c>
      <c r="C4866" s="29"/>
      <c r="D4866" s="30" t="s">
        <v>13726</v>
      </c>
      <c r="E4866" s="29"/>
      <c r="F4866" s="31" t="s">
        <v>11807</v>
      </c>
      <c r="G4866" s="18" t="s">
        <v>13727</v>
      </c>
      <c r="H4866" s="7"/>
      <c r="I4866" s="35" t="s">
        <v>7810</v>
      </c>
      <c r="O4866">
        <f t="shared" si="12"/>
        <v>1</v>
      </c>
      <c r="P4866" s="34" t="str">
        <f t="shared" si="21"/>
        <v>HIGH</v>
      </c>
    </row>
    <row r="4867" spans="1:16" ht="12" customHeight="1">
      <c r="A4867" s="4" t="s">
        <v>13721</v>
      </c>
      <c r="B4867" s="17">
        <v>3</v>
      </c>
      <c r="C4867" s="29"/>
      <c r="D4867" s="30" t="s">
        <v>13728</v>
      </c>
      <c r="E4867" s="29"/>
      <c r="F4867" s="31" t="s">
        <v>11807</v>
      </c>
      <c r="G4867" s="18" t="s">
        <v>13729</v>
      </c>
      <c r="H4867" s="7"/>
      <c r="I4867" s="35" t="s">
        <v>7810</v>
      </c>
      <c r="O4867">
        <f t="shared" si="12"/>
        <v>1</v>
      </c>
      <c r="P4867" s="34" t="str">
        <f t="shared" si="21"/>
        <v>HIGH</v>
      </c>
    </row>
    <row r="4868" spans="1:16" ht="12" customHeight="1">
      <c r="A4868" s="4" t="s">
        <v>13721</v>
      </c>
      <c r="B4868" s="17">
        <v>4</v>
      </c>
      <c r="C4868" s="29"/>
      <c r="D4868" s="30" t="s">
        <v>13730</v>
      </c>
      <c r="E4868" s="29"/>
      <c r="F4868" s="31" t="s">
        <v>11807</v>
      </c>
      <c r="G4868" s="18" t="s">
        <v>13731</v>
      </c>
      <c r="H4868" s="7"/>
      <c r="I4868" s="35" t="s">
        <v>7810</v>
      </c>
      <c r="O4868">
        <f t="shared" si="12"/>
        <v>1</v>
      </c>
      <c r="P4868" s="34" t="str">
        <f t="shared" si="21"/>
        <v>HIGH</v>
      </c>
    </row>
    <row r="4869" spans="1:16" ht="12" customHeight="1">
      <c r="A4869" s="4" t="s">
        <v>13721</v>
      </c>
      <c r="B4869" s="17">
        <v>5</v>
      </c>
      <c r="C4869" s="29"/>
      <c r="D4869" s="30" t="s">
        <v>13732</v>
      </c>
      <c r="E4869" s="29"/>
      <c r="F4869" s="31" t="s">
        <v>11807</v>
      </c>
      <c r="G4869" s="18" t="s">
        <v>13733</v>
      </c>
      <c r="H4869" s="7" t="s">
        <v>13734</v>
      </c>
      <c r="I4869" s="35" t="s">
        <v>184</v>
      </c>
      <c r="O4869">
        <f t="shared" si="12"/>
        <v>1</v>
      </c>
      <c r="P4869" s="34" t="str">
        <f t="shared" si="21"/>
        <v>HIGH</v>
      </c>
    </row>
    <row r="4870" spans="1:16" ht="12" customHeight="1">
      <c r="A4870" s="4" t="s">
        <v>13721</v>
      </c>
      <c r="B4870" s="17">
        <v>6</v>
      </c>
      <c r="C4870" s="29"/>
      <c r="D4870" s="30" t="s">
        <v>13735</v>
      </c>
      <c r="E4870" s="29"/>
      <c r="F4870" s="31" t="s">
        <v>11807</v>
      </c>
      <c r="G4870" s="18" t="s">
        <v>13736</v>
      </c>
      <c r="H4870" s="7"/>
      <c r="I4870" s="35" t="s">
        <v>13737</v>
      </c>
      <c r="O4870">
        <f t="shared" si="12"/>
        <v>1</v>
      </c>
      <c r="P4870" s="34" t="str">
        <f t="shared" si="21"/>
        <v>HIGH</v>
      </c>
    </row>
    <row r="4871" spans="1:16" ht="12" customHeight="1">
      <c r="A4871" s="4" t="s">
        <v>13721</v>
      </c>
      <c r="B4871" s="17">
        <v>7</v>
      </c>
      <c r="C4871" s="29"/>
      <c r="D4871" s="30" t="s">
        <v>13738</v>
      </c>
      <c r="E4871" s="29"/>
      <c r="F4871" s="31" t="s">
        <v>11807</v>
      </c>
      <c r="G4871" s="18" t="s">
        <v>13739</v>
      </c>
      <c r="H4871" s="7"/>
      <c r="I4871" s="35" t="s">
        <v>13740</v>
      </c>
      <c r="O4871">
        <f t="shared" si="12"/>
        <v>1</v>
      </c>
      <c r="P4871" s="34" t="str">
        <f t="shared" si="21"/>
        <v>HIGH</v>
      </c>
    </row>
    <row r="4872" spans="1:16" ht="12" customHeight="1">
      <c r="A4872" s="4" t="s">
        <v>13721</v>
      </c>
      <c r="B4872" s="17">
        <v>8</v>
      </c>
      <c r="C4872" s="29"/>
      <c r="D4872" s="30" t="s">
        <v>13741</v>
      </c>
      <c r="E4872" s="29"/>
      <c r="F4872" s="31" t="s">
        <v>11807</v>
      </c>
      <c r="G4872" s="5" t="s">
        <v>13742</v>
      </c>
      <c r="H4872" s="7"/>
      <c r="I4872" s="35" t="s">
        <v>13743</v>
      </c>
      <c r="O4872">
        <f t="shared" si="12"/>
        <v>1</v>
      </c>
      <c r="P4872" s="34" t="str">
        <f t="shared" si="21"/>
        <v>MEDIUM</v>
      </c>
    </row>
    <row r="4873" spans="1:16" ht="12" customHeight="1">
      <c r="A4873" s="4" t="s">
        <v>13721</v>
      </c>
      <c r="B4873" s="17">
        <v>9</v>
      </c>
      <c r="C4873" s="29"/>
      <c r="D4873" s="30" t="s">
        <v>28</v>
      </c>
      <c r="E4873" s="29"/>
      <c r="F4873" s="31" t="s">
        <v>11807</v>
      </c>
      <c r="G4873" s="18" t="s">
        <v>13744</v>
      </c>
      <c r="H4873" s="7" t="s">
        <v>13745</v>
      </c>
      <c r="I4873" s="35" t="s">
        <v>13746</v>
      </c>
      <c r="O4873">
        <f t="shared" si="12"/>
        <v>1</v>
      </c>
      <c r="P4873" s="34" t="str">
        <f t="shared" si="21"/>
        <v>HIGH</v>
      </c>
    </row>
    <row r="4874" spans="1:16" ht="12" customHeight="1">
      <c r="A4874" s="4" t="s">
        <v>13721</v>
      </c>
      <c r="B4874" s="17">
        <v>10</v>
      </c>
      <c r="C4874" s="29"/>
      <c r="D4874" s="30" t="s">
        <v>13747</v>
      </c>
      <c r="E4874" s="29"/>
      <c r="F4874" s="31" t="s">
        <v>11807</v>
      </c>
      <c r="G4874" s="18" t="s">
        <v>13748</v>
      </c>
      <c r="H4874" s="7"/>
      <c r="I4874" s="35" t="s">
        <v>13749</v>
      </c>
      <c r="O4874">
        <f t="shared" si="12"/>
        <v>1</v>
      </c>
      <c r="P4874" s="34" t="str">
        <f t="shared" si="21"/>
        <v>HIGH</v>
      </c>
    </row>
    <row r="4875" spans="1:16" ht="12" customHeight="1">
      <c r="A4875" s="4" t="s">
        <v>13721</v>
      </c>
      <c r="B4875" s="17">
        <v>11</v>
      </c>
      <c r="C4875" s="29"/>
      <c r="D4875" s="30" t="s">
        <v>28</v>
      </c>
      <c r="E4875" s="29"/>
      <c r="F4875" s="31" t="s">
        <v>11807</v>
      </c>
      <c r="G4875" s="5" t="s">
        <v>13750</v>
      </c>
      <c r="H4875" s="7" t="s">
        <v>13751</v>
      </c>
      <c r="I4875" s="35" t="s">
        <v>13752</v>
      </c>
      <c r="O4875">
        <f t="shared" si="12"/>
        <v>1</v>
      </c>
      <c r="P4875" s="34" t="str">
        <f t="shared" si="21"/>
        <v>HIGH</v>
      </c>
    </row>
    <row r="4876" spans="1:16" ht="12" customHeight="1">
      <c r="A4876" s="4" t="s">
        <v>13721</v>
      </c>
      <c r="B4876" s="17">
        <v>12</v>
      </c>
      <c r="C4876" s="17" t="s">
        <v>67</v>
      </c>
      <c r="D4876" s="30" t="s">
        <v>13753</v>
      </c>
      <c r="E4876" s="29"/>
      <c r="F4876" s="31" t="s">
        <v>12563</v>
      </c>
      <c r="G4876" s="5" t="s">
        <v>13754</v>
      </c>
      <c r="H4876" s="7"/>
      <c r="I4876" s="35" t="s">
        <v>1989</v>
      </c>
      <c r="O4876">
        <f t="shared" si="12"/>
        <v>1</v>
      </c>
      <c r="P4876" s="34" t="str">
        <f t="shared" si="21"/>
        <v>HIGH</v>
      </c>
    </row>
    <row r="4877" spans="1:16" ht="12" customHeight="1">
      <c r="A4877" s="4" t="s">
        <v>13721</v>
      </c>
      <c r="B4877" s="17">
        <v>13</v>
      </c>
      <c r="C4877" s="29"/>
      <c r="D4877" s="30" t="s">
        <v>28</v>
      </c>
      <c r="E4877" s="29"/>
      <c r="F4877" s="31" t="s">
        <v>12563</v>
      </c>
      <c r="G4877" s="5" t="s">
        <v>13754</v>
      </c>
      <c r="H4877" s="7" t="s">
        <v>13755</v>
      </c>
      <c r="I4877" s="35" t="s">
        <v>13756</v>
      </c>
      <c r="O4877">
        <f t="shared" si="12"/>
        <v>1</v>
      </c>
      <c r="P4877" s="34" t="str">
        <f t="shared" si="21"/>
        <v>HIGH</v>
      </c>
    </row>
    <row r="4878" spans="1:16" ht="12" customHeight="1">
      <c r="A4878" s="4" t="s">
        <v>13721</v>
      </c>
      <c r="B4878" s="17">
        <v>14</v>
      </c>
      <c r="C4878" s="29"/>
      <c r="D4878" s="30" t="s">
        <v>13757</v>
      </c>
      <c r="E4878" s="29"/>
      <c r="F4878" s="31" t="s">
        <v>11807</v>
      </c>
      <c r="G4878" s="5" t="s">
        <v>13758</v>
      </c>
      <c r="H4878" s="7"/>
      <c r="I4878" s="35" t="s">
        <v>13759</v>
      </c>
      <c r="O4878">
        <f t="shared" si="12"/>
        <v>1</v>
      </c>
      <c r="P4878" s="34" t="str">
        <f t="shared" si="21"/>
        <v>LOW</v>
      </c>
    </row>
    <row r="4879" spans="1:16" ht="12" customHeight="1">
      <c r="A4879" s="4" t="s">
        <v>13721</v>
      </c>
      <c r="B4879" s="17">
        <v>15</v>
      </c>
      <c r="C4879" s="29"/>
      <c r="D4879" s="30" t="s">
        <v>13760</v>
      </c>
      <c r="E4879" s="29"/>
      <c r="F4879" s="31" t="s">
        <v>11807</v>
      </c>
      <c r="G4879" s="18" t="s">
        <v>13761</v>
      </c>
      <c r="H4879" s="7"/>
      <c r="I4879" s="35" t="s">
        <v>13762</v>
      </c>
      <c r="O4879">
        <f t="shared" si="12"/>
        <v>1</v>
      </c>
      <c r="P4879" s="34" t="str">
        <f t="shared" si="21"/>
        <v>MEDIUM</v>
      </c>
    </row>
    <row r="4880" spans="1:16" ht="12" customHeight="1">
      <c r="A4880" s="4" t="s">
        <v>13721</v>
      </c>
      <c r="B4880" s="17">
        <v>16</v>
      </c>
      <c r="C4880" s="29"/>
      <c r="D4880" s="30" t="s">
        <v>13763</v>
      </c>
      <c r="E4880" s="29"/>
      <c r="F4880" s="31" t="s">
        <v>11807</v>
      </c>
      <c r="G4880" s="5" t="s">
        <v>13764</v>
      </c>
      <c r="H4880" s="7"/>
      <c r="I4880" s="35" t="s">
        <v>13765</v>
      </c>
      <c r="O4880">
        <f t="shared" si="12"/>
        <v>1</v>
      </c>
      <c r="P4880" s="34" t="str">
        <f t="shared" si="21"/>
        <v>MEDIUM</v>
      </c>
    </row>
    <row r="4881" spans="1:16" ht="12" customHeight="1">
      <c r="A4881" s="4" t="s">
        <v>13721</v>
      </c>
      <c r="B4881" s="17">
        <v>17</v>
      </c>
      <c r="C4881" s="29"/>
      <c r="D4881" s="30" t="s">
        <v>13766</v>
      </c>
      <c r="E4881" s="29"/>
      <c r="F4881" s="31" t="s">
        <v>11807</v>
      </c>
      <c r="G4881" s="5" t="s">
        <v>13767</v>
      </c>
      <c r="H4881" s="7"/>
      <c r="I4881" s="35" t="s">
        <v>13768</v>
      </c>
      <c r="O4881">
        <f t="shared" si="12"/>
        <v>1</v>
      </c>
      <c r="P4881" s="34" t="str">
        <f t="shared" si="21"/>
        <v>HIGH</v>
      </c>
    </row>
    <row r="4882" spans="1:16" ht="12" customHeight="1">
      <c r="A4882" s="4" t="s">
        <v>13721</v>
      </c>
      <c r="B4882" s="17">
        <v>18</v>
      </c>
      <c r="C4882" s="17">
        <v>3592</v>
      </c>
      <c r="D4882" s="30" t="s">
        <v>13769</v>
      </c>
      <c r="E4882" s="17" t="s">
        <v>13770</v>
      </c>
      <c r="F4882" s="31" t="s">
        <v>2064</v>
      </c>
      <c r="G4882" s="18" t="s">
        <v>13771</v>
      </c>
      <c r="H4882" s="7"/>
      <c r="I4882" s="35" t="s">
        <v>13772</v>
      </c>
      <c r="O4882">
        <f t="shared" si="12"/>
        <v>2</v>
      </c>
      <c r="P4882" s="34" t="str">
        <f t="shared" si="21"/>
        <v>HIGH</v>
      </c>
    </row>
    <row r="4883" spans="1:16" ht="12" customHeight="1">
      <c r="A4883" s="4" t="s">
        <v>13721</v>
      </c>
      <c r="B4883" s="17">
        <v>19</v>
      </c>
      <c r="C4883" s="29"/>
      <c r="D4883" s="30" t="s">
        <v>13773</v>
      </c>
      <c r="E4883" s="29"/>
      <c r="F4883" s="31" t="s">
        <v>11807</v>
      </c>
      <c r="G4883" s="18" t="s">
        <v>13774</v>
      </c>
      <c r="H4883" s="7"/>
      <c r="I4883" s="35" t="s">
        <v>13775</v>
      </c>
      <c r="O4883">
        <f t="shared" si="12"/>
        <v>1</v>
      </c>
      <c r="P4883" s="34" t="str">
        <f t="shared" si="21"/>
        <v>MEDIUM</v>
      </c>
    </row>
    <row r="4884" spans="1:16" ht="12" customHeight="1">
      <c r="A4884" s="4" t="s">
        <v>13721</v>
      </c>
      <c r="B4884" s="17">
        <v>20</v>
      </c>
      <c r="C4884" s="29"/>
      <c r="D4884" s="30" t="s">
        <v>13776</v>
      </c>
      <c r="E4884" s="29"/>
      <c r="F4884" s="31" t="s">
        <v>11807</v>
      </c>
      <c r="G4884" s="18" t="s">
        <v>13777</v>
      </c>
      <c r="H4884" s="7"/>
      <c r="I4884" s="38" t="s">
        <v>13778</v>
      </c>
      <c r="O4884">
        <f t="shared" si="12"/>
        <v>1</v>
      </c>
      <c r="P4884" s="34" t="str">
        <f t="shared" si="21"/>
        <v>HIGH</v>
      </c>
    </row>
    <row r="4885" spans="1:16" ht="12" customHeight="1">
      <c r="A4885" s="4" t="s">
        <v>13721</v>
      </c>
      <c r="B4885" s="17">
        <v>21</v>
      </c>
      <c r="C4885" s="17">
        <v>3588</v>
      </c>
      <c r="D4885" s="30" t="s">
        <v>13779</v>
      </c>
      <c r="E4885" s="17" t="s">
        <v>13780</v>
      </c>
      <c r="F4885" s="31" t="s">
        <v>2064</v>
      </c>
      <c r="G4885" s="160" t="s">
        <v>19339</v>
      </c>
      <c r="H4885" s="13" t="s">
        <v>13781</v>
      </c>
      <c r="I4885" s="103" t="s">
        <v>13782</v>
      </c>
      <c r="O4885">
        <f t="shared" si="12"/>
        <v>2</v>
      </c>
      <c r="P4885" s="34" t="str">
        <f t="shared" si="21"/>
        <v>MEDIUM</v>
      </c>
    </row>
    <row r="4886" spans="1:16" ht="12" customHeight="1">
      <c r="A4886" s="4" t="s">
        <v>13721</v>
      </c>
      <c r="B4886" s="17">
        <v>22</v>
      </c>
      <c r="C4886" s="29"/>
      <c r="D4886" s="30" t="s">
        <v>28</v>
      </c>
      <c r="E4886" s="29"/>
      <c r="F4886" s="31" t="s">
        <v>254</v>
      </c>
      <c r="G4886" s="5" t="s">
        <v>13783</v>
      </c>
      <c r="H4886" s="7" t="s">
        <v>13784</v>
      </c>
      <c r="I4886" s="35" t="s">
        <v>13785</v>
      </c>
      <c r="O4886">
        <f t="shared" si="12"/>
        <v>1</v>
      </c>
      <c r="P4886" s="34" t="str">
        <f t="shared" si="21"/>
        <v>LOW</v>
      </c>
    </row>
    <row r="4887" spans="1:16" ht="12" customHeight="1">
      <c r="A4887" s="4" t="s">
        <v>13721</v>
      </c>
      <c r="B4887" s="17">
        <v>23</v>
      </c>
      <c r="C4887" s="29"/>
      <c r="D4887" s="30" t="s">
        <v>28</v>
      </c>
      <c r="E4887" s="29"/>
      <c r="F4887" s="31" t="s">
        <v>12563</v>
      </c>
      <c r="G4887" s="5" t="s">
        <v>13786</v>
      </c>
      <c r="H4887" s="7" t="s">
        <v>13787</v>
      </c>
      <c r="I4887" s="35" t="s">
        <v>13788</v>
      </c>
      <c r="O4887">
        <f t="shared" si="12"/>
        <v>1</v>
      </c>
      <c r="P4887" s="34" t="str">
        <f t="shared" si="21"/>
        <v>HIGH</v>
      </c>
    </row>
    <row r="4888" spans="1:16" ht="12" customHeight="1">
      <c r="A4888" s="4" t="s">
        <v>13721</v>
      </c>
      <c r="B4888" s="17">
        <v>24</v>
      </c>
      <c r="C4888" s="29"/>
      <c r="D4888" s="30" t="s">
        <v>28</v>
      </c>
      <c r="E4888" s="29"/>
      <c r="F4888" s="31" t="s">
        <v>12563</v>
      </c>
      <c r="G4888" s="5" t="s">
        <v>13789</v>
      </c>
      <c r="H4888" s="7" t="s">
        <v>13790</v>
      </c>
      <c r="I4888" s="35" t="s">
        <v>13791</v>
      </c>
      <c r="O4888">
        <f t="shared" si="12"/>
        <v>1</v>
      </c>
      <c r="P4888" s="34" t="str">
        <f t="shared" si="21"/>
        <v>HIGH</v>
      </c>
    </row>
    <row r="4889" spans="1:16" ht="12" customHeight="1">
      <c r="A4889" s="4" t="s">
        <v>13721</v>
      </c>
      <c r="B4889" s="17">
        <v>25</v>
      </c>
      <c r="C4889" s="29"/>
      <c r="D4889" s="30" t="s">
        <v>13792</v>
      </c>
      <c r="E4889" s="29"/>
      <c r="F4889" s="31" t="s">
        <v>11807</v>
      </c>
      <c r="G4889" s="5" t="s">
        <v>13793</v>
      </c>
      <c r="H4889" s="7"/>
      <c r="I4889" s="35" t="s">
        <v>13794</v>
      </c>
      <c r="O4889">
        <f t="shared" si="12"/>
        <v>1</v>
      </c>
      <c r="P4889" s="34" t="str">
        <f t="shared" si="21"/>
        <v>HIGH</v>
      </c>
    </row>
    <row r="4890" spans="1:16" ht="12" customHeight="1">
      <c r="A4890" s="4" t="s">
        <v>13721</v>
      </c>
      <c r="B4890" s="17">
        <v>26</v>
      </c>
      <c r="C4890" s="29"/>
      <c r="D4890" s="30" t="s">
        <v>13795</v>
      </c>
      <c r="E4890" s="29"/>
      <c r="F4890" s="31" t="s">
        <v>11807</v>
      </c>
      <c r="G4890" s="5" t="s">
        <v>13796</v>
      </c>
      <c r="H4890" s="7"/>
      <c r="I4890" s="35" t="s">
        <v>13797</v>
      </c>
      <c r="O4890">
        <f t="shared" si="12"/>
        <v>1</v>
      </c>
      <c r="P4890" s="34" t="str">
        <f t="shared" si="21"/>
        <v>HIGH</v>
      </c>
    </row>
    <row r="4891" spans="1:16" ht="12" customHeight="1">
      <c r="A4891" s="4" t="s">
        <v>13721</v>
      </c>
      <c r="B4891" s="17">
        <v>27</v>
      </c>
      <c r="C4891" s="29"/>
      <c r="D4891" s="30" t="s">
        <v>28</v>
      </c>
      <c r="E4891" s="29"/>
      <c r="F4891" s="31" t="s">
        <v>11807</v>
      </c>
      <c r="G4891" s="5" t="s">
        <v>13798</v>
      </c>
      <c r="H4891" s="7" t="s">
        <v>13799</v>
      </c>
      <c r="I4891" s="35" t="s">
        <v>13800</v>
      </c>
      <c r="O4891">
        <f t="shared" si="12"/>
        <v>1</v>
      </c>
      <c r="P4891" s="34" t="str">
        <f t="shared" si="21"/>
        <v>HIGH</v>
      </c>
    </row>
    <row r="4892" spans="1:16" ht="12" customHeight="1">
      <c r="A4892" s="4" t="s">
        <v>13721</v>
      </c>
      <c r="B4892" s="17">
        <v>28</v>
      </c>
      <c r="C4892" s="29"/>
      <c r="D4892" s="30" t="s">
        <v>28</v>
      </c>
      <c r="E4892" s="29"/>
      <c r="F4892" s="31" t="s">
        <v>11807</v>
      </c>
      <c r="G4892" s="18" t="s">
        <v>13801</v>
      </c>
      <c r="H4892" s="210" t="s">
        <v>19494</v>
      </c>
      <c r="I4892" s="35" t="s">
        <v>13802</v>
      </c>
      <c r="O4892">
        <f t="shared" si="12"/>
        <v>1</v>
      </c>
      <c r="P4892" s="34" t="str">
        <f t="shared" si="21"/>
        <v>MEDIUM</v>
      </c>
    </row>
    <row r="4893" spans="1:16" ht="12" customHeight="1">
      <c r="A4893" s="4" t="s">
        <v>13721</v>
      </c>
      <c r="B4893" s="17">
        <v>29</v>
      </c>
      <c r="C4893" s="29"/>
      <c r="D4893" s="30" t="s">
        <v>13803</v>
      </c>
      <c r="E4893" s="29"/>
      <c r="F4893" s="31" t="s">
        <v>10674</v>
      </c>
      <c r="G4893" s="5" t="s">
        <v>13804</v>
      </c>
      <c r="H4893" s="7"/>
      <c r="I4893" s="35" t="s">
        <v>13805</v>
      </c>
      <c r="O4893">
        <f t="shared" si="12"/>
        <v>1</v>
      </c>
      <c r="P4893" s="34" t="str">
        <f t="shared" si="21"/>
        <v>MEDIUM</v>
      </c>
    </row>
    <row r="4894" spans="1:16" ht="12" customHeight="1">
      <c r="A4894" s="4" t="s">
        <v>13721</v>
      </c>
      <c r="B4894" s="17">
        <v>30</v>
      </c>
      <c r="C4894" s="29"/>
      <c r="D4894" s="30" t="s">
        <v>13806</v>
      </c>
      <c r="E4894" s="29"/>
      <c r="F4894" s="31" t="s">
        <v>13807</v>
      </c>
      <c r="G4894" s="145" t="s">
        <v>13808</v>
      </c>
      <c r="H4894" s="7"/>
      <c r="I4894" s="35" t="s">
        <v>13809</v>
      </c>
      <c r="O4894">
        <f t="shared" si="12"/>
        <v>1</v>
      </c>
      <c r="P4894" s="34" t="str">
        <f t="shared" si="21"/>
        <v>HIGH</v>
      </c>
    </row>
    <row r="4895" spans="1:16" ht="12" customHeight="1">
      <c r="A4895" s="4" t="s">
        <v>13721</v>
      </c>
      <c r="B4895" s="17">
        <v>31</v>
      </c>
      <c r="C4895" s="29"/>
      <c r="D4895" s="30" t="s">
        <v>28</v>
      </c>
      <c r="E4895" s="29"/>
      <c r="F4895" s="31" t="s">
        <v>442</v>
      </c>
      <c r="G4895" s="145" t="s">
        <v>13808</v>
      </c>
      <c r="H4895" s="7" t="s">
        <v>13806</v>
      </c>
      <c r="I4895" s="35" t="s">
        <v>13810</v>
      </c>
      <c r="O4895">
        <f t="shared" si="12"/>
        <v>1</v>
      </c>
      <c r="P4895" s="34" t="str">
        <f t="shared" si="21"/>
        <v>HIGH</v>
      </c>
    </row>
    <row r="4896" spans="1:16" ht="12" customHeight="1">
      <c r="A4896" s="4" t="s">
        <v>13721</v>
      </c>
      <c r="B4896" s="17">
        <v>32</v>
      </c>
      <c r="C4896" s="29"/>
      <c r="D4896" s="30" t="s">
        <v>13811</v>
      </c>
      <c r="E4896" s="29"/>
      <c r="F4896" s="31" t="s">
        <v>11807</v>
      </c>
      <c r="G4896" s="18" t="s">
        <v>13812</v>
      </c>
      <c r="H4896" s="7" t="s">
        <v>13813</v>
      </c>
      <c r="I4896" s="35" t="s">
        <v>13814</v>
      </c>
      <c r="O4896">
        <f t="shared" si="12"/>
        <v>1</v>
      </c>
      <c r="P4896" s="34" t="str">
        <f t="shared" si="21"/>
        <v>HIGH</v>
      </c>
    </row>
    <row r="4897" spans="1:16" ht="12" customHeight="1">
      <c r="A4897" s="4" t="s">
        <v>13721</v>
      </c>
      <c r="B4897" s="17">
        <v>33</v>
      </c>
      <c r="C4897" s="29"/>
      <c r="D4897" s="30" t="s">
        <v>13815</v>
      </c>
      <c r="E4897" s="29"/>
      <c r="F4897" s="31" t="s">
        <v>11807</v>
      </c>
      <c r="G4897" s="18" t="s">
        <v>13816</v>
      </c>
      <c r="H4897" s="7"/>
      <c r="I4897" s="35" t="s">
        <v>13817</v>
      </c>
      <c r="O4897">
        <f t="shared" si="12"/>
        <v>1</v>
      </c>
      <c r="P4897" s="34" t="str">
        <f t="shared" si="21"/>
        <v>HIGH</v>
      </c>
    </row>
    <row r="4898" spans="1:16" ht="12" customHeight="1">
      <c r="A4898" s="4" t="s">
        <v>13721</v>
      </c>
      <c r="B4898" s="17">
        <v>34</v>
      </c>
      <c r="C4898" s="17">
        <v>3587</v>
      </c>
      <c r="D4898" s="30" t="s">
        <v>13818</v>
      </c>
      <c r="E4898" s="17" t="s">
        <v>13819</v>
      </c>
      <c r="F4898" s="31" t="s">
        <v>10604</v>
      </c>
      <c r="G4898" s="17" t="s">
        <v>13819</v>
      </c>
      <c r="H4898" s="7"/>
      <c r="I4898" s="35" t="s">
        <v>13820</v>
      </c>
      <c r="O4898">
        <f t="shared" si="12"/>
        <v>2</v>
      </c>
      <c r="P4898" s="34" t="str">
        <f t="shared" si="21"/>
        <v>HIGH</v>
      </c>
    </row>
    <row r="4899" spans="1:16" ht="12" customHeight="1">
      <c r="A4899" s="4" t="s">
        <v>13721</v>
      </c>
      <c r="B4899" s="17">
        <v>35</v>
      </c>
      <c r="C4899" s="29"/>
      <c r="D4899" s="30" t="s">
        <v>13821</v>
      </c>
      <c r="E4899" s="29"/>
      <c r="F4899" s="31" t="s">
        <v>504</v>
      </c>
      <c r="G4899" s="5" t="s">
        <v>13822</v>
      </c>
      <c r="H4899" s="7"/>
      <c r="I4899" s="7" t="s">
        <v>13823</v>
      </c>
      <c r="O4899">
        <f t="shared" si="12"/>
        <v>1</v>
      </c>
      <c r="P4899" s="34" t="str">
        <f t="shared" si="21"/>
        <v>LOW</v>
      </c>
    </row>
    <row r="4900" spans="1:16" ht="12" customHeight="1">
      <c r="A4900" s="4" t="s">
        <v>13721</v>
      </c>
      <c r="B4900" s="17">
        <v>36</v>
      </c>
      <c r="C4900" s="29"/>
      <c r="D4900" s="30" t="s">
        <v>13824</v>
      </c>
      <c r="E4900" s="29"/>
      <c r="F4900" s="31" t="s">
        <v>504</v>
      </c>
      <c r="G4900" s="5" t="s">
        <v>13825</v>
      </c>
      <c r="H4900" s="7"/>
      <c r="I4900" s="7" t="s">
        <v>13826</v>
      </c>
      <c r="O4900">
        <f t="shared" si="12"/>
        <v>1</v>
      </c>
      <c r="P4900" s="34" t="str">
        <f t="shared" si="21"/>
        <v>HIGH</v>
      </c>
    </row>
    <row r="4901" spans="1:16" ht="12" customHeight="1">
      <c r="A4901" s="4" t="s">
        <v>13721</v>
      </c>
      <c r="B4901" s="17">
        <v>37</v>
      </c>
      <c r="C4901" s="29"/>
      <c r="D4901" s="30" t="s">
        <v>13827</v>
      </c>
      <c r="E4901" s="29"/>
      <c r="F4901" s="31" t="s">
        <v>11807</v>
      </c>
      <c r="G4901" s="5" t="s">
        <v>13828</v>
      </c>
      <c r="H4901" s="7"/>
      <c r="I4901" s="35" t="s">
        <v>13829</v>
      </c>
      <c r="O4901">
        <f t="shared" si="12"/>
        <v>1</v>
      </c>
      <c r="P4901" s="34" t="str">
        <f t="shared" si="21"/>
        <v>HIGH</v>
      </c>
    </row>
    <row r="4902" spans="1:16" ht="12" customHeight="1">
      <c r="A4902" s="4" t="s">
        <v>13721</v>
      </c>
      <c r="B4902" s="17">
        <v>38</v>
      </c>
      <c r="C4902" s="29"/>
      <c r="D4902" s="30" t="s">
        <v>13830</v>
      </c>
      <c r="E4902" s="29"/>
      <c r="F4902" s="31" t="s">
        <v>11807</v>
      </c>
      <c r="G4902" s="18" t="s">
        <v>13831</v>
      </c>
      <c r="H4902" s="7"/>
      <c r="I4902" s="35" t="s">
        <v>13832</v>
      </c>
      <c r="O4902">
        <f t="shared" si="12"/>
        <v>1</v>
      </c>
      <c r="P4902" s="34" t="str">
        <f t="shared" si="21"/>
        <v>HIGH</v>
      </c>
    </row>
    <row r="4903" spans="1:16" ht="12" customHeight="1">
      <c r="A4903" s="4" t="s">
        <v>13721</v>
      </c>
      <c r="B4903" s="17">
        <v>39</v>
      </c>
      <c r="C4903" s="29"/>
      <c r="D4903" s="30" t="s">
        <v>13833</v>
      </c>
      <c r="E4903" s="29"/>
      <c r="F4903" s="31" t="s">
        <v>11807</v>
      </c>
      <c r="G4903" s="5" t="s">
        <v>13834</v>
      </c>
      <c r="H4903" s="7"/>
      <c r="I4903" s="35" t="s">
        <v>13835</v>
      </c>
      <c r="O4903">
        <f t="shared" si="12"/>
        <v>1</v>
      </c>
      <c r="P4903" s="34" t="str">
        <f t="shared" si="21"/>
        <v>HIGH</v>
      </c>
    </row>
    <row r="4904" spans="1:16" ht="12" customHeight="1">
      <c r="A4904" s="4" t="s">
        <v>13721</v>
      </c>
      <c r="B4904" s="17">
        <v>40</v>
      </c>
      <c r="C4904" s="29"/>
      <c r="D4904" s="30" t="s">
        <v>13836</v>
      </c>
      <c r="E4904" s="29"/>
      <c r="F4904" s="31" t="s">
        <v>11807</v>
      </c>
      <c r="G4904" s="18" t="s">
        <v>13837</v>
      </c>
      <c r="H4904" s="7"/>
      <c r="I4904" s="35" t="s">
        <v>13838</v>
      </c>
      <c r="O4904">
        <f t="shared" si="12"/>
        <v>1</v>
      </c>
      <c r="P4904" s="34" t="str">
        <f t="shared" si="21"/>
        <v>MEDIUM</v>
      </c>
    </row>
    <row r="4905" spans="1:16" ht="12" customHeight="1">
      <c r="A4905" s="4" t="s">
        <v>13721</v>
      </c>
      <c r="B4905" s="17">
        <v>41</v>
      </c>
      <c r="C4905" s="29"/>
      <c r="D4905" s="30" t="s">
        <v>13839</v>
      </c>
      <c r="E4905" s="29"/>
      <c r="F4905" s="3"/>
      <c r="G4905" s="18" t="s">
        <v>13840</v>
      </c>
      <c r="H4905" s="7"/>
      <c r="I4905" s="35" t="s">
        <v>13841</v>
      </c>
      <c r="O4905">
        <f t="shared" si="12"/>
        <v>1</v>
      </c>
      <c r="P4905" s="34" t="str">
        <f t="shared" si="21"/>
        <v>HIGH</v>
      </c>
    </row>
    <row r="4906" spans="1:16" ht="12" customHeight="1">
      <c r="A4906" s="4" t="s">
        <v>13721</v>
      </c>
      <c r="B4906" s="17">
        <v>42</v>
      </c>
      <c r="C4906" s="29"/>
      <c r="D4906" s="30" t="s">
        <v>28</v>
      </c>
      <c r="E4906" s="29"/>
      <c r="F4906" s="31" t="s">
        <v>13607</v>
      </c>
      <c r="G4906" s="5" t="s">
        <v>13842</v>
      </c>
      <c r="H4906" s="7" t="s">
        <v>13843</v>
      </c>
      <c r="I4906" s="13" t="s">
        <v>13844</v>
      </c>
      <c r="O4906">
        <f t="shared" si="12"/>
        <v>1</v>
      </c>
      <c r="P4906" s="34" t="str">
        <f t="shared" si="21"/>
        <v>MEDIUM</v>
      </c>
    </row>
    <row r="4907" spans="1:16" ht="12" customHeight="1">
      <c r="A4907" s="4" t="s">
        <v>13721</v>
      </c>
      <c r="B4907" s="17">
        <v>43</v>
      </c>
      <c r="C4907" s="29"/>
      <c r="D4907" s="30" t="s">
        <v>13845</v>
      </c>
      <c r="E4907" s="29"/>
      <c r="F4907" s="31" t="s">
        <v>10674</v>
      </c>
      <c r="G4907" s="5" t="s">
        <v>13846</v>
      </c>
      <c r="H4907" s="7"/>
      <c r="I4907" s="7" t="s">
        <v>13847</v>
      </c>
      <c r="O4907">
        <f t="shared" si="12"/>
        <v>1</v>
      </c>
      <c r="P4907" s="34" t="str">
        <f t="shared" si="21"/>
        <v>MEDIUM</v>
      </c>
    </row>
    <row r="4908" spans="1:16" ht="12" customHeight="1">
      <c r="A4908" s="4" t="s">
        <v>13721</v>
      </c>
      <c r="B4908" s="17">
        <v>44</v>
      </c>
      <c r="C4908" s="29"/>
      <c r="D4908" s="30" t="s">
        <v>13848</v>
      </c>
      <c r="E4908" s="29"/>
      <c r="F4908" s="31" t="s">
        <v>10674</v>
      </c>
      <c r="G4908" s="5" t="s">
        <v>13849</v>
      </c>
      <c r="H4908" s="7"/>
      <c r="I4908" s="7" t="s">
        <v>13850</v>
      </c>
      <c r="O4908">
        <f t="shared" si="12"/>
        <v>1</v>
      </c>
      <c r="P4908" s="34" t="str">
        <f t="shared" si="21"/>
        <v>HIGH</v>
      </c>
    </row>
    <row r="4909" spans="1:16" ht="12" customHeight="1">
      <c r="A4909" s="4" t="s">
        <v>13721</v>
      </c>
      <c r="B4909" s="17">
        <v>45</v>
      </c>
      <c r="C4909" s="29"/>
      <c r="D4909" s="30" t="s">
        <v>13851</v>
      </c>
      <c r="E4909" s="29"/>
      <c r="F4909" s="31" t="s">
        <v>442</v>
      </c>
      <c r="G4909" s="18" t="s">
        <v>13852</v>
      </c>
      <c r="H4909" s="7"/>
      <c r="I4909" s="35" t="s">
        <v>13853</v>
      </c>
      <c r="O4909">
        <f t="shared" si="12"/>
        <v>1</v>
      </c>
      <c r="P4909" s="34" t="str">
        <f t="shared" si="21"/>
        <v>HIGH</v>
      </c>
    </row>
    <row r="4910" spans="1:16" ht="12" customHeight="1">
      <c r="A4910" s="4" t="s">
        <v>13721</v>
      </c>
      <c r="B4910" s="17">
        <v>46</v>
      </c>
      <c r="C4910" s="29"/>
      <c r="D4910" s="30" t="s">
        <v>13854</v>
      </c>
      <c r="E4910" s="29"/>
      <c r="F4910" s="31" t="s">
        <v>10674</v>
      </c>
      <c r="G4910" s="5" t="s">
        <v>13855</v>
      </c>
      <c r="H4910" s="7"/>
      <c r="I4910" s="7" t="s">
        <v>13856</v>
      </c>
      <c r="O4910">
        <f t="shared" si="12"/>
        <v>1</v>
      </c>
      <c r="P4910" s="34" t="str">
        <f t="shared" si="21"/>
        <v>HIGH</v>
      </c>
    </row>
    <row r="4911" spans="1:16" ht="12" customHeight="1">
      <c r="A4911" s="4" t="s">
        <v>13721</v>
      </c>
      <c r="B4911" s="17">
        <v>47</v>
      </c>
      <c r="C4911" s="29"/>
      <c r="D4911" s="30" t="s">
        <v>28</v>
      </c>
      <c r="E4911" s="29"/>
      <c r="F4911" s="31" t="s">
        <v>13607</v>
      </c>
      <c r="G4911" s="5" t="s">
        <v>13857</v>
      </c>
      <c r="H4911" s="7" t="s">
        <v>13858</v>
      </c>
      <c r="I4911" s="7" t="s">
        <v>13847</v>
      </c>
      <c r="O4911">
        <f t="shared" si="12"/>
        <v>1</v>
      </c>
      <c r="P4911" s="34" t="str">
        <f t="shared" si="21"/>
        <v>MEDIUM</v>
      </c>
    </row>
    <row r="4912" spans="1:16" ht="12" customHeight="1">
      <c r="A4912" s="4" t="s">
        <v>13721</v>
      </c>
      <c r="B4912" s="17">
        <v>48</v>
      </c>
      <c r="C4912" s="29"/>
      <c r="D4912" s="30" t="s">
        <v>28</v>
      </c>
      <c r="E4912" s="29"/>
      <c r="F4912" s="31" t="s">
        <v>13607</v>
      </c>
      <c r="G4912" s="5" t="s">
        <v>13857</v>
      </c>
      <c r="H4912" s="7" t="s">
        <v>13859</v>
      </c>
      <c r="I4912" s="7" t="s">
        <v>13860</v>
      </c>
      <c r="O4912">
        <f t="shared" si="12"/>
        <v>1</v>
      </c>
      <c r="P4912" s="34" t="str">
        <f t="shared" si="21"/>
        <v>MEDIUM</v>
      </c>
    </row>
    <row r="4913" spans="1:16" ht="12" customHeight="1">
      <c r="A4913" s="4" t="s">
        <v>13721</v>
      </c>
      <c r="B4913" s="17">
        <v>49</v>
      </c>
      <c r="C4913" s="29"/>
      <c r="D4913" s="30" t="s">
        <v>13861</v>
      </c>
      <c r="E4913" s="29"/>
      <c r="F4913" s="31" t="s">
        <v>10674</v>
      </c>
      <c r="G4913" s="5" t="s">
        <v>13862</v>
      </c>
      <c r="H4913" s="7"/>
      <c r="I4913" s="7" t="s">
        <v>13847</v>
      </c>
      <c r="O4913">
        <f t="shared" si="12"/>
        <v>1</v>
      </c>
      <c r="P4913" s="34" t="str">
        <f t="shared" si="21"/>
        <v>MEDIUM</v>
      </c>
    </row>
    <row r="4914" spans="1:16" ht="12" customHeight="1">
      <c r="A4914" s="4" t="s">
        <v>13721</v>
      </c>
      <c r="B4914" s="17">
        <v>50</v>
      </c>
      <c r="C4914" s="29"/>
      <c r="D4914" s="30" t="s">
        <v>13863</v>
      </c>
      <c r="E4914" s="29"/>
      <c r="F4914" s="31" t="s">
        <v>10674</v>
      </c>
      <c r="G4914" s="5" t="s">
        <v>13864</v>
      </c>
      <c r="H4914" s="7"/>
      <c r="I4914" s="7" t="s">
        <v>13847</v>
      </c>
      <c r="O4914">
        <f t="shared" si="12"/>
        <v>1</v>
      </c>
      <c r="P4914" s="34" t="str">
        <f t="shared" si="21"/>
        <v>MEDIUM</v>
      </c>
    </row>
    <row r="4915" spans="1:16" ht="12" customHeight="1">
      <c r="A4915" s="4" t="s">
        <v>13721</v>
      </c>
      <c r="B4915" s="17">
        <v>51</v>
      </c>
      <c r="C4915" s="29"/>
      <c r="D4915" s="30" t="s">
        <v>28</v>
      </c>
      <c r="E4915" s="29"/>
      <c r="F4915" s="31" t="s">
        <v>13607</v>
      </c>
      <c r="G4915" s="5" t="s">
        <v>13849</v>
      </c>
      <c r="H4915" s="7" t="s">
        <v>13865</v>
      </c>
      <c r="I4915" s="13" t="s">
        <v>13866</v>
      </c>
      <c r="O4915">
        <f t="shared" si="12"/>
        <v>1</v>
      </c>
      <c r="P4915" s="34" t="str">
        <f t="shared" si="21"/>
        <v>HIGH</v>
      </c>
    </row>
    <row r="4916" spans="1:16" ht="12" customHeight="1">
      <c r="A4916" s="4" t="s">
        <v>13721</v>
      </c>
      <c r="B4916" s="17">
        <v>52</v>
      </c>
      <c r="C4916" s="29"/>
      <c r="D4916" s="30" t="s">
        <v>13867</v>
      </c>
      <c r="E4916" s="29"/>
      <c r="F4916" s="31" t="s">
        <v>13607</v>
      </c>
      <c r="G4916" s="5" t="s">
        <v>13868</v>
      </c>
      <c r="H4916" s="7" t="s">
        <v>13869</v>
      </c>
      <c r="I4916" s="7" t="s">
        <v>13856</v>
      </c>
      <c r="O4916">
        <f t="shared" si="12"/>
        <v>1</v>
      </c>
      <c r="P4916" s="34" t="str">
        <f t="shared" si="21"/>
        <v>HIGH</v>
      </c>
    </row>
    <row r="4917" spans="1:16" ht="12" customHeight="1">
      <c r="A4917" s="4" t="s">
        <v>13721</v>
      </c>
      <c r="B4917" s="17">
        <v>53</v>
      </c>
      <c r="C4917" s="17" t="s">
        <v>67</v>
      </c>
      <c r="D4917" s="30" t="s">
        <v>13870</v>
      </c>
      <c r="E4917" s="29"/>
      <c r="F4917" s="31" t="s">
        <v>504</v>
      </c>
      <c r="G4917" s="5" t="s">
        <v>13871</v>
      </c>
      <c r="H4917" s="7"/>
      <c r="I4917" s="7" t="s">
        <v>13872</v>
      </c>
      <c r="O4917">
        <f t="shared" si="12"/>
        <v>1</v>
      </c>
      <c r="P4917" s="34" t="str">
        <f t="shared" si="21"/>
        <v>LOW</v>
      </c>
    </row>
    <row r="4918" spans="1:16" ht="12" customHeight="1">
      <c r="A4918" s="4" t="s">
        <v>13721</v>
      </c>
      <c r="B4918" s="17">
        <v>54</v>
      </c>
      <c r="C4918" s="29"/>
      <c r="D4918" s="30" t="s">
        <v>13873</v>
      </c>
      <c r="E4918" s="29"/>
      <c r="F4918" s="31" t="s">
        <v>504</v>
      </c>
      <c r="G4918" s="160" t="s">
        <v>19340</v>
      </c>
      <c r="H4918" s="7"/>
      <c r="I4918" s="13" t="s">
        <v>13874</v>
      </c>
      <c r="O4918">
        <f t="shared" si="12"/>
        <v>1</v>
      </c>
      <c r="P4918" s="34" t="str">
        <f t="shared" si="21"/>
        <v>LOW</v>
      </c>
    </row>
    <row r="4919" spans="1:16" ht="12" customHeight="1">
      <c r="A4919" s="4" t="s">
        <v>13721</v>
      </c>
      <c r="B4919" s="17">
        <v>55</v>
      </c>
      <c r="C4919" s="29"/>
      <c r="D4919" s="30" t="s">
        <v>13875</v>
      </c>
      <c r="E4919" s="29"/>
      <c r="F4919" s="31" t="s">
        <v>504</v>
      </c>
      <c r="G4919" s="5" t="s">
        <v>13876</v>
      </c>
      <c r="H4919" s="7"/>
      <c r="I4919" s="13" t="s">
        <v>13877</v>
      </c>
      <c r="O4919">
        <f t="shared" si="12"/>
        <v>1</v>
      </c>
      <c r="P4919" s="34" t="str">
        <f t="shared" si="21"/>
        <v>LOW</v>
      </c>
    </row>
    <row r="4920" spans="1:16" ht="12" customHeight="1">
      <c r="A4920" s="4" t="s">
        <v>13721</v>
      </c>
      <c r="B4920" s="17">
        <v>56</v>
      </c>
      <c r="C4920" s="29"/>
      <c r="D4920" s="30" t="s">
        <v>13878</v>
      </c>
      <c r="E4920" s="29"/>
      <c r="F4920" s="31" t="s">
        <v>504</v>
      </c>
      <c r="G4920" s="5" t="s">
        <v>13879</v>
      </c>
      <c r="H4920" s="7"/>
      <c r="I4920" s="7" t="s">
        <v>13880</v>
      </c>
      <c r="O4920">
        <f t="shared" si="12"/>
        <v>1</v>
      </c>
      <c r="P4920" s="34" t="str">
        <f t="shared" si="21"/>
        <v>LOW</v>
      </c>
    </row>
    <row r="4921" spans="1:16" ht="12" customHeight="1">
      <c r="A4921" s="4" t="s">
        <v>13721</v>
      </c>
      <c r="B4921" s="17">
        <v>57</v>
      </c>
      <c r="C4921" s="29"/>
      <c r="D4921" s="30" t="s">
        <v>28</v>
      </c>
      <c r="E4921" s="29"/>
      <c r="F4921" s="31" t="s">
        <v>13607</v>
      </c>
      <c r="G4921" s="5" t="s">
        <v>13881</v>
      </c>
      <c r="H4921" s="7" t="s">
        <v>13882</v>
      </c>
      <c r="I4921" s="13" t="s">
        <v>13883</v>
      </c>
      <c r="O4921">
        <f t="shared" si="12"/>
        <v>1</v>
      </c>
      <c r="P4921" s="34" t="str">
        <f t="shared" si="21"/>
        <v>MEDIUM</v>
      </c>
    </row>
    <row r="4922" spans="1:16" ht="12" customHeight="1">
      <c r="A4922" s="4" t="s">
        <v>13721</v>
      </c>
      <c r="B4922" s="17">
        <v>58</v>
      </c>
      <c r="C4922" s="29"/>
      <c r="D4922" s="30" t="s">
        <v>28</v>
      </c>
      <c r="E4922" s="29"/>
      <c r="F4922" s="31" t="s">
        <v>13607</v>
      </c>
      <c r="G4922" s="5" t="s">
        <v>13884</v>
      </c>
      <c r="H4922" s="7" t="s">
        <v>13885</v>
      </c>
      <c r="I4922" s="7" t="s">
        <v>13886</v>
      </c>
      <c r="O4922">
        <f t="shared" si="12"/>
        <v>1</v>
      </c>
      <c r="P4922" s="34" t="str">
        <f t="shared" si="21"/>
        <v>LOW</v>
      </c>
    </row>
    <row r="4923" spans="1:16" ht="12" customHeight="1">
      <c r="A4923" s="4" t="s">
        <v>13721</v>
      </c>
      <c r="B4923" s="17">
        <v>59</v>
      </c>
      <c r="C4923" s="17" t="s">
        <v>67</v>
      </c>
      <c r="D4923" s="30" t="s">
        <v>13887</v>
      </c>
      <c r="E4923" s="29"/>
      <c r="F4923" s="31" t="s">
        <v>504</v>
      </c>
      <c r="G4923" s="5" t="s">
        <v>13888</v>
      </c>
      <c r="H4923" s="51" t="s">
        <v>13889</v>
      </c>
      <c r="I4923" s="13" t="s">
        <v>13890</v>
      </c>
      <c r="O4923">
        <f t="shared" si="12"/>
        <v>1</v>
      </c>
      <c r="P4923" s="34" t="str">
        <f t="shared" si="21"/>
        <v>LOW</v>
      </c>
    </row>
    <row r="4924" spans="1:16" ht="12" customHeight="1">
      <c r="A4924" s="4" t="s">
        <v>13721</v>
      </c>
      <c r="B4924" s="17">
        <v>60</v>
      </c>
      <c r="C4924" s="29"/>
      <c r="D4924" s="30" t="s">
        <v>13891</v>
      </c>
      <c r="E4924" s="29"/>
      <c r="F4924" s="31" t="s">
        <v>504</v>
      </c>
      <c r="G4924" s="5" t="s">
        <v>13892</v>
      </c>
      <c r="H4924" s="7"/>
      <c r="I4924" s="7" t="s">
        <v>13893</v>
      </c>
      <c r="O4924">
        <f t="shared" si="12"/>
        <v>1</v>
      </c>
      <c r="P4924" s="34" t="str">
        <f t="shared" si="21"/>
        <v>HIGH</v>
      </c>
    </row>
    <row r="4925" spans="1:16" ht="12" customHeight="1">
      <c r="A4925" s="4" t="s">
        <v>13721</v>
      </c>
      <c r="B4925" s="17">
        <v>61</v>
      </c>
      <c r="C4925" s="85">
        <v>613975</v>
      </c>
      <c r="D4925" s="30" t="s">
        <v>13894</v>
      </c>
      <c r="E4925" s="29"/>
      <c r="F4925" s="31" t="s">
        <v>504</v>
      </c>
      <c r="G4925" s="5" t="s">
        <v>13895</v>
      </c>
      <c r="H4925" s="7"/>
      <c r="I4925" s="7" t="s">
        <v>13896</v>
      </c>
      <c r="O4925">
        <f t="shared" si="12"/>
        <v>1</v>
      </c>
      <c r="P4925" s="34" t="str">
        <f t="shared" si="21"/>
        <v>HIGH</v>
      </c>
    </row>
    <row r="4926" spans="1:16" ht="12" customHeight="1">
      <c r="A4926" s="4" t="s">
        <v>13721</v>
      </c>
      <c r="B4926" s="17">
        <v>62</v>
      </c>
      <c r="C4926" s="85">
        <v>614034</v>
      </c>
      <c r="D4926" s="30" t="s">
        <v>13897</v>
      </c>
      <c r="E4926" s="29"/>
      <c r="F4926" s="31" t="s">
        <v>504</v>
      </c>
      <c r="G4926" s="5" t="s">
        <v>13898</v>
      </c>
      <c r="H4926" s="7"/>
      <c r="I4926" s="7" t="s">
        <v>13899</v>
      </c>
      <c r="O4926">
        <f t="shared" si="12"/>
        <v>1</v>
      </c>
      <c r="P4926" s="34" t="str">
        <f t="shared" si="21"/>
        <v>MEDIUM</v>
      </c>
    </row>
    <row r="4927" spans="1:16" ht="12" customHeight="1">
      <c r="A4927" s="4" t="s">
        <v>13721</v>
      </c>
      <c r="B4927" s="17">
        <v>63</v>
      </c>
      <c r="C4927" s="29"/>
      <c r="D4927" s="30" t="s">
        <v>13900</v>
      </c>
      <c r="E4927" s="29"/>
      <c r="F4927" s="31" t="s">
        <v>504</v>
      </c>
      <c r="G4927" s="5" t="s">
        <v>13901</v>
      </c>
      <c r="H4927" s="7"/>
      <c r="I4927" s="7" t="s">
        <v>13902</v>
      </c>
      <c r="O4927">
        <f t="shared" si="12"/>
        <v>1</v>
      </c>
      <c r="P4927" s="34" t="str">
        <f t="shared" si="21"/>
        <v>LOW</v>
      </c>
    </row>
    <row r="4928" spans="1:16" ht="12" customHeight="1">
      <c r="A4928" s="4" t="s">
        <v>13721</v>
      </c>
      <c r="B4928" s="17">
        <v>64</v>
      </c>
      <c r="C4928" s="29"/>
      <c r="D4928" s="30" t="s">
        <v>28</v>
      </c>
      <c r="E4928" s="29"/>
      <c r="F4928" s="31" t="s">
        <v>504</v>
      </c>
      <c r="G4928" s="5" t="s">
        <v>13903</v>
      </c>
      <c r="H4928" s="7" t="s">
        <v>13904</v>
      </c>
      <c r="I4928" s="7" t="s">
        <v>13905</v>
      </c>
      <c r="O4928">
        <f t="shared" si="12"/>
        <v>1</v>
      </c>
      <c r="P4928" s="34" t="str">
        <f t="shared" si="21"/>
        <v>LOW</v>
      </c>
    </row>
    <row r="4929" spans="1:16" ht="12" customHeight="1">
      <c r="A4929" s="4" t="s">
        <v>13721</v>
      </c>
      <c r="B4929" s="17">
        <v>65</v>
      </c>
      <c r="C4929" s="29"/>
      <c r="D4929" s="30" t="s">
        <v>13906</v>
      </c>
      <c r="E4929" s="29"/>
      <c r="F4929" s="31" t="s">
        <v>504</v>
      </c>
      <c r="G4929" s="5" t="s">
        <v>13907</v>
      </c>
      <c r="H4929" s="7"/>
      <c r="I4929" s="7" t="s">
        <v>13908</v>
      </c>
      <c r="O4929">
        <f t="shared" si="12"/>
        <v>1</v>
      </c>
      <c r="P4929" s="34" t="str">
        <f t="shared" si="21"/>
        <v>HIGH</v>
      </c>
    </row>
    <row r="4930" spans="1:16" ht="12" customHeight="1">
      <c r="A4930" s="4" t="s">
        <v>13721</v>
      </c>
      <c r="B4930" s="17">
        <v>66</v>
      </c>
      <c r="C4930" s="29"/>
      <c r="D4930" s="30" t="s">
        <v>13909</v>
      </c>
      <c r="E4930" s="29"/>
      <c r="F4930" s="31" t="s">
        <v>504</v>
      </c>
      <c r="G4930" s="18" t="s">
        <v>13910</v>
      </c>
      <c r="H4930" s="7"/>
      <c r="I4930" s="37" t="s">
        <v>13911</v>
      </c>
      <c r="O4930">
        <f t="shared" si="12"/>
        <v>1</v>
      </c>
      <c r="P4930" s="34" t="str">
        <f t="shared" si="21"/>
        <v>MEDIUM</v>
      </c>
    </row>
    <row r="4931" spans="1:16" ht="12" customHeight="1">
      <c r="A4931" s="4" t="s">
        <v>13721</v>
      </c>
      <c r="B4931" s="17">
        <v>67</v>
      </c>
      <c r="C4931" s="29"/>
      <c r="D4931" s="30" t="s">
        <v>13912</v>
      </c>
      <c r="E4931" s="29"/>
      <c r="F4931" s="31" t="s">
        <v>13607</v>
      </c>
      <c r="G4931" s="5" t="s">
        <v>13913</v>
      </c>
      <c r="H4931" s="7"/>
      <c r="I4931" s="37" t="s">
        <v>13914</v>
      </c>
      <c r="O4931">
        <f t="shared" si="12"/>
        <v>1</v>
      </c>
      <c r="P4931" s="34" t="str">
        <f t="shared" si="21"/>
        <v>MEDIUM</v>
      </c>
    </row>
    <row r="4932" spans="1:16" ht="12" customHeight="1">
      <c r="A4932" s="4" t="s">
        <v>13721</v>
      </c>
      <c r="B4932" s="17">
        <v>68</v>
      </c>
      <c r="C4932" s="29"/>
      <c r="D4932" s="30" t="s">
        <v>28</v>
      </c>
      <c r="E4932" s="29"/>
      <c r="F4932" s="31" t="s">
        <v>504</v>
      </c>
      <c r="G4932" s="18" t="s">
        <v>13915</v>
      </c>
      <c r="H4932" s="35" t="s">
        <v>13916</v>
      </c>
      <c r="I4932" s="37" t="s">
        <v>13917</v>
      </c>
      <c r="O4932">
        <f t="shared" si="12"/>
        <v>1</v>
      </c>
      <c r="P4932" s="34" t="str">
        <f t="shared" si="21"/>
        <v>LOW</v>
      </c>
    </row>
    <row r="4933" spans="1:16" ht="12" customHeight="1">
      <c r="A4933" s="4" t="s">
        <v>13721</v>
      </c>
      <c r="B4933" s="17">
        <v>69</v>
      </c>
      <c r="C4933" s="29"/>
      <c r="D4933" s="30" t="s">
        <v>13918</v>
      </c>
      <c r="E4933" s="29"/>
      <c r="F4933" s="31" t="s">
        <v>13607</v>
      </c>
      <c r="G4933" s="5" t="s">
        <v>13919</v>
      </c>
      <c r="H4933" s="7"/>
      <c r="I4933" s="35" t="s">
        <v>13920</v>
      </c>
      <c r="O4933">
        <f t="shared" si="12"/>
        <v>1</v>
      </c>
      <c r="P4933" s="34" t="str">
        <f t="shared" si="21"/>
        <v>HIGH</v>
      </c>
    </row>
    <row r="4934" spans="1:16" ht="12" customHeight="1">
      <c r="A4934" s="4" t="s">
        <v>13721</v>
      </c>
      <c r="B4934" s="17">
        <v>70</v>
      </c>
      <c r="C4934" s="29"/>
      <c r="D4934" s="30" t="s">
        <v>13921</v>
      </c>
      <c r="E4934" s="29"/>
      <c r="F4934" s="31" t="s">
        <v>504</v>
      </c>
      <c r="G4934" s="5" t="s">
        <v>13922</v>
      </c>
      <c r="H4934" s="7" t="s">
        <v>13923</v>
      </c>
      <c r="I4934" s="7" t="s">
        <v>13924</v>
      </c>
      <c r="O4934">
        <f t="shared" si="12"/>
        <v>1</v>
      </c>
      <c r="P4934" s="34" t="str">
        <f t="shared" si="21"/>
        <v>LOW</v>
      </c>
    </row>
    <row r="4935" spans="1:16" ht="12" customHeight="1">
      <c r="A4935" s="4" t="s">
        <v>13721</v>
      </c>
      <c r="B4935" s="17">
        <v>71</v>
      </c>
      <c r="C4935" s="29"/>
      <c r="D4935" s="30" t="s">
        <v>13925</v>
      </c>
      <c r="E4935" s="29"/>
      <c r="F4935" s="31" t="s">
        <v>504</v>
      </c>
      <c r="G4935" s="5" t="s">
        <v>13926</v>
      </c>
      <c r="H4935" s="7"/>
      <c r="I4935" s="7" t="s">
        <v>13927</v>
      </c>
      <c r="O4935">
        <f t="shared" si="12"/>
        <v>1</v>
      </c>
      <c r="P4935" s="34" t="str">
        <f t="shared" si="21"/>
        <v>LOW</v>
      </c>
    </row>
    <row r="4936" spans="1:16" ht="12" customHeight="1">
      <c r="A4936" s="4" t="s">
        <v>13721</v>
      </c>
      <c r="B4936" s="17">
        <v>72</v>
      </c>
      <c r="C4936" s="17">
        <v>3573</v>
      </c>
      <c r="D4936" s="30" t="s">
        <v>13928</v>
      </c>
      <c r="E4936" s="17" t="s">
        <v>13929</v>
      </c>
      <c r="F4936" s="31" t="s">
        <v>2064</v>
      </c>
      <c r="G4936" s="17" t="s">
        <v>13929</v>
      </c>
      <c r="H4936" s="7"/>
      <c r="I4936" s="35" t="s">
        <v>13930</v>
      </c>
      <c r="O4936">
        <f t="shared" si="12"/>
        <v>2</v>
      </c>
      <c r="P4936" s="34" t="str">
        <f t="shared" si="21"/>
        <v>MEDIUM</v>
      </c>
    </row>
    <row r="4937" spans="1:16" ht="12" customHeight="1">
      <c r="A4937" s="4" t="s">
        <v>13721</v>
      </c>
      <c r="B4937" s="17">
        <v>73</v>
      </c>
      <c r="C4937" s="29"/>
      <c r="D4937" s="30" t="s">
        <v>13931</v>
      </c>
      <c r="E4937" s="29"/>
      <c r="F4937" s="31" t="s">
        <v>504</v>
      </c>
      <c r="G4937" s="5" t="s">
        <v>13932</v>
      </c>
      <c r="H4937" s="7"/>
      <c r="I4937" s="35" t="s">
        <v>13933</v>
      </c>
      <c r="O4937">
        <f t="shared" si="12"/>
        <v>1</v>
      </c>
      <c r="P4937" s="34" t="str">
        <f t="shared" si="21"/>
        <v>HIGH</v>
      </c>
    </row>
    <row r="4938" spans="1:16" ht="12" customHeight="1">
      <c r="A4938" s="4" t="s">
        <v>13721</v>
      </c>
      <c r="B4938" s="17">
        <v>74</v>
      </c>
      <c r="C4938" s="29"/>
      <c r="D4938" s="30" t="s">
        <v>13934</v>
      </c>
      <c r="E4938" s="29"/>
      <c r="F4938" s="31" t="s">
        <v>504</v>
      </c>
      <c r="G4938" s="18" t="s">
        <v>13935</v>
      </c>
      <c r="H4938" s="7"/>
      <c r="I4938" s="35" t="s">
        <v>13936</v>
      </c>
      <c r="O4938">
        <f t="shared" si="12"/>
        <v>1</v>
      </c>
      <c r="P4938" s="34" t="str">
        <f t="shared" si="21"/>
        <v>HIGH</v>
      </c>
    </row>
    <row r="4939" spans="1:16" ht="12" customHeight="1">
      <c r="A4939" s="4" t="s">
        <v>13721</v>
      </c>
      <c r="B4939" s="17">
        <v>75</v>
      </c>
      <c r="C4939" s="17">
        <v>3580</v>
      </c>
      <c r="D4939" s="30" t="s">
        <v>13937</v>
      </c>
      <c r="E4939" s="17" t="s">
        <v>13938</v>
      </c>
      <c r="F4939" s="31" t="s">
        <v>2064</v>
      </c>
      <c r="G4939" s="18" t="s">
        <v>13939</v>
      </c>
      <c r="H4939" s="7"/>
      <c r="I4939" s="35" t="s">
        <v>13940</v>
      </c>
      <c r="O4939">
        <f t="shared" si="12"/>
        <v>2</v>
      </c>
      <c r="P4939" s="34" t="str">
        <f t="shared" si="21"/>
        <v>HIGH</v>
      </c>
    </row>
    <row r="4940" spans="1:16" ht="12" customHeight="1">
      <c r="A4940" s="4" t="s">
        <v>13721</v>
      </c>
      <c r="B4940" s="17">
        <v>76</v>
      </c>
      <c r="C4940" s="29"/>
      <c r="D4940" s="30" t="s">
        <v>13941</v>
      </c>
      <c r="E4940" s="29"/>
      <c r="F4940" s="31" t="s">
        <v>504</v>
      </c>
      <c r="G4940" s="5" t="s">
        <v>13942</v>
      </c>
      <c r="H4940" s="7"/>
      <c r="I4940" s="35" t="s">
        <v>13943</v>
      </c>
      <c r="O4940">
        <f t="shared" si="12"/>
        <v>1</v>
      </c>
      <c r="P4940" s="34" t="str">
        <f t="shared" si="21"/>
        <v>LOW</v>
      </c>
    </row>
    <row r="4941" spans="1:16" ht="12" customHeight="1">
      <c r="A4941" s="4" t="s">
        <v>13721</v>
      </c>
      <c r="B4941" s="17">
        <v>77</v>
      </c>
      <c r="C4941" s="17">
        <v>3581</v>
      </c>
      <c r="D4941" s="30" t="s">
        <v>13944</v>
      </c>
      <c r="E4941" s="17" t="s">
        <v>13945</v>
      </c>
      <c r="F4941" s="31" t="s">
        <v>2064</v>
      </c>
      <c r="G4941" s="18" t="s">
        <v>13946</v>
      </c>
      <c r="H4941" s="7"/>
      <c r="I4941" s="35" t="s">
        <v>13947</v>
      </c>
      <c r="O4941">
        <f t="shared" si="12"/>
        <v>2</v>
      </c>
      <c r="P4941" s="34" t="str">
        <f t="shared" si="21"/>
        <v>HIGH</v>
      </c>
    </row>
    <row r="4942" spans="1:16" ht="12" customHeight="1">
      <c r="A4942" s="4" t="s">
        <v>13721</v>
      </c>
      <c r="B4942" s="17">
        <v>78</v>
      </c>
      <c r="C4942" s="17">
        <v>3578</v>
      </c>
      <c r="D4942" s="30" t="s">
        <v>28</v>
      </c>
      <c r="E4942" s="17" t="s">
        <v>13948</v>
      </c>
      <c r="F4942" s="31" t="s">
        <v>2064</v>
      </c>
      <c r="G4942" s="18" t="s">
        <v>13949</v>
      </c>
      <c r="H4942" s="94" t="s">
        <v>13950</v>
      </c>
      <c r="I4942" s="35" t="s">
        <v>13951</v>
      </c>
      <c r="O4942">
        <f t="shared" si="12"/>
        <v>2</v>
      </c>
      <c r="P4942" s="34" t="str">
        <f t="shared" si="21"/>
        <v>MEDIUM</v>
      </c>
    </row>
    <row r="4943" spans="1:16" ht="12" customHeight="1">
      <c r="A4943" s="4" t="s">
        <v>13721</v>
      </c>
      <c r="B4943" s="17">
        <v>79</v>
      </c>
      <c r="C4943" s="29">
        <v>3576</v>
      </c>
      <c r="D4943" s="30" t="s">
        <v>28</v>
      </c>
      <c r="E4943" s="29"/>
      <c r="F4943" s="31" t="s">
        <v>13952</v>
      </c>
      <c r="G4943" s="18" t="s">
        <v>13953</v>
      </c>
      <c r="H4943" s="103" t="s">
        <v>13954</v>
      </c>
      <c r="I4943" s="146" t="s">
        <v>13955</v>
      </c>
      <c r="O4943">
        <f t="shared" si="12"/>
        <v>1</v>
      </c>
      <c r="P4943" s="34" t="str">
        <f t="shared" si="21"/>
        <v>MEDIUM</v>
      </c>
    </row>
    <row r="4944" spans="1:16" ht="12" customHeight="1">
      <c r="A4944" s="4" t="s">
        <v>13721</v>
      </c>
      <c r="B4944" s="17">
        <v>80</v>
      </c>
      <c r="C4944" s="29"/>
      <c r="D4944" s="30" t="s">
        <v>28</v>
      </c>
      <c r="E4944" s="29"/>
      <c r="F4944" s="31" t="s">
        <v>504</v>
      </c>
      <c r="G4944" s="18" t="s">
        <v>13956</v>
      </c>
      <c r="H4944" s="7" t="s">
        <v>13957</v>
      </c>
      <c r="I4944" s="35" t="s">
        <v>13958</v>
      </c>
      <c r="O4944">
        <f t="shared" si="12"/>
        <v>1</v>
      </c>
      <c r="P4944" s="34" t="str">
        <f t="shared" si="21"/>
        <v>MEDIUM</v>
      </c>
    </row>
    <row r="4945" spans="1:16" ht="12" customHeight="1">
      <c r="A4945" s="4" t="s">
        <v>13721</v>
      </c>
      <c r="B4945" s="17">
        <v>81</v>
      </c>
      <c r="C4945" s="29"/>
      <c r="D4945" s="30" t="s">
        <v>13959</v>
      </c>
      <c r="E4945" s="29"/>
      <c r="F4945" s="31" t="s">
        <v>504</v>
      </c>
      <c r="G4945" s="5" t="s">
        <v>13960</v>
      </c>
      <c r="H4945" s="7"/>
      <c r="I4945" s="13" t="s">
        <v>13961</v>
      </c>
      <c r="O4945">
        <f t="shared" si="12"/>
        <v>1</v>
      </c>
      <c r="P4945" s="34" t="str">
        <f t="shared" si="21"/>
        <v/>
      </c>
    </row>
    <row r="4946" spans="1:16" ht="12" customHeight="1">
      <c r="A4946" s="4" t="s">
        <v>13721</v>
      </c>
      <c r="B4946" s="17">
        <v>82</v>
      </c>
      <c r="C4946" s="29"/>
      <c r="D4946" s="30" t="s">
        <v>13962</v>
      </c>
      <c r="E4946" s="29"/>
      <c r="F4946" s="31" t="s">
        <v>504</v>
      </c>
      <c r="G4946" s="5" t="s">
        <v>13963</v>
      </c>
      <c r="H4946" s="7"/>
      <c r="I4946" s="7" t="s">
        <v>13964</v>
      </c>
      <c r="O4946">
        <f t="shared" si="12"/>
        <v>1</v>
      </c>
      <c r="P4946" s="34" t="str">
        <f t="shared" si="21"/>
        <v/>
      </c>
    </row>
    <row r="4947" spans="1:16" ht="12" customHeight="1">
      <c r="A4947" s="4" t="s">
        <v>13721</v>
      </c>
      <c r="B4947" s="17">
        <v>83</v>
      </c>
      <c r="C4947" s="29">
        <v>3574</v>
      </c>
      <c r="D4947" s="30" t="s">
        <v>13965</v>
      </c>
      <c r="E4947" s="29"/>
      <c r="F4947" s="31" t="s">
        <v>504</v>
      </c>
      <c r="G4947" s="5" t="s">
        <v>13966</v>
      </c>
      <c r="H4947" s="7"/>
      <c r="I4947" s="7" t="s">
        <v>13967</v>
      </c>
      <c r="O4947">
        <f t="shared" si="12"/>
        <v>1</v>
      </c>
      <c r="P4947" s="34" t="str">
        <f t="shared" si="21"/>
        <v/>
      </c>
    </row>
    <row r="4948" spans="1:16" ht="12" customHeight="1">
      <c r="A4948" s="4" t="s">
        <v>13721</v>
      </c>
      <c r="B4948" s="17">
        <v>84</v>
      </c>
      <c r="C4948" s="29"/>
      <c r="D4948" s="30" t="s">
        <v>13968</v>
      </c>
      <c r="E4948" s="29"/>
      <c r="F4948" s="31" t="s">
        <v>504</v>
      </c>
      <c r="G4948" s="5" t="s">
        <v>13969</v>
      </c>
      <c r="H4948" s="7"/>
      <c r="I4948" s="7" t="s">
        <v>13970</v>
      </c>
      <c r="O4948">
        <f t="shared" si="12"/>
        <v>1</v>
      </c>
      <c r="P4948" s="34" t="str">
        <f t="shared" si="21"/>
        <v>HIGH</v>
      </c>
    </row>
    <row r="4949" spans="1:16" ht="12" customHeight="1">
      <c r="A4949" s="4" t="s">
        <v>13721</v>
      </c>
      <c r="B4949" s="17">
        <v>85</v>
      </c>
      <c r="C4949" s="29"/>
      <c r="D4949" s="30" t="s">
        <v>28</v>
      </c>
      <c r="E4949" s="29"/>
      <c r="F4949" s="31" t="s">
        <v>504</v>
      </c>
      <c r="G4949" s="5" t="s">
        <v>13971</v>
      </c>
      <c r="H4949" s="7" t="s">
        <v>13972</v>
      </c>
      <c r="I4949" s="37" t="s">
        <v>13973</v>
      </c>
      <c r="O4949">
        <f t="shared" si="12"/>
        <v>1</v>
      </c>
      <c r="P4949" s="34" t="str">
        <f t="shared" si="21"/>
        <v>HIGH</v>
      </c>
    </row>
    <row r="4950" spans="1:16" ht="12" customHeight="1">
      <c r="A4950" s="4" t="s">
        <v>13721</v>
      </c>
      <c r="B4950" s="17">
        <v>86</v>
      </c>
      <c r="C4950" s="29"/>
      <c r="D4950" s="30" t="s">
        <v>13974</v>
      </c>
      <c r="E4950" s="29"/>
      <c r="F4950" s="31" t="s">
        <v>504</v>
      </c>
      <c r="G4950" s="5" t="s">
        <v>13975</v>
      </c>
      <c r="H4950" s="7"/>
      <c r="I4950" s="35" t="s">
        <v>13976</v>
      </c>
      <c r="O4950">
        <f t="shared" si="12"/>
        <v>1</v>
      </c>
      <c r="P4950" s="34" t="str">
        <f t="shared" si="21"/>
        <v>HIGH</v>
      </c>
    </row>
    <row r="4951" spans="1:16" ht="12" customHeight="1">
      <c r="A4951" s="4" t="s">
        <v>13721</v>
      </c>
      <c r="B4951" s="17">
        <v>87</v>
      </c>
      <c r="C4951" s="29"/>
      <c r="D4951" s="30" t="s">
        <v>13977</v>
      </c>
      <c r="E4951" s="29"/>
      <c r="F4951" s="31" t="s">
        <v>504</v>
      </c>
      <c r="G4951" s="5" t="s">
        <v>13978</v>
      </c>
      <c r="H4951" s="7"/>
      <c r="I4951" s="13" t="s">
        <v>13979</v>
      </c>
      <c r="O4951">
        <f t="shared" si="12"/>
        <v>1</v>
      </c>
      <c r="P4951" s="34" t="str">
        <f t="shared" si="21"/>
        <v/>
      </c>
    </row>
    <row r="4952" spans="1:16" ht="12" customHeight="1">
      <c r="A4952" s="4" t="s">
        <v>13721</v>
      </c>
      <c r="B4952" s="17">
        <v>88</v>
      </c>
      <c r="C4952" s="29"/>
      <c r="D4952" s="30" t="s">
        <v>13980</v>
      </c>
      <c r="E4952" s="29"/>
      <c r="F4952" s="31" t="s">
        <v>504</v>
      </c>
      <c r="G4952" s="5" t="s">
        <v>13981</v>
      </c>
      <c r="H4952" s="7"/>
      <c r="I4952" s="13" t="s">
        <v>13982</v>
      </c>
      <c r="O4952">
        <f t="shared" si="12"/>
        <v>1</v>
      </c>
      <c r="P4952" s="34" t="str">
        <f t="shared" si="21"/>
        <v/>
      </c>
    </row>
    <row r="4953" spans="1:16" ht="12" customHeight="1">
      <c r="A4953" s="4" t="s">
        <v>13721</v>
      </c>
      <c r="B4953" s="17">
        <v>89</v>
      </c>
      <c r="C4953" s="29"/>
      <c r="D4953" s="30" t="s">
        <v>28</v>
      </c>
      <c r="E4953" s="29"/>
      <c r="F4953" s="31" t="s">
        <v>504</v>
      </c>
      <c r="G4953" s="5" t="s">
        <v>13983</v>
      </c>
      <c r="H4953" s="7" t="s">
        <v>13984</v>
      </c>
      <c r="I4953" s="13" t="s">
        <v>13985</v>
      </c>
      <c r="O4953">
        <f t="shared" si="12"/>
        <v>1</v>
      </c>
      <c r="P4953" s="34" t="str">
        <f t="shared" si="21"/>
        <v>MEDIUM</v>
      </c>
    </row>
    <row r="4954" spans="1:16" ht="12" customHeight="1">
      <c r="A4954" s="4" t="s">
        <v>13721</v>
      </c>
      <c r="B4954" s="17">
        <v>90</v>
      </c>
      <c r="C4954" s="17">
        <v>3570</v>
      </c>
      <c r="D4954" s="30" t="s">
        <v>13986</v>
      </c>
      <c r="E4954" s="17" t="s">
        <v>13987</v>
      </c>
      <c r="F4954" s="31" t="s">
        <v>2064</v>
      </c>
      <c r="G4954" s="18" t="s">
        <v>13988</v>
      </c>
      <c r="H4954" s="7"/>
      <c r="I4954" s="35" t="s">
        <v>13989</v>
      </c>
      <c r="O4954">
        <f t="shared" si="12"/>
        <v>2</v>
      </c>
      <c r="P4954" s="34" t="str">
        <f t="shared" si="21"/>
        <v>HIGH</v>
      </c>
    </row>
    <row r="4955" spans="1:16" ht="12" customHeight="1">
      <c r="A4955" s="4" t="s">
        <v>13721</v>
      </c>
      <c r="B4955" s="17">
        <v>91</v>
      </c>
      <c r="C4955" s="17">
        <v>3569</v>
      </c>
      <c r="D4955" s="30" t="s">
        <v>13990</v>
      </c>
      <c r="E4955" s="29"/>
      <c r="F4955" s="31" t="s">
        <v>13991</v>
      </c>
      <c r="G4955" s="28" t="s">
        <v>13992</v>
      </c>
      <c r="H4955" s="7"/>
      <c r="I4955" s="103" t="s">
        <v>13993</v>
      </c>
      <c r="J4955" s="28" t="s">
        <v>13994</v>
      </c>
      <c r="O4955">
        <f t="shared" si="12"/>
        <v>1</v>
      </c>
      <c r="P4955" s="34" t="str">
        <f t="shared" si="21"/>
        <v>HIGH</v>
      </c>
    </row>
    <row r="4956" spans="1:16" ht="12" customHeight="1">
      <c r="A4956" s="4" t="s">
        <v>13721</v>
      </c>
      <c r="B4956" s="17">
        <v>92</v>
      </c>
      <c r="C4956" s="29"/>
      <c r="D4956" s="30" t="s">
        <v>28</v>
      </c>
      <c r="E4956" s="29"/>
      <c r="F4956" s="31" t="s">
        <v>504</v>
      </c>
      <c r="G4956" s="5" t="s">
        <v>13995</v>
      </c>
      <c r="H4956" s="7" t="s">
        <v>13996</v>
      </c>
      <c r="I4956" s="13" t="s">
        <v>13997</v>
      </c>
      <c r="O4956">
        <f t="shared" si="12"/>
        <v>1</v>
      </c>
      <c r="P4956" s="34" t="str">
        <f t="shared" si="21"/>
        <v/>
      </c>
    </row>
    <row r="4957" spans="1:16" ht="12" customHeight="1">
      <c r="A4957" s="4" t="s">
        <v>13721</v>
      </c>
      <c r="B4957" s="17">
        <v>93</v>
      </c>
      <c r="C4957" s="29"/>
      <c r="D4957" s="30" t="s">
        <v>13998</v>
      </c>
      <c r="E4957" s="29"/>
      <c r="F4957" s="31" t="s">
        <v>504</v>
      </c>
      <c r="G4957" s="18" t="s">
        <v>13999</v>
      </c>
      <c r="H4957" s="7"/>
      <c r="I4957" s="37" t="s">
        <v>14000</v>
      </c>
      <c r="O4957">
        <f t="shared" si="12"/>
        <v>1</v>
      </c>
      <c r="P4957" s="34" t="str">
        <f t="shared" si="21"/>
        <v>MEDIUM</v>
      </c>
    </row>
    <row r="4958" spans="1:16" ht="12" customHeight="1">
      <c r="A4958" s="4" t="s">
        <v>13721</v>
      </c>
      <c r="B4958" s="17">
        <v>94</v>
      </c>
      <c r="C4958" s="29"/>
      <c r="D4958" s="30" t="s">
        <v>14001</v>
      </c>
      <c r="E4958" s="29"/>
      <c r="F4958" s="31" t="s">
        <v>504</v>
      </c>
      <c r="G4958" s="5" t="s">
        <v>14002</v>
      </c>
      <c r="H4958" s="7"/>
      <c r="I4958" s="7" t="s">
        <v>14003</v>
      </c>
      <c r="O4958">
        <f t="shared" si="12"/>
        <v>1</v>
      </c>
      <c r="P4958" s="34" t="str">
        <f t="shared" si="21"/>
        <v/>
      </c>
    </row>
    <row r="4959" spans="1:16" ht="12" customHeight="1">
      <c r="A4959" s="4" t="s">
        <v>13721</v>
      </c>
      <c r="B4959" s="17">
        <v>95</v>
      </c>
      <c r="C4959" s="29"/>
      <c r="D4959" s="30" t="s">
        <v>14004</v>
      </c>
      <c r="E4959" s="29"/>
      <c r="F4959" s="31" t="s">
        <v>14005</v>
      </c>
      <c r="G4959" s="18" t="s">
        <v>14006</v>
      </c>
      <c r="H4959" s="7"/>
      <c r="I4959" s="37" t="s">
        <v>14007</v>
      </c>
      <c r="O4959">
        <f t="shared" si="12"/>
        <v>1</v>
      </c>
      <c r="P4959" s="34" t="str">
        <f t="shared" si="21"/>
        <v>HIGH</v>
      </c>
    </row>
    <row r="4960" spans="1:16" ht="12" customHeight="1">
      <c r="A4960" s="4" t="s">
        <v>13721</v>
      </c>
      <c r="B4960" s="17">
        <v>96</v>
      </c>
      <c r="C4960" s="17">
        <v>3561</v>
      </c>
      <c r="D4960" s="30" t="s">
        <v>14008</v>
      </c>
      <c r="E4960" s="17" t="s">
        <v>14009</v>
      </c>
      <c r="F4960" s="31" t="s">
        <v>2064</v>
      </c>
      <c r="G4960" s="18" t="s">
        <v>14010</v>
      </c>
      <c r="H4960" s="7"/>
      <c r="I4960" s="35" t="s">
        <v>14011</v>
      </c>
      <c r="O4960">
        <f t="shared" si="12"/>
        <v>2</v>
      </c>
      <c r="P4960" s="34" t="str">
        <f t="shared" si="21"/>
        <v>HIGH</v>
      </c>
    </row>
    <row r="4961" spans="1:16" ht="12" customHeight="1">
      <c r="A4961" s="4" t="s">
        <v>13721</v>
      </c>
      <c r="B4961" s="17">
        <v>97</v>
      </c>
      <c r="C4961" s="29"/>
      <c r="D4961" s="30" t="s">
        <v>14012</v>
      </c>
      <c r="E4961" s="29"/>
      <c r="F4961" s="31" t="s">
        <v>504</v>
      </c>
      <c r="G4961" s="160" t="s">
        <v>19341</v>
      </c>
      <c r="H4961" s="7"/>
      <c r="I4961" s="13" t="s">
        <v>14013</v>
      </c>
      <c r="O4961">
        <f t="shared" si="12"/>
        <v>1</v>
      </c>
      <c r="P4961" s="34" t="str">
        <f t="shared" si="21"/>
        <v>HIGH</v>
      </c>
    </row>
    <row r="4962" spans="1:16" ht="12" customHeight="1">
      <c r="A4962" s="4" t="s">
        <v>13721</v>
      </c>
      <c r="B4962" s="17">
        <v>98</v>
      </c>
      <c r="C4962" s="29"/>
      <c r="D4962" s="30" t="s">
        <v>14014</v>
      </c>
      <c r="E4962" s="29"/>
      <c r="F4962" s="31" t="s">
        <v>504</v>
      </c>
      <c r="G4962" s="5" t="s">
        <v>14015</v>
      </c>
      <c r="H4962" s="7"/>
      <c r="I4962" s="37" t="s">
        <v>14016</v>
      </c>
      <c r="O4962">
        <f t="shared" si="12"/>
        <v>1</v>
      </c>
      <c r="P4962" s="34" t="str">
        <f t="shared" si="21"/>
        <v>MEDIUM</v>
      </c>
    </row>
    <row r="4963" spans="1:16" ht="12" customHeight="1">
      <c r="A4963" s="4" t="s">
        <v>13721</v>
      </c>
      <c r="B4963" s="17">
        <v>99</v>
      </c>
      <c r="C4963" s="29"/>
      <c r="D4963" s="30" t="s">
        <v>14017</v>
      </c>
      <c r="E4963" s="29"/>
      <c r="F4963" s="31" t="s">
        <v>504</v>
      </c>
      <c r="G4963" s="5" t="s">
        <v>14018</v>
      </c>
      <c r="H4963" s="7"/>
      <c r="I4963" s="13" t="s">
        <v>14019</v>
      </c>
      <c r="O4963">
        <f t="shared" si="12"/>
        <v>1</v>
      </c>
      <c r="P4963" s="34" t="str">
        <f t="shared" si="21"/>
        <v>HIGH</v>
      </c>
    </row>
    <row r="4964" spans="1:16" ht="12" customHeight="1">
      <c r="A4964" s="4" t="s">
        <v>13721</v>
      </c>
      <c r="B4964" s="17">
        <v>100</v>
      </c>
      <c r="C4964" s="29"/>
      <c r="D4964" s="30" t="s">
        <v>14020</v>
      </c>
      <c r="E4964" s="29"/>
      <c r="F4964" s="31" t="s">
        <v>504</v>
      </c>
      <c r="G4964" s="5" t="s">
        <v>14021</v>
      </c>
      <c r="H4964" s="7"/>
      <c r="I4964" s="7" t="s">
        <v>14022</v>
      </c>
      <c r="O4964">
        <f t="shared" si="12"/>
        <v>1</v>
      </c>
      <c r="P4964" s="34" t="str">
        <f t="shared" si="21"/>
        <v>HIGH</v>
      </c>
    </row>
    <row r="4965" spans="1:16" ht="12" customHeight="1">
      <c r="A4965" s="4" t="s">
        <v>13721</v>
      </c>
      <c r="B4965" s="17">
        <v>101</v>
      </c>
      <c r="C4965" s="29"/>
      <c r="D4965" s="30" t="s">
        <v>14023</v>
      </c>
      <c r="E4965" s="29"/>
      <c r="F4965" s="31" t="s">
        <v>504</v>
      </c>
      <c r="G4965" s="5" t="s">
        <v>14024</v>
      </c>
      <c r="H4965" s="7"/>
      <c r="I4965" s="13" t="s">
        <v>14025</v>
      </c>
      <c r="O4965">
        <f t="shared" si="12"/>
        <v>1</v>
      </c>
      <c r="P4965" s="34" t="str">
        <f t="shared" si="21"/>
        <v>HIGH</v>
      </c>
    </row>
    <row r="4966" spans="1:16" ht="12" customHeight="1">
      <c r="A4966" s="4" t="s">
        <v>13721</v>
      </c>
      <c r="B4966" s="17">
        <v>102</v>
      </c>
      <c r="C4966" s="17" t="s">
        <v>67</v>
      </c>
      <c r="D4966" s="30" t="s">
        <v>14026</v>
      </c>
      <c r="E4966" s="29"/>
      <c r="F4966" s="31" t="s">
        <v>504</v>
      </c>
      <c r="G4966" s="5" t="s">
        <v>14027</v>
      </c>
      <c r="H4966" s="7"/>
      <c r="I4966" s="7" t="s">
        <v>14028</v>
      </c>
      <c r="O4966">
        <f t="shared" si="12"/>
        <v>1</v>
      </c>
      <c r="P4966" s="34" t="str">
        <f t="shared" si="21"/>
        <v>HIGH</v>
      </c>
    </row>
    <row r="4967" spans="1:16" ht="12" customHeight="1">
      <c r="A4967" s="4" t="s">
        <v>13721</v>
      </c>
      <c r="B4967" s="17">
        <v>103</v>
      </c>
      <c r="C4967" s="29"/>
      <c r="D4967" s="30" t="s">
        <v>28</v>
      </c>
      <c r="E4967" s="29"/>
      <c r="F4967" s="31" t="s">
        <v>504</v>
      </c>
      <c r="G4967" s="5" t="s">
        <v>14029</v>
      </c>
      <c r="H4967" s="7" t="s">
        <v>14030</v>
      </c>
      <c r="I4967" s="7" t="s">
        <v>14031</v>
      </c>
      <c r="O4967">
        <f t="shared" si="12"/>
        <v>1</v>
      </c>
      <c r="P4967" s="34" t="str">
        <f t="shared" si="21"/>
        <v>HIGH</v>
      </c>
    </row>
    <row r="4968" spans="1:16" ht="12" customHeight="1">
      <c r="A4968" s="4" t="s">
        <v>13721</v>
      </c>
      <c r="B4968" s="17">
        <v>104</v>
      </c>
      <c r="C4968" s="17">
        <v>3560</v>
      </c>
      <c r="D4968" s="30" t="s">
        <v>14032</v>
      </c>
      <c r="E4968" s="29"/>
      <c r="F4968" s="31" t="s">
        <v>504</v>
      </c>
      <c r="G4968" s="5" t="s">
        <v>14033</v>
      </c>
      <c r="H4968" s="7"/>
      <c r="I4968" s="7" t="s">
        <v>14034</v>
      </c>
      <c r="O4968">
        <f t="shared" si="12"/>
        <v>1</v>
      </c>
      <c r="P4968" s="34" t="str">
        <f t="shared" si="21"/>
        <v>HIGH</v>
      </c>
    </row>
    <row r="4969" spans="1:16" ht="12" customHeight="1">
      <c r="A4969" s="4" t="s">
        <v>13721</v>
      </c>
      <c r="B4969" s="17">
        <v>105</v>
      </c>
      <c r="C4969" s="29"/>
      <c r="D4969" s="30" t="s">
        <v>14035</v>
      </c>
      <c r="E4969" s="29"/>
      <c r="F4969" s="31" t="s">
        <v>504</v>
      </c>
      <c r="G4969" s="5" t="s">
        <v>14036</v>
      </c>
      <c r="H4969" s="7"/>
      <c r="I4969" s="7" t="s">
        <v>14037</v>
      </c>
      <c r="O4969">
        <f t="shared" si="12"/>
        <v>1</v>
      </c>
      <c r="P4969" s="34" t="str">
        <f t="shared" si="21"/>
        <v>HIGH</v>
      </c>
    </row>
    <row r="4970" spans="1:16" ht="12" customHeight="1">
      <c r="A4970" s="4" t="s">
        <v>13721</v>
      </c>
      <c r="B4970" s="17">
        <v>106</v>
      </c>
      <c r="C4970" s="29"/>
      <c r="D4970" s="30" t="s">
        <v>14038</v>
      </c>
      <c r="E4970" s="29"/>
      <c r="F4970" s="31" t="s">
        <v>504</v>
      </c>
      <c r="G4970" s="5" t="s">
        <v>14039</v>
      </c>
      <c r="H4970" s="7"/>
      <c r="I4970" s="64" t="s">
        <v>14040</v>
      </c>
      <c r="O4970">
        <f t="shared" si="12"/>
        <v>1</v>
      </c>
      <c r="P4970" s="34" t="str">
        <f t="shared" si="21"/>
        <v>LOW</v>
      </c>
    </row>
    <row r="4971" spans="1:16" ht="12" customHeight="1">
      <c r="A4971" s="4" t="s">
        <v>13721</v>
      </c>
      <c r="B4971" s="17">
        <v>107</v>
      </c>
      <c r="C4971" s="29"/>
      <c r="D4971" s="30" t="s">
        <v>14038</v>
      </c>
      <c r="E4971" s="29"/>
      <c r="F4971" s="31" t="s">
        <v>504</v>
      </c>
      <c r="G4971" s="5" t="s">
        <v>14041</v>
      </c>
      <c r="H4971" s="7"/>
      <c r="I4971" s="13" t="s">
        <v>14042</v>
      </c>
      <c r="O4971">
        <f t="shared" si="12"/>
        <v>1</v>
      </c>
      <c r="P4971" s="34" t="str">
        <f t="shared" si="21"/>
        <v>LOW</v>
      </c>
    </row>
    <row r="4972" spans="1:16" ht="12" customHeight="1">
      <c r="A4972" s="4" t="s">
        <v>13721</v>
      </c>
      <c r="B4972" s="17">
        <v>108</v>
      </c>
      <c r="C4972" s="29" t="s">
        <v>19440</v>
      </c>
      <c r="D4972" s="30" t="s">
        <v>14043</v>
      </c>
      <c r="E4972" s="29"/>
      <c r="F4972" s="31" t="s">
        <v>504</v>
      </c>
      <c r="G4972" s="5" t="s">
        <v>14044</v>
      </c>
      <c r="H4972" s="7"/>
      <c r="I4972" s="7" t="s">
        <v>14045</v>
      </c>
      <c r="O4972">
        <f t="shared" si="12"/>
        <v>1</v>
      </c>
      <c r="P4972" s="34" t="str">
        <f t="shared" si="21"/>
        <v>HIGH</v>
      </c>
    </row>
    <row r="4973" spans="1:16" ht="12" customHeight="1">
      <c r="A4973" s="4" t="s">
        <v>13721</v>
      </c>
      <c r="B4973" s="17">
        <v>110</v>
      </c>
      <c r="C4973" s="29"/>
      <c r="D4973" s="30" t="s">
        <v>28</v>
      </c>
      <c r="E4973" s="29"/>
      <c r="F4973" s="31" t="s">
        <v>504</v>
      </c>
      <c r="G4973" s="5" t="s">
        <v>14046</v>
      </c>
      <c r="H4973" s="7" t="s">
        <v>14047</v>
      </c>
      <c r="I4973" s="7" t="s">
        <v>14048</v>
      </c>
      <c r="O4973">
        <f t="shared" si="12"/>
        <v>1</v>
      </c>
      <c r="P4973" s="34" t="str">
        <f t="shared" si="21"/>
        <v>HIGH</v>
      </c>
    </row>
    <row r="4974" spans="1:16" ht="12" customHeight="1">
      <c r="A4974" s="4" t="s">
        <v>13721</v>
      </c>
      <c r="B4974" s="17">
        <v>111</v>
      </c>
      <c r="C4974" s="29"/>
      <c r="D4974" s="30" t="s">
        <v>14049</v>
      </c>
      <c r="E4974" s="29"/>
      <c r="F4974" s="31" t="s">
        <v>10674</v>
      </c>
      <c r="G4974" s="5" t="s">
        <v>14050</v>
      </c>
      <c r="H4974" s="7"/>
      <c r="I4974" s="7" t="s">
        <v>14051</v>
      </c>
      <c r="O4974">
        <f t="shared" si="12"/>
        <v>1</v>
      </c>
      <c r="P4974" s="34" t="str">
        <f t="shared" si="21"/>
        <v>HIGH</v>
      </c>
    </row>
    <row r="4975" spans="1:16" ht="12" customHeight="1">
      <c r="A4975" s="4" t="s">
        <v>13721</v>
      </c>
      <c r="B4975" s="17">
        <v>112</v>
      </c>
      <c r="C4975" s="29"/>
      <c r="D4975" s="30" t="s">
        <v>14052</v>
      </c>
      <c r="E4975" s="29"/>
      <c r="F4975" s="31" t="s">
        <v>10674</v>
      </c>
      <c r="G4975" s="5" t="s">
        <v>14053</v>
      </c>
      <c r="H4975" s="7"/>
      <c r="I4975" s="7" t="s">
        <v>14054</v>
      </c>
      <c r="O4975">
        <f t="shared" si="12"/>
        <v>1</v>
      </c>
      <c r="P4975" s="34" t="str">
        <f t="shared" si="21"/>
        <v>MEDIUM</v>
      </c>
    </row>
    <row r="4976" spans="1:16" ht="12" customHeight="1">
      <c r="A4976" s="4" t="s">
        <v>13721</v>
      </c>
      <c r="B4976" s="17">
        <v>113</v>
      </c>
      <c r="C4976" s="29"/>
      <c r="D4976" s="30" t="s">
        <v>28</v>
      </c>
      <c r="E4976" s="29"/>
      <c r="F4976" s="31" t="s">
        <v>504</v>
      </c>
      <c r="G4976" s="5" t="s">
        <v>14055</v>
      </c>
      <c r="H4976" s="7" t="s">
        <v>14056</v>
      </c>
      <c r="I4976" s="37" t="s">
        <v>14057</v>
      </c>
      <c r="O4976">
        <f t="shared" si="12"/>
        <v>1</v>
      </c>
      <c r="P4976" s="34" t="str">
        <f t="shared" si="21"/>
        <v>HIGH</v>
      </c>
    </row>
    <row r="4977" spans="1:16" ht="12" customHeight="1">
      <c r="A4977" s="4" t="s">
        <v>13721</v>
      </c>
      <c r="B4977" s="17">
        <v>114</v>
      </c>
      <c r="C4977" s="17" t="s">
        <v>67</v>
      </c>
      <c r="D4977" s="30" t="s">
        <v>28</v>
      </c>
      <c r="E4977" s="29"/>
      <c r="F4977" s="31" t="s">
        <v>504</v>
      </c>
      <c r="G4977" s="5" t="s">
        <v>14058</v>
      </c>
      <c r="H4977" s="7" t="s">
        <v>14059</v>
      </c>
      <c r="I4977" s="7" t="s">
        <v>14060</v>
      </c>
      <c r="O4977">
        <f t="shared" si="12"/>
        <v>1</v>
      </c>
      <c r="P4977" s="34" t="str">
        <f t="shared" si="21"/>
        <v>MEDIUM</v>
      </c>
    </row>
    <row r="4978" spans="1:16" ht="12" customHeight="1">
      <c r="A4978" s="4" t="s">
        <v>13721</v>
      </c>
      <c r="B4978" s="17">
        <v>115</v>
      </c>
      <c r="C4978" s="29"/>
      <c r="D4978" s="30" t="s">
        <v>14061</v>
      </c>
      <c r="E4978" s="29"/>
      <c r="F4978" s="31" t="s">
        <v>10674</v>
      </c>
      <c r="G4978" s="5" t="s">
        <v>14062</v>
      </c>
      <c r="H4978" s="7"/>
      <c r="I4978" s="7" t="s">
        <v>14063</v>
      </c>
      <c r="O4978">
        <f t="shared" si="12"/>
        <v>1</v>
      </c>
      <c r="P4978" s="34" t="str">
        <f t="shared" si="21"/>
        <v>HIGH</v>
      </c>
    </row>
    <row r="4979" spans="1:16" ht="12" customHeight="1">
      <c r="A4979" s="4" t="s">
        <v>13721</v>
      </c>
      <c r="B4979" s="17">
        <v>116</v>
      </c>
      <c r="C4979" s="29"/>
      <c r="D4979" s="30" t="s">
        <v>28</v>
      </c>
      <c r="E4979" s="29"/>
      <c r="F4979" s="31" t="s">
        <v>504</v>
      </c>
      <c r="G4979" s="5" t="s">
        <v>14064</v>
      </c>
      <c r="H4979" s="7" t="s">
        <v>14065</v>
      </c>
      <c r="I4979" s="37" t="s">
        <v>14066</v>
      </c>
      <c r="O4979">
        <f t="shared" si="12"/>
        <v>1</v>
      </c>
      <c r="P4979" s="34" t="str">
        <f t="shared" si="21"/>
        <v>MEDIUM</v>
      </c>
    </row>
    <row r="4980" spans="1:16" ht="12" customHeight="1">
      <c r="A4980" s="4" t="s">
        <v>13721</v>
      </c>
      <c r="B4980" s="17">
        <v>117</v>
      </c>
      <c r="C4980" s="29"/>
      <c r="D4980" s="30" t="s">
        <v>14067</v>
      </c>
      <c r="E4980" s="29"/>
      <c r="F4980" s="31" t="s">
        <v>504</v>
      </c>
      <c r="G4980" s="5" t="s">
        <v>14068</v>
      </c>
      <c r="H4980" s="7"/>
      <c r="I4980" s="35" t="s">
        <v>14069</v>
      </c>
      <c r="O4980">
        <f t="shared" si="12"/>
        <v>1</v>
      </c>
      <c r="P4980" s="34" t="str">
        <f t="shared" si="21"/>
        <v>HIGH</v>
      </c>
    </row>
    <row r="4981" spans="1:16" ht="12" customHeight="1">
      <c r="A4981" s="4" t="s">
        <v>13721</v>
      </c>
      <c r="B4981" s="17">
        <v>118</v>
      </c>
      <c r="C4981" s="29"/>
      <c r="D4981" s="30" t="s">
        <v>14070</v>
      </c>
      <c r="E4981" s="29"/>
      <c r="F4981" s="31" t="s">
        <v>504</v>
      </c>
      <c r="G4981" s="5" t="s">
        <v>14071</v>
      </c>
      <c r="H4981" s="7"/>
      <c r="I4981" s="7" t="s">
        <v>14072</v>
      </c>
      <c r="O4981">
        <f t="shared" si="12"/>
        <v>1</v>
      </c>
      <c r="P4981" s="34" t="str">
        <f t="shared" si="21"/>
        <v>LOW</v>
      </c>
    </row>
    <row r="4982" spans="1:16" ht="12" customHeight="1">
      <c r="A4982" s="4" t="s">
        <v>13721</v>
      </c>
      <c r="B4982" s="17">
        <v>119</v>
      </c>
      <c r="C4982" s="17" t="s">
        <v>67</v>
      </c>
      <c r="D4982" s="30" t="s">
        <v>14073</v>
      </c>
      <c r="E4982" s="29"/>
      <c r="F4982" s="31" t="s">
        <v>504</v>
      </c>
      <c r="G4982" s="5" t="s">
        <v>14074</v>
      </c>
      <c r="H4982" s="7"/>
      <c r="I4982" s="7" t="s">
        <v>14075</v>
      </c>
      <c r="O4982">
        <f t="shared" si="12"/>
        <v>1</v>
      </c>
      <c r="P4982" s="34" t="str">
        <f t="shared" si="21"/>
        <v>LOW</v>
      </c>
    </row>
    <row r="4983" spans="1:16" ht="12" customHeight="1">
      <c r="A4983" s="4" t="s">
        <v>13721</v>
      </c>
      <c r="B4983" s="17">
        <v>120</v>
      </c>
      <c r="C4983" s="29"/>
      <c r="D4983" s="30" t="s">
        <v>14076</v>
      </c>
      <c r="E4983" s="29"/>
      <c r="F4983" s="31" t="s">
        <v>504</v>
      </c>
      <c r="G4983" s="5" t="s">
        <v>14077</v>
      </c>
      <c r="H4983" s="7"/>
      <c r="I4983" s="7" t="s">
        <v>14078</v>
      </c>
      <c r="O4983">
        <f t="shared" si="12"/>
        <v>1</v>
      </c>
      <c r="P4983" s="34" t="str">
        <f t="shared" si="21"/>
        <v>HIGH</v>
      </c>
    </row>
    <row r="4984" spans="1:16" ht="12" customHeight="1">
      <c r="A4984" s="4" t="s">
        <v>13721</v>
      </c>
      <c r="B4984" s="17">
        <v>121</v>
      </c>
      <c r="C4984" s="29" t="s">
        <v>19487</v>
      </c>
      <c r="D4984" s="30" t="s">
        <v>14079</v>
      </c>
      <c r="E4984" s="29"/>
      <c r="F4984" s="31" t="s">
        <v>504</v>
      </c>
      <c r="G4984" s="5" t="s">
        <v>14080</v>
      </c>
      <c r="H4984" s="7"/>
      <c r="I4984" s="13" t="s">
        <v>14081</v>
      </c>
      <c r="O4984">
        <f t="shared" si="12"/>
        <v>1</v>
      </c>
      <c r="P4984" s="34" t="str">
        <f t="shared" si="21"/>
        <v>HIGH</v>
      </c>
    </row>
    <row r="4985" spans="1:16" ht="12" customHeight="1">
      <c r="A4985" s="4" t="s">
        <v>13721</v>
      </c>
      <c r="B4985" s="17">
        <v>122</v>
      </c>
      <c r="C4985" s="29"/>
      <c r="D4985" s="30" t="s">
        <v>28</v>
      </c>
      <c r="E4985" s="29"/>
      <c r="F4985" s="31" t="s">
        <v>504</v>
      </c>
      <c r="G4985" s="5" t="s">
        <v>14082</v>
      </c>
      <c r="H4985" s="7" t="s">
        <v>14083</v>
      </c>
      <c r="I4985" s="13" t="s">
        <v>14084</v>
      </c>
      <c r="O4985">
        <f t="shared" si="12"/>
        <v>1</v>
      </c>
      <c r="P4985" s="34" t="str">
        <f t="shared" si="21"/>
        <v>LOW</v>
      </c>
    </row>
    <row r="4986" spans="1:16" ht="12" customHeight="1">
      <c r="A4986" s="4" t="s">
        <v>13721</v>
      </c>
      <c r="B4986" s="17">
        <v>123</v>
      </c>
      <c r="C4986" s="29"/>
      <c r="D4986" s="30" t="s">
        <v>14085</v>
      </c>
      <c r="E4986" s="29"/>
      <c r="F4986" s="31" t="s">
        <v>504</v>
      </c>
      <c r="G4986" s="5" t="s">
        <v>14086</v>
      </c>
      <c r="H4986" s="7"/>
      <c r="I4986" s="13" t="s">
        <v>14087</v>
      </c>
      <c r="O4986">
        <f t="shared" si="12"/>
        <v>1</v>
      </c>
      <c r="P4986" s="34" t="str">
        <f t="shared" si="21"/>
        <v>HIGH</v>
      </c>
    </row>
    <row r="4987" spans="1:16" ht="12" customHeight="1">
      <c r="A4987" s="4" t="s">
        <v>13721</v>
      </c>
      <c r="B4987" s="17">
        <v>124</v>
      </c>
      <c r="C4987" s="29"/>
      <c r="D4987" s="30" t="s">
        <v>28</v>
      </c>
      <c r="E4987" s="29"/>
      <c r="F4987" s="31" t="s">
        <v>504</v>
      </c>
      <c r="G4987" s="5" t="s">
        <v>14088</v>
      </c>
      <c r="H4987" s="7" t="s">
        <v>14089</v>
      </c>
      <c r="I4987" s="37" t="s">
        <v>14090</v>
      </c>
      <c r="O4987">
        <f t="shared" si="12"/>
        <v>1</v>
      </c>
      <c r="P4987" s="34" t="str">
        <f t="shared" si="21"/>
        <v>MEDIUM</v>
      </c>
    </row>
    <row r="4988" spans="1:16" ht="12" customHeight="1">
      <c r="A4988" s="4" t="s">
        <v>13721</v>
      </c>
      <c r="B4988" s="17">
        <v>125</v>
      </c>
      <c r="C4988" s="29" t="s">
        <v>19535</v>
      </c>
      <c r="D4988" s="30" t="s">
        <v>14091</v>
      </c>
      <c r="E4988" s="29"/>
      <c r="F4988" s="31" t="s">
        <v>529</v>
      </c>
      <c r="G4988" s="5" t="s">
        <v>14092</v>
      </c>
      <c r="H4988" s="7"/>
      <c r="I4988" s="62" t="s">
        <v>14093</v>
      </c>
      <c r="O4988">
        <f t="shared" si="12"/>
        <v>1</v>
      </c>
      <c r="P4988" s="34" t="str">
        <f t="shared" si="21"/>
        <v>MEDIUM</v>
      </c>
    </row>
    <row r="4989" spans="1:16" ht="12" customHeight="1">
      <c r="A4989" s="4" t="s">
        <v>13721</v>
      </c>
      <c r="B4989" s="17">
        <v>126</v>
      </c>
      <c r="C4989" s="29"/>
      <c r="D4989" s="30" t="s">
        <v>14094</v>
      </c>
      <c r="E4989" s="29"/>
      <c r="F4989" s="31" t="s">
        <v>504</v>
      </c>
      <c r="G4989" s="5" t="s">
        <v>14095</v>
      </c>
      <c r="H4989" s="7"/>
      <c r="I4989" s="7" t="s">
        <v>14096</v>
      </c>
      <c r="O4989">
        <f t="shared" si="12"/>
        <v>1</v>
      </c>
      <c r="P4989" s="34" t="str">
        <f t="shared" si="21"/>
        <v>HIGH</v>
      </c>
    </row>
    <row r="4990" spans="1:16" ht="12" customHeight="1">
      <c r="A4990" s="4" t="s">
        <v>13721</v>
      </c>
      <c r="B4990" s="17">
        <v>127</v>
      </c>
      <c r="C4990" s="29"/>
      <c r="D4990" s="30" t="s">
        <v>14097</v>
      </c>
      <c r="E4990" s="29"/>
      <c r="F4990" s="31" t="s">
        <v>529</v>
      </c>
      <c r="G4990" s="5" t="s">
        <v>14098</v>
      </c>
      <c r="H4990" s="7" t="s">
        <v>14099</v>
      </c>
      <c r="I4990" s="35" t="s">
        <v>14100</v>
      </c>
      <c r="O4990">
        <f t="shared" si="12"/>
        <v>1</v>
      </c>
      <c r="P4990" s="34" t="str">
        <f t="shared" si="21"/>
        <v>HIGH</v>
      </c>
    </row>
    <row r="4991" spans="1:16" ht="12" customHeight="1">
      <c r="A4991" s="4" t="s">
        <v>13721</v>
      </c>
      <c r="B4991" s="17">
        <v>128</v>
      </c>
      <c r="C4991" s="29"/>
      <c r="D4991" s="30" t="s">
        <v>14101</v>
      </c>
      <c r="E4991" s="29"/>
      <c r="F4991" s="31" t="s">
        <v>504</v>
      </c>
      <c r="G4991" s="5" t="s">
        <v>14102</v>
      </c>
      <c r="H4991" s="7"/>
      <c r="I4991" s="7" t="s">
        <v>14103</v>
      </c>
      <c r="O4991">
        <f t="shared" si="12"/>
        <v>1</v>
      </c>
      <c r="P4991" s="34" t="str">
        <f t="shared" si="21"/>
        <v>HIGH</v>
      </c>
    </row>
    <row r="4992" spans="1:16" ht="12" customHeight="1">
      <c r="A4992" s="4" t="s">
        <v>13721</v>
      </c>
      <c r="B4992" s="17">
        <v>129</v>
      </c>
      <c r="C4992" s="29"/>
      <c r="D4992" s="30" t="s">
        <v>28</v>
      </c>
      <c r="E4992" s="29"/>
      <c r="F4992" s="31" t="s">
        <v>529</v>
      </c>
      <c r="G4992" s="5" t="s">
        <v>14104</v>
      </c>
      <c r="H4992" s="7" t="s">
        <v>14105</v>
      </c>
      <c r="I4992" s="35" t="s">
        <v>11279</v>
      </c>
      <c r="O4992">
        <f t="shared" si="12"/>
        <v>1</v>
      </c>
      <c r="P4992" s="34" t="str">
        <f t="shared" si="21"/>
        <v>HIGH</v>
      </c>
    </row>
    <row r="4993" spans="1:16" ht="12" customHeight="1">
      <c r="A4993" s="4" t="s">
        <v>13721</v>
      </c>
      <c r="B4993" s="17">
        <v>130</v>
      </c>
      <c r="C4993" s="29"/>
      <c r="D4993" s="30" t="s">
        <v>14106</v>
      </c>
      <c r="E4993" s="29"/>
      <c r="F4993" s="31" t="s">
        <v>529</v>
      </c>
      <c r="G4993" s="5" t="s">
        <v>14107</v>
      </c>
      <c r="H4993" s="7"/>
      <c r="I4993" s="35" t="s">
        <v>14108</v>
      </c>
      <c r="O4993">
        <f t="shared" si="12"/>
        <v>1</v>
      </c>
      <c r="P4993" s="34" t="str">
        <f t="shared" si="21"/>
        <v>HIGH</v>
      </c>
    </row>
    <row r="4994" spans="1:16" ht="12" customHeight="1">
      <c r="A4994" s="4" t="s">
        <v>13721</v>
      </c>
      <c r="B4994" s="17">
        <v>131</v>
      </c>
      <c r="C4994" s="29"/>
      <c r="D4994" s="30" t="s">
        <v>28</v>
      </c>
      <c r="E4994" s="29"/>
      <c r="F4994" s="31" t="s">
        <v>12563</v>
      </c>
      <c r="G4994" s="5" t="s">
        <v>14109</v>
      </c>
      <c r="H4994" s="7" t="s">
        <v>14110</v>
      </c>
      <c r="I4994" s="35" t="s">
        <v>14111</v>
      </c>
      <c r="O4994">
        <f t="shared" si="12"/>
        <v>1</v>
      </c>
      <c r="P4994" s="34" t="str">
        <f t="shared" si="21"/>
        <v>HIGH</v>
      </c>
    </row>
    <row r="4995" spans="1:16" ht="12" customHeight="1">
      <c r="A4995" s="4" t="s">
        <v>13721</v>
      </c>
      <c r="B4995" s="17">
        <v>132</v>
      </c>
      <c r="C4995" s="29"/>
      <c r="D4995" s="30" t="s">
        <v>14112</v>
      </c>
      <c r="E4995" s="29"/>
      <c r="F4995" s="31" t="s">
        <v>529</v>
      </c>
      <c r="G4995" s="5" t="s">
        <v>14113</v>
      </c>
      <c r="H4995" s="7" t="s">
        <v>14114</v>
      </c>
      <c r="I4995" s="35" t="s">
        <v>11279</v>
      </c>
      <c r="O4995">
        <f t="shared" si="12"/>
        <v>1</v>
      </c>
      <c r="P4995" s="34" t="str">
        <f t="shared" si="21"/>
        <v>HIGH</v>
      </c>
    </row>
    <row r="4996" spans="1:16" ht="12" customHeight="1">
      <c r="A4996" s="4" t="s">
        <v>13721</v>
      </c>
      <c r="B4996" s="17">
        <v>133</v>
      </c>
      <c r="C4996" s="29"/>
      <c r="D4996" s="30" t="s">
        <v>28</v>
      </c>
      <c r="E4996" s="29"/>
      <c r="F4996" s="31" t="s">
        <v>529</v>
      </c>
      <c r="G4996" s="5" t="s">
        <v>14115</v>
      </c>
      <c r="H4996" s="7" t="s">
        <v>14116</v>
      </c>
      <c r="I4996" s="35" t="s">
        <v>14117</v>
      </c>
      <c r="O4996">
        <f t="shared" si="12"/>
        <v>1</v>
      </c>
      <c r="P4996" s="34" t="str">
        <f t="shared" si="21"/>
        <v>HIGH</v>
      </c>
    </row>
    <row r="4997" spans="1:16" ht="12" customHeight="1">
      <c r="A4997" s="4" t="s">
        <v>13721</v>
      </c>
      <c r="B4997" s="17">
        <v>134</v>
      </c>
      <c r="C4997" s="29"/>
      <c r="D4997" s="30" t="s">
        <v>14118</v>
      </c>
      <c r="E4997" s="29"/>
      <c r="F4997" s="31" t="s">
        <v>529</v>
      </c>
      <c r="G4997" s="5" t="s">
        <v>14119</v>
      </c>
      <c r="H4997" s="7"/>
      <c r="I4997" s="35" t="s">
        <v>130</v>
      </c>
      <c r="O4997">
        <f t="shared" si="12"/>
        <v>1</v>
      </c>
      <c r="P4997" s="34" t="str">
        <f t="shared" si="21"/>
        <v>MEDIUM</v>
      </c>
    </row>
    <row r="4998" spans="1:16" ht="12" customHeight="1">
      <c r="A4998" s="4" t="s">
        <v>13721</v>
      </c>
      <c r="B4998" s="17">
        <v>135</v>
      </c>
      <c r="C4998" s="29"/>
      <c r="D4998" s="30" t="s">
        <v>28</v>
      </c>
      <c r="E4998" s="29"/>
      <c r="F4998" s="31" t="s">
        <v>12563</v>
      </c>
      <c r="G4998" s="5" t="s">
        <v>14120</v>
      </c>
      <c r="H4998" s="7" t="s">
        <v>14121</v>
      </c>
      <c r="I4998" s="35" t="s">
        <v>14122</v>
      </c>
      <c r="O4998">
        <f t="shared" si="12"/>
        <v>1</v>
      </c>
      <c r="P4998" s="34" t="str">
        <f t="shared" si="21"/>
        <v>HIGH</v>
      </c>
    </row>
    <row r="4999" spans="1:16" ht="12" customHeight="1">
      <c r="A4999" s="4" t="s">
        <v>13721</v>
      </c>
      <c r="B4999" s="17">
        <v>136</v>
      </c>
      <c r="C4999" s="29"/>
      <c r="D4999" s="30" t="s">
        <v>14123</v>
      </c>
      <c r="E4999" s="29"/>
      <c r="F4999" s="31" t="s">
        <v>529</v>
      </c>
      <c r="G4999" s="5" t="s">
        <v>14124</v>
      </c>
      <c r="H4999" s="7"/>
      <c r="I4999" s="35" t="s">
        <v>424</v>
      </c>
      <c r="O4999">
        <f t="shared" si="12"/>
        <v>1</v>
      </c>
      <c r="P4999" s="34" t="str">
        <f t="shared" si="21"/>
        <v>HIGH</v>
      </c>
    </row>
    <row r="5000" spans="1:16" ht="12" customHeight="1">
      <c r="A5000" s="4" t="s">
        <v>13721</v>
      </c>
      <c r="B5000" s="17">
        <v>137</v>
      </c>
      <c r="C5000" s="29"/>
      <c r="D5000" s="30" t="s">
        <v>14125</v>
      </c>
      <c r="E5000" s="17" t="s">
        <v>14126</v>
      </c>
      <c r="F5000" s="31" t="s">
        <v>10604</v>
      </c>
      <c r="G5000" s="18" t="s">
        <v>14126</v>
      </c>
      <c r="H5000" s="7"/>
      <c r="I5000" s="35" t="s">
        <v>14127</v>
      </c>
      <c r="O5000">
        <f t="shared" si="12"/>
        <v>2</v>
      </c>
      <c r="P5000" s="34" t="str">
        <f t="shared" si="21"/>
        <v>HIGH</v>
      </c>
    </row>
    <row r="5001" spans="1:16" ht="12" customHeight="1">
      <c r="A5001" s="4" t="s">
        <v>13721</v>
      </c>
      <c r="B5001" s="17">
        <v>138</v>
      </c>
      <c r="C5001" s="29"/>
      <c r="D5001" s="30" t="s">
        <v>14128</v>
      </c>
      <c r="E5001" s="29"/>
      <c r="F5001" s="31" t="s">
        <v>14129</v>
      </c>
      <c r="G5001" s="5" t="s">
        <v>14130</v>
      </c>
      <c r="H5001" s="7"/>
      <c r="I5001" s="35" t="s">
        <v>14131</v>
      </c>
      <c r="O5001">
        <f t="shared" si="12"/>
        <v>1</v>
      </c>
      <c r="P5001" s="34" t="str">
        <f t="shared" si="21"/>
        <v>HIGH</v>
      </c>
    </row>
    <row r="5002" spans="1:16" ht="12" customHeight="1">
      <c r="A5002" s="4" t="s">
        <v>13721</v>
      </c>
      <c r="B5002" s="17">
        <v>139</v>
      </c>
      <c r="C5002" s="29"/>
      <c r="D5002" s="30" t="s">
        <v>14132</v>
      </c>
      <c r="E5002" s="29"/>
      <c r="F5002" s="31" t="s">
        <v>10674</v>
      </c>
      <c r="G5002" s="5" t="s">
        <v>14133</v>
      </c>
      <c r="H5002" s="7"/>
      <c r="I5002" s="7" t="s">
        <v>14134</v>
      </c>
      <c r="O5002">
        <f t="shared" si="12"/>
        <v>1</v>
      </c>
      <c r="P5002" s="34" t="str">
        <f t="shared" si="21"/>
        <v>HIGH</v>
      </c>
    </row>
    <row r="5003" spans="1:16" ht="12" customHeight="1">
      <c r="A5003" s="4" t="s">
        <v>13721</v>
      </c>
      <c r="B5003" s="17">
        <v>140</v>
      </c>
      <c r="C5003" s="29"/>
      <c r="D5003" s="30" t="s">
        <v>14135</v>
      </c>
      <c r="E5003" s="29"/>
      <c r="F5003" s="31" t="s">
        <v>529</v>
      </c>
      <c r="G5003" s="5" t="s">
        <v>14136</v>
      </c>
      <c r="H5003" s="7"/>
      <c r="I5003" s="35" t="s">
        <v>11279</v>
      </c>
      <c r="O5003">
        <f t="shared" si="12"/>
        <v>1</v>
      </c>
      <c r="P5003" s="34" t="str">
        <f t="shared" si="21"/>
        <v>HIGH</v>
      </c>
    </row>
    <row r="5004" spans="1:16" ht="12" customHeight="1">
      <c r="A5004" s="4" t="s">
        <v>13721</v>
      </c>
      <c r="B5004" s="17">
        <v>141</v>
      </c>
      <c r="C5004" s="29"/>
      <c r="D5004" s="30" t="s">
        <v>14137</v>
      </c>
      <c r="E5004" s="29"/>
      <c r="F5004" s="31" t="s">
        <v>529</v>
      </c>
      <c r="G5004" s="5" t="s">
        <v>14138</v>
      </c>
      <c r="H5004" s="7"/>
      <c r="I5004" s="35" t="s">
        <v>11279</v>
      </c>
      <c r="O5004">
        <f t="shared" si="12"/>
        <v>1</v>
      </c>
      <c r="P5004" s="34" t="str">
        <f t="shared" si="21"/>
        <v>HIGH</v>
      </c>
    </row>
    <row r="5005" spans="1:16" ht="12" customHeight="1">
      <c r="A5005" s="4" t="s">
        <v>13721</v>
      </c>
      <c r="B5005" s="17">
        <v>142</v>
      </c>
      <c r="C5005" s="29"/>
      <c r="D5005" s="30" t="s">
        <v>14139</v>
      </c>
      <c r="E5005" s="29"/>
      <c r="F5005" s="31" t="s">
        <v>10674</v>
      </c>
      <c r="G5005" s="5" t="s">
        <v>14140</v>
      </c>
      <c r="H5005" s="7"/>
      <c r="I5005" s="7" t="s">
        <v>14141</v>
      </c>
      <c r="O5005">
        <f t="shared" si="12"/>
        <v>1</v>
      </c>
      <c r="P5005" s="34" t="str">
        <f t="shared" si="21"/>
        <v>HIGH</v>
      </c>
    </row>
    <row r="5006" spans="1:16" ht="12" customHeight="1">
      <c r="A5006" s="4" t="s">
        <v>13721</v>
      </c>
      <c r="B5006" s="17">
        <v>143</v>
      </c>
      <c r="C5006" s="29"/>
      <c r="D5006" s="30" t="s">
        <v>14142</v>
      </c>
      <c r="E5006" s="29"/>
      <c r="F5006" s="31" t="s">
        <v>529</v>
      </c>
      <c r="G5006" s="5" t="s">
        <v>14143</v>
      </c>
      <c r="H5006" s="7"/>
      <c r="I5006" s="35" t="s">
        <v>14144</v>
      </c>
      <c r="O5006">
        <f t="shared" si="12"/>
        <v>1</v>
      </c>
      <c r="P5006" s="34" t="str">
        <f t="shared" si="21"/>
        <v>HIGH</v>
      </c>
    </row>
    <row r="5007" spans="1:16" ht="12" customHeight="1">
      <c r="A5007" s="4" t="s">
        <v>13721</v>
      </c>
      <c r="B5007" s="17">
        <v>144</v>
      </c>
      <c r="C5007" s="29"/>
      <c r="D5007" s="30" t="s">
        <v>14145</v>
      </c>
      <c r="E5007" s="29"/>
      <c r="F5007" s="31" t="s">
        <v>529</v>
      </c>
      <c r="G5007" s="5" t="s">
        <v>14146</v>
      </c>
      <c r="H5007" s="7"/>
      <c r="I5007" s="7" t="s">
        <v>14147</v>
      </c>
      <c r="O5007">
        <f t="shared" si="12"/>
        <v>1</v>
      </c>
      <c r="P5007" s="34" t="str">
        <f t="shared" si="21"/>
        <v/>
      </c>
    </row>
    <row r="5008" spans="1:16" ht="12" customHeight="1">
      <c r="A5008" s="4" t="s">
        <v>13721</v>
      </c>
      <c r="B5008" s="17">
        <v>145</v>
      </c>
      <c r="C5008" s="29"/>
      <c r="D5008" s="30" t="s">
        <v>14148</v>
      </c>
      <c r="E5008" s="29"/>
      <c r="F5008" s="31" t="s">
        <v>10674</v>
      </c>
      <c r="G5008" s="5" t="s">
        <v>14149</v>
      </c>
      <c r="H5008" s="7"/>
      <c r="I5008" s="7" t="s">
        <v>14150</v>
      </c>
      <c r="O5008">
        <f t="shared" si="12"/>
        <v>1</v>
      </c>
      <c r="P5008" s="34" t="str">
        <f t="shared" si="21"/>
        <v>HIGH</v>
      </c>
    </row>
    <row r="5009" spans="1:16" ht="12" customHeight="1">
      <c r="A5009" s="4" t="s">
        <v>13721</v>
      </c>
      <c r="B5009" s="17">
        <v>146</v>
      </c>
      <c r="C5009" s="29"/>
      <c r="D5009" s="30" t="s">
        <v>14151</v>
      </c>
      <c r="E5009" s="29"/>
      <c r="F5009" s="31" t="s">
        <v>10674</v>
      </c>
      <c r="G5009" s="5" t="s">
        <v>14152</v>
      </c>
      <c r="H5009" s="7"/>
      <c r="I5009" s="7" t="s">
        <v>14134</v>
      </c>
      <c r="O5009">
        <f t="shared" si="12"/>
        <v>1</v>
      </c>
      <c r="P5009" s="34" t="str">
        <f t="shared" si="21"/>
        <v>HIGH</v>
      </c>
    </row>
    <row r="5010" spans="1:16" ht="12" customHeight="1">
      <c r="A5010" s="4" t="s">
        <v>13721</v>
      </c>
      <c r="B5010" s="17">
        <v>147</v>
      </c>
      <c r="C5010" s="29"/>
      <c r="D5010" s="30" t="s">
        <v>28</v>
      </c>
      <c r="E5010" s="29"/>
      <c r="F5010" s="31" t="s">
        <v>12563</v>
      </c>
      <c r="G5010" s="5" t="s">
        <v>14153</v>
      </c>
      <c r="H5010" s="7" t="s">
        <v>14154</v>
      </c>
      <c r="I5010" s="35" t="s">
        <v>14155</v>
      </c>
      <c r="O5010">
        <f t="shared" si="12"/>
        <v>1</v>
      </c>
      <c r="P5010" s="34" t="str">
        <f t="shared" si="21"/>
        <v>HIGH</v>
      </c>
    </row>
    <row r="5011" spans="1:16" ht="12" customHeight="1">
      <c r="A5011" s="4" t="s">
        <v>13721</v>
      </c>
      <c r="B5011" s="17">
        <v>148</v>
      </c>
      <c r="C5011" s="29"/>
      <c r="D5011" s="30" t="s">
        <v>14156</v>
      </c>
      <c r="E5011" s="29"/>
      <c r="F5011" s="31" t="s">
        <v>10674</v>
      </c>
      <c r="G5011" s="5" t="s">
        <v>14157</v>
      </c>
      <c r="H5011" s="7"/>
      <c r="I5011" s="7" t="s">
        <v>14134</v>
      </c>
      <c r="O5011">
        <f t="shared" si="12"/>
        <v>1</v>
      </c>
      <c r="P5011" s="34" t="str">
        <f t="shared" si="21"/>
        <v>HIGH</v>
      </c>
    </row>
    <row r="5012" spans="1:16" ht="12" customHeight="1">
      <c r="A5012" s="4" t="s">
        <v>13721</v>
      </c>
      <c r="B5012" s="17">
        <v>149</v>
      </c>
      <c r="C5012" s="29"/>
      <c r="D5012" s="30" t="s">
        <v>14158</v>
      </c>
      <c r="E5012" s="29"/>
      <c r="F5012" s="31" t="s">
        <v>10674</v>
      </c>
      <c r="G5012" s="5" t="s">
        <v>14159</v>
      </c>
      <c r="H5012" s="7"/>
      <c r="I5012" s="7" t="s">
        <v>14134</v>
      </c>
      <c r="O5012">
        <f t="shared" si="12"/>
        <v>1</v>
      </c>
      <c r="P5012" s="34" t="str">
        <f t="shared" si="21"/>
        <v>HIGH</v>
      </c>
    </row>
    <row r="5013" spans="1:16" ht="12" customHeight="1">
      <c r="A5013" s="4" t="s">
        <v>13721</v>
      </c>
      <c r="B5013" s="17">
        <v>150</v>
      </c>
      <c r="C5013" s="17">
        <v>3632</v>
      </c>
      <c r="D5013" s="30" t="s">
        <v>14160</v>
      </c>
      <c r="E5013" s="17" t="s">
        <v>14161</v>
      </c>
      <c r="F5013" s="31" t="s">
        <v>2064</v>
      </c>
      <c r="G5013" s="18" t="s">
        <v>14161</v>
      </c>
      <c r="H5013" s="7"/>
      <c r="I5013" s="35" t="s">
        <v>14162</v>
      </c>
      <c r="O5013">
        <f t="shared" si="12"/>
        <v>2</v>
      </c>
      <c r="P5013" s="34" t="str">
        <f t="shared" si="21"/>
        <v>LOW</v>
      </c>
    </row>
    <row r="5014" spans="1:16" ht="12" customHeight="1">
      <c r="A5014" s="4" t="s">
        <v>13721</v>
      </c>
      <c r="B5014" s="17">
        <v>151</v>
      </c>
      <c r="C5014" s="29"/>
      <c r="D5014" s="30" t="s">
        <v>14163</v>
      </c>
      <c r="E5014" s="29"/>
      <c r="F5014" s="31" t="s">
        <v>10674</v>
      </c>
      <c r="G5014" s="5" t="s">
        <v>14164</v>
      </c>
      <c r="H5014" s="7"/>
      <c r="I5014" s="7"/>
      <c r="O5014">
        <f t="shared" si="12"/>
        <v>1</v>
      </c>
      <c r="P5014" s="34" t="str">
        <f t="shared" si="21"/>
        <v/>
      </c>
    </row>
    <row r="5015" spans="1:16" ht="12" customHeight="1">
      <c r="A5015" s="4" t="s">
        <v>13721</v>
      </c>
      <c r="B5015" s="17">
        <v>152</v>
      </c>
      <c r="C5015" s="29">
        <v>3641</v>
      </c>
      <c r="D5015" s="30" t="s">
        <v>14165</v>
      </c>
      <c r="E5015" s="29"/>
      <c r="F5015" s="31" t="s">
        <v>10674</v>
      </c>
      <c r="G5015" s="5" t="s">
        <v>14166</v>
      </c>
      <c r="H5015" s="7"/>
      <c r="I5015" s="7" t="s">
        <v>14167</v>
      </c>
      <c r="O5015">
        <f t="shared" si="12"/>
        <v>1</v>
      </c>
      <c r="P5015" s="34" t="str">
        <f t="shared" si="21"/>
        <v>MEDIUM</v>
      </c>
    </row>
    <row r="5016" spans="1:16" ht="12" customHeight="1">
      <c r="A5016" s="4" t="s">
        <v>13721</v>
      </c>
      <c r="B5016" s="17">
        <v>153</v>
      </c>
      <c r="C5016" s="29"/>
      <c r="D5016" s="30" t="s">
        <v>14168</v>
      </c>
      <c r="E5016" s="29"/>
      <c r="F5016" s="31" t="s">
        <v>10674</v>
      </c>
      <c r="G5016" s="5" t="s">
        <v>14169</v>
      </c>
      <c r="H5016" s="7"/>
      <c r="I5016" s="35" t="s">
        <v>14170</v>
      </c>
      <c r="O5016">
        <f t="shared" si="12"/>
        <v>1</v>
      </c>
      <c r="P5016" s="34" t="str">
        <f t="shared" si="21"/>
        <v>MEDIUM</v>
      </c>
    </row>
    <row r="5017" spans="1:16" ht="12" customHeight="1">
      <c r="A5017" s="4" t="s">
        <v>13721</v>
      </c>
      <c r="B5017" s="17">
        <v>154</v>
      </c>
      <c r="C5017" s="29"/>
      <c r="D5017" s="30" t="s">
        <v>14171</v>
      </c>
      <c r="E5017" s="29"/>
      <c r="F5017" s="31" t="s">
        <v>10674</v>
      </c>
      <c r="G5017" s="5" t="s">
        <v>14172</v>
      </c>
      <c r="H5017" s="7"/>
      <c r="I5017" s="35" t="s">
        <v>14173</v>
      </c>
      <c r="O5017">
        <f t="shared" si="12"/>
        <v>1</v>
      </c>
      <c r="P5017" s="34" t="str">
        <f t="shared" si="21"/>
        <v>HIGH</v>
      </c>
    </row>
    <row r="5018" spans="1:16" ht="12" customHeight="1">
      <c r="A5018" s="4" t="s">
        <v>13721</v>
      </c>
      <c r="B5018" s="17">
        <v>155</v>
      </c>
      <c r="C5018" s="29"/>
      <c r="D5018" s="30" t="s">
        <v>14174</v>
      </c>
      <c r="E5018" s="29"/>
      <c r="F5018" s="31" t="s">
        <v>10674</v>
      </c>
      <c r="G5018" s="5" t="s">
        <v>14175</v>
      </c>
      <c r="H5018" s="7"/>
      <c r="I5018" s="7" t="s">
        <v>14176</v>
      </c>
      <c r="O5018">
        <f t="shared" si="12"/>
        <v>1</v>
      </c>
      <c r="P5018" s="34" t="str">
        <f t="shared" si="21"/>
        <v>MEDIUM</v>
      </c>
    </row>
    <row r="5019" spans="1:16" ht="12" customHeight="1">
      <c r="A5019" s="4" t="s">
        <v>13721</v>
      </c>
      <c r="B5019" s="17">
        <v>156</v>
      </c>
      <c r="C5019" s="29"/>
      <c r="D5019" s="30" t="s">
        <v>14177</v>
      </c>
      <c r="E5019" s="29"/>
      <c r="F5019" s="31" t="s">
        <v>10674</v>
      </c>
      <c r="G5019" s="5" t="s">
        <v>14178</v>
      </c>
      <c r="H5019" s="7"/>
      <c r="I5019" s="7" t="s">
        <v>14179</v>
      </c>
      <c r="O5019">
        <f t="shared" si="12"/>
        <v>1</v>
      </c>
      <c r="P5019" s="34" t="str">
        <f t="shared" si="21"/>
        <v>LOW</v>
      </c>
    </row>
    <row r="5020" spans="1:16" ht="12" customHeight="1">
      <c r="A5020" s="4" t="s">
        <v>13721</v>
      </c>
      <c r="B5020" s="17">
        <v>157</v>
      </c>
      <c r="C5020" s="17" t="s">
        <v>67</v>
      </c>
      <c r="D5020" s="30" t="s">
        <v>14180</v>
      </c>
      <c r="E5020" s="29"/>
      <c r="F5020" s="31" t="s">
        <v>10674</v>
      </c>
      <c r="G5020" s="5" t="s">
        <v>14181</v>
      </c>
      <c r="H5020" s="7"/>
      <c r="I5020" s="7" t="s">
        <v>14182</v>
      </c>
      <c r="O5020">
        <f t="shared" si="12"/>
        <v>1</v>
      </c>
      <c r="P5020" s="34" t="str">
        <f t="shared" si="21"/>
        <v>MEDIUM</v>
      </c>
    </row>
    <row r="5021" spans="1:16" ht="12" customHeight="1">
      <c r="A5021" s="4" t="s">
        <v>13721</v>
      </c>
      <c r="B5021" s="17">
        <v>158</v>
      </c>
      <c r="C5021" s="29"/>
      <c r="D5021" s="30" t="s">
        <v>14180</v>
      </c>
      <c r="E5021" s="29"/>
      <c r="F5021" s="31" t="s">
        <v>10674</v>
      </c>
      <c r="G5021" s="5" t="s">
        <v>14181</v>
      </c>
      <c r="H5021" s="7"/>
      <c r="I5021" s="7" t="s">
        <v>14183</v>
      </c>
      <c r="O5021">
        <f t="shared" si="12"/>
        <v>1</v>
      </c>
      <c r="P5021" s="34" t="str">
        <f t="shared" si="21"/>
        <v>MEDIUM</v>
      </c>
    </row>
    <row r="5022" spans="1:16" ht="12" customHeight="1">
      <c r="A5022" s="4" t="s">
        <v>13721</v>
      </c>
      <c r="B5022" s="17">
        <v>159</v>
      </c>
      <c r="C5022" s="29"/>
      <c r="D5022" s="30" t="s">
        <v>14184</v>
      </c>
      <c r="E5022" s="29"/>
      <c r="F5022" s="31" t="s">
        <v>10674</v>
      </c>
      <c r="G5022" s="5" t="s">
        <v>14185</v>
      </c>
      <c r="H5022" s="7"/>
      <c r="I5022" s="7" t="s">
        <v>424</v>
      </c>
      <c r="O5022">
        <f t="shared" si="12"/>
        <v>1</v>
      </c>
      <c r="P5022" s="34" t="str">
        <f t="shared" si="21"/>
        <v>HIGH</v>
      </c>
    </row>
    <row r="5023" spans="1:16" ht="12" customHeight="1">
      <c r="A5023" s="4" t="s">
        <v>13721</v>
      </c>
      <c r="B5023" s="17">
        <v>160</v>
      </c>
      <c r="C5023" s="17">
        <v>3638</v>
      </c>
      <c r="D5023" s="30" t="s">
        <v>14186</v>
      </c>
      <c r="E5023" s="17" t="s">
        <v>14187</v>
      </c>
      <c r="F5023" s="31" t="s">
        <v>2064</v>
      </c>
      <c r="G5023" s="18" t="s">
        <v>14187</v>
      </c>
      <c r="H5023" s="7"/>
      <c r="I5023" s="35" t="s">
        <v>14188</v>
      </c>
      <c r="O5023">
        <f t="shared" si="12"/>
        <v>2</v>
      </c>
      <c r="P5023" s="34" t="str">
        <f t="shared" si="21"/>
        <v>HIGH</v>
      </c>
    </row>
    <row r="5024" spans="1:16" ht="12" customHeight="1">
      <c r="A5024" s="4" t="s">
        <v>13721</v>
      </c>
      <c r="B5024" s="17">
        <v>161</v>
      </c>
      <c r="C5024" s="29"/>
      <c r="D5024" s="30" t="s">
        <v>14189</v>
      </c>
      <c r="E5024" s="29"/>
      <c r="F5024" s="31" t="s">
        <v>10674</v>
      </c>
      <c r="G5024" s="5" t="s">
        <v>14190</v>
      </c>
      <c r="H5024" s="7"/>
      <c r="I5024" s="13" t="s">
        <v>14191</v>
      </c>
      <c r="O5024">
        <f t="shared" si="12"/>
        <v>1</v>
      </c>
      <c r="P5024" s="34" t="str">
        <f t="shared" si="21"/>
        <v>HIGH</v>
      </c>
    </row>
    <row r="5025" spans="1:16" ht="12" customHeight="1">
      <c r="A5025" s="4" t="s">
        <v>13721</v>
      </c>
      <c r="B5025" s="17">
        <v>162</v>
      </c>
      <c r="C5025" s="29"/>
      <c r="D5025" s="30" t="s">
        <v>14192</v>
      </c>
      <c r="E5025" s="29"/>
      <c r="F5025" s="31" t="s">
        <v>10674</v>
      </c>
      <c r="G5025" s="5" t="s">
        <v>14193</v>
      </c>
      <c r="H5025" s="7"/>
      <c r="I5025" s="7" t="s">
        <v>424</v>
      </c>
      <c r="O5025">
        <f t="shared" si="12"/>
        <v>1</v>
      </c>
      <c r="P5025" s="34" t="str">
        <f t="shared" si="21"/>
        <v>HIGH</v>
      </c>
    </row>
    <row r="5026" spans="1:16" ht="12" customHeight="1">
      <c r="A5026" s="4" t="s">
        <v>13721</v>
      </c>
      <c r="B5026" s="17">
        <v>163</v>
      </c>
      <c r="C5026" s="29">
        <v>3641</v>
      </c>
      <c r="D5026" s="30" t="s">
        <v>14165</v>
      </c>
      <c r="E5026" s="29"/>
      <c r="F5026" s="31" t="s">
        <v>10674</v>
      </c>
      <c r="G5026" s="5" t="s">
        <v>14166</v>
      </c>
      <c r="H5026" s="7"/>
      <c r="I5026" s="7" t="s">
        <v>14194</v>
      </c>
      <c r="O5026">
        <f t="shared" si="12"/>
        <v>1</v>
      </c>
      <c r="P5026" s="34" t="str">
        <f t="shared" si="21"/>
        <v>MEDIUM</v>
      </c>
    </row>
    <row r="5027" spans="1:16" ht="12" customHeight="1">
      <c r="A5027" s="4" t="s">
        <v>13721</v>
      </c>
      <c r="B5027" s="17">
        <v>164</v>
      </c>
      <c r="C5027" s="29"/>
      <c r="D5027" s="30" t="s">
        <v>14195</v>
      </c>
      <c r="E5027" s="17" t="s">
        <v>14196</v>
      </c>
      <c r="F5027" s="31" t="s">
        <v>2064</v>
      </c>
      <c r="G5027" s="18" t="s">
        <v>14196</v>
      </c>
      <c r="H5027" s="7"/>
      <c r="I5027" s="35" t="s">
        <v>14197</v>
      </c>
      <c r="O5027">
        <f t="shared" si="12"/>
        <v>2</v>
      </c>
      <c r="P5027" s="34" t="str">
        <f t="shared" si="21"/>
        <v>LOW</v>
      </c>
    </row>
    <row r="5028" spans="1:16" ht="12" customHeight="1">
      <c r="A5028" s="4" t="s">
        <v>13721</v>
      </c>
      <c r="B5028" s="17">
        <v>165</v>
      </c>
      <c r="C5028" s="29"/>
      <c r="D5028" s="30" t="s">
        <v>14198</v>
      </c>
      <c r="E5028" s="29"/>
      <c r="F5028" s="31" t="s">
        <v>10674</v>
      </c>
      <c r="G5028" s="5" t="s">
        <v>14199</v>
      </c>
      <c r="H5028" s="7"/>
      <c r="I5028" s="7" t="s">
        <v>14200</v>
      </c>
      <c r="O5028">
        <f t="shared" si="12"/>
        <v>1</v>
      </c>
      <c r="P5028" s="34" t="str">
        <f t="shared" si="21"/>
        <v>MEDIUM</v>
      </c>
    </row>
    <row r="5029" spans="1:16" ht="12" customHeight="1">
      <c r="A5029" s="4" t="s">
        <v>13721</v>
      </c>
      <c r="B5029" s="17">
        <v>166</v>
      </c>
      <c r="C5029" s="29"/>
      <c r="D5029" s="30" t="s">
        <v>14198</v>
      </c>
      <c r="E5029" s="29"/>
      <c r="F5029" s="31" t="s">
        <v>10674</v>
      </c>
      <c r="G5029" s="5" t="s">
        <v>14199</v>
      </c>
      <c r="H5029" s="7"/>
      <c r="I5029" s="7" t="s">
        <v>14200</v>
      </c>
      <c r="O5029">
        <f t="shared" si="12"/>
        <v>1</v>
      </c>
      <c r="P5029" s="34" t="str">
        <f t="shared" si="21"/>
        <v>MEDIUM</v>
      </c>
    </row>
    <row r="5030" spans="1:16" ht="12" customHeight="1">
      <c r="A5030" s="4" t="s">
        <v>13721</v>
      </c>
      <c r="B5030" s="17">
        <v>167</v>
      </c>
      <c r="C5030" s="29"/>
      <c r="D5030" s="30" t="s">
        <v>14201</v>
      </c>
      <c r="E5030" s="29"/>
      <c r="F5030" s="31" t="s">
        <v>10674</v>
      </c>
      <c r="G5030" s="5" t="s">
        <v>14202</v>
      </c>
      <c r="H5030" s="7"/>
      <c r="I5030" s="7" t="s">
        <v>14203</v>
      </c>
      <c r="O5030">
        <f t="shared" si="12"/>
        <v>1</v>
      </c>
      <c r="P5030" s="34" t="str">
        <f t="shared" si="21"/>
        <v>HIGH</v>
      </c>
    </row>
    <row r="5031" spans="1:16" ht="12" customHeight="1">
      <c r="A5031" s="4" t="s">
        <v>13721</v>
      </c>
      <c r="B5031" s="17">
        <v>168</v>
      </c>
      <c r="C5031" s="29"/>
      <c r="D5031" s="30" t="s">
        <v>14204</v>
      </c>
      <c r="E5031" s="29"/>
      <c r="F5031" s="31" t="s">
        <v>10674</v>
      </c>
      <c r="G5031" s="5" t="s">
        <v>14205</v>
      </c>
      <c r="H5031" s="7"/>
      <c r="I5031" s="7" t="s">
        <v>14206</v>
      </c>
      <c r="O5031">
        <f t="shared" si="12"/>
        <v>1</v>
      </c>
      <c r="P5031" s="34" t="str">
        <f t="shared" si="21"/>
        <v>MEDIUM</v>
      </c>
    </row>
    <row r="5032" spans="1:16" ht="12" customHeight="1">
      <c r="A5032" s="4" t="s">
        <v>13721</v>
      </c>
      <c r="B5032" s="17">
        <v>169</v>
      </c>
      <c r="C5032" s="29"/>
      <c r="D5032" s="30" t="s">
        <v>14207</v>
      </c>
      <c r="E5032" s="29"/>
      <c r="F5032" s="31" t="s">
        <v>10674</v>
      </c>
      <c r="G5032" s="5" t="s">
        <v>14208</v>
      </c>
      <c r="H5032" s="7"/>
      <c r="I5032" s="7" t="s">
        <v>14209</v>
      </c>
      <c r="O5032">
        <f t="shared" si="12"/>
        <v>1</v>
      </c>
      <c r="P5032" s="34" t="str">
        <f t="shared" si="21"/>
        <v>HIGH</v>
      </c>
    </row>
    <row r="5033" spans="1:16" ht="12" customHeight="1">
      <c r="A5033" s="4" t="s">
        <v>13721</v>
      </c>
      <c r="B5033" s="17">
        <v>170</v>
      </c>
      <c r="C5033" s="29"/>
      <c r="D5033" s="30" t="s">
        <v>14210</v>
      </c>
      <c r="E5033" s="29"/>
      <c r="F5033" s="31" t="s">
        <v>10674</v>
      </c>
      <c r="G5033" s="5" t="s">
        <v>14211</v>
      </c>
      <c r="H5033" s="7"/>
      <c r="I5033" s="7" t="s">
        <v>14212</v>
      </c>
      <c r="O5033">
        <f t="shared" si="12"/>
        <v>1</v>
      </c>
      <c r="P5033" s="34" t="str">
        <f t="shared" si="21"/>
        <v>HIGH</v>
      </c>
    </row>
    <row r="5034" spans="1:16" ht="12" customHeight="1">
      <c r="A5034" s="4" t="s">
        <v>13721</v>
      </c>
      <c r="B5034" s="17">
        <v>171</v>
      </c>
      <c r="C5034" s="29"/>
      <c r="D5034" s="30" t="s">
        <v>14213</v>
      </c>
      <c r="E5034" s="29"/>
      <c r="F5034" s="31" t="s">
        <v>10674</v>
      </c>
      <c r="G5034" s="5" t="s">
        <v>14214</v>
      </c>
      <c r="H5034" s="7"/>
      <c r="I5034" s="7" t="s">
        <v>14215</v>
      </c>
      <c r="O5034">
        <f t="shared" si="12"/>
        <v>1</v>
      </c>
      <c r="P5034" s="34" t="str">
        <f t="shared" si="21"/>
        <v>MEDIUM</v>
      </c>
    </row>
    <row r="5035" spans="1:16" ht="12" customHeight="1">
      <c r="A5035" s="4" t="s">
        <v>13721</v>
      </c>
      <c r="B5035" s="17">
        <v>172</v>
      </c>
      <c r="C5035" s="29"/>
      <c r="D5035" s="30" t="s">
        <v>14216</v>
      </c>
      <c r="E5035" s="29"/>
      <c r="F5035" s="31" t="s">
        <v>10674</v>
      </c>
      <c r="G5035" s="5" t="s">
        <v>14217</v>
      </c>
      <c r="H5035" s="7"/>
      <c r="I5035" s="7" t="s">
        <v>14218</v>
      </c>
      <c r="O5035">
        <f t="shared" si="12"/>
        <v>1</v>
      </c>
      <c r="P5035" s="34" t="str">
        <f t="shared" si="21"/>
        <v>LOW</v>
      </c>
    </row>
    <row r="5036" spans="1:16" ht="12" customHeight="1">
      <c r="A5036" s="4" t="s">
        <v>13721</v>
      </c>
      <c r="B5036" s="17">
        <v>173</v>
      </c>
      <c r="C5036" s="29" t="s">
        <v>19447</v>
      </c>
      <c r="D5036" s="30" t="s">
        <v>14219</v>
      </c>
      <c r="E5036" s="29"/>
      <c r="F5036" s="31" t="s">
        <v>4186</v>
      </c>
      <c r="G5036" s="5" t="s">
        <v>14220</v>
      </c>
      <c r="H5036" s="7" t="s">
        <v>14221</v>
      </c>
      <c r="I5036" s="37" t="s">
        <v>14222</v>
      </c>
      <c r="O5036">
        <f t="shared" si="12"/>
        <v>1</v>
      </c>
      <c r="P5036" s="34" t="str">
        <f t="shared" si="21"/>
        <v>HIGH</v>
      </c>
    </row>
    <row r="5037" spans="1:16" ht="12" customHeight="1">
      <c r="A5037" s="4" t="s">
        <v>13721</v>
      </c>
      <c r="B5037" s="17">
        <v>174</v>
      </c>
      <c r="C5037" s="29" t="s">
        <v>19447</v>
      </c>
      <c r="D5037" s="30" t="s">
        <v>14223</v>
      </c>
      <c r="E5037" s="29"/>
      <c r="F5037" s="31" t="s">
        <v>4186</v>
      </c>
      <c r="G5037" s="5" t="s">
        <v>14220</v>
      </c>
      <c r="H5037" s="7" t="s">
        <v>14224</v>
      </c>
      <c r="I5037" s="37" t="s">
        <v>14225</v>
      </c>
      <c r="O5037">
        <f t="shared" si="12"/>
        <v>1</v>
      </c>
      <c r="P5037" s="34" t="str">
        <f t="shared" si="21"/>
        <v>HIGH</v>
      </c>
    </row>
    <row r="5038" spans="1:16" ht="12" customHeight="1">
      <c r="A5038" s="4" t="s">
        <v>13721</v>
      </c>
      <c r="B5038" s="17">
        <v>175</v>
      </c>
      <c r="C5038" s="29"/>
      <c r="D5038" s="30" t="s">
        <v>14198</v>
      </c>
      <c r="E5038" s="29"/>
      <c r="F5038" s="31" t="s">
        <v>14226</v>
      </c>
      <c r="G5038" s="5" t="s">
        <v>14227</v>
      </c>
      <c r="H5038" s="7" t="s">
        <v>14228</v>
      </c>
      <c r="I5038" s="37" t="s">
        <v>14229</v>
      </c>
      <c r="O5038">
        <f t="shared" si="12"/>
        <v>1</v>
      </c>
      <c r="P5038" s="34" t="str">
        <f t="shared" si="21"/>
        <v>HIGH</v>
      </c>
    </row>
    <row r="5039" spans="1:16" ht="12" customHeight="1">
      <c r="A5039" s="4" t="s">
        <v>13721</v>
      </c>
      <c r="B5039" s="17">
        <v>176</v>
      </c>
      <c r="C5039" s="29"/>
      <c r="D5039" s="30" t="s">
        <v>14198</v>
      </c>
      <c r="E5039" s="29"/>
      <c r="F5039" s="31" t="s">
        <v>14226</v>
      </c>
      <c r="G5039" s="5" t="s">
        <v>14227</v>
      </c>
      <c r="H5039" s="7" t="s">
        <v>14228</v>
      </c>
      <c r="I5039" s="37" t="s">
        <v>14229</v>
      </c>
      <c r="O5039">
        <f t="shared" si="12"/>
        <v>1</v>
      </c>
      <c r="P5039" s="34" t="str">
        <f t="shared" si="21"/>
        <v>HIGH</v>
      </c>
    </row>
    <row r="5040" spans="1:16" ht="12" customHeight="1">
      <c r="A5040" s="4" t="s">
        <v>13721</v>
      </c>
      <c r="B5040" s="17">
        <v>177</v>
      </c>
      <c r="C5040" s="29"/>
      <c r="D5040" s="30" t="s">
        <v>28</v>
      </c>
      <c r="E5040" s="29"/>
      <c r="F5040" s="31" t="s">
        <v>14226</v>
      </c>
      <c r="G5040" s="5" t="s">
        <v>14230</v>
      </c>
      <c r="H5040" s="7" t="s">
        <v>14231</v>
      </c>
      <c r="I5040" s="37" t="s">
        <v>14232</v>
      </c>
      <c r="O5040">
        <f t="shared" si="12"/>
        <v>1</v>
      </c>
      <c r="P5040" s="34" t="str">
        <f t="shared" si="21"/>
        <v>HIGH</v>
      </c>
    </row>
    <row r="5041" spans="1:16" ht="12" customHeight="1">
      <c r="A5041" s="4" t="s">
        <v>13721</v>
      </c>
      <c r="B5041" s="17">
        <v>178</v>
      </c>
      <c r="C5041" s="29"/>
      <c r="D5041" s="30" t="s">
        <v>14233</v>
      </c>
      <c r="E5041" s="29"/>
      <c r="F5041" s="31" t="s">
        <v>14226</v>
      </c>
      <c r="G5041" s="5" t="s">
        <v>14234</v>
      </c>
      <c r="H5041" s="7" t="s">
        <v>14235</v>
      </c>
      <c r="I5041" s="37" t="s">
        <v>14236</v>
      </c>
      <c r="O5041">
        <f t="shared" si="12"/>
        <v>1</v>
      </c>
      <c r="P5041" s="34" t="str">
        <f t="shared" si="21"/>
        <v>HIGH</v>
      </c>
    </row>
    <row r="5042" spans="1:16" ht="12" customHeight="1">
      <c r="A5042" s="4" t="s">
        <v>13721</v>
      </c>
      <c r="B5042" s="17">
        <v>179</v>
      </c>
      <c r="C5042" s="29" t="s">
        <v>19447</v>
      </c>
      <c r="D5042" s="30" t="s">
        <v>28</v>
      </c>
      <c r="E5042" s="29"/>
      <c r="F5042" s="31" t="s">
        <v>14226</v>
      </c>
      <c r="G5042" s="5" t="s">
        <v>14220</v>
      </c>
      <c r="H5042" s="7" t="s">
        <v>14237</v>
      </c>
      <c r="I5042" s="37" t="s">
        <v>14238</v>
      </c>
      <c r="O5042">
        <f t="shared" si="12"/>
        <v>1</v>
      </c>
      <c r="P5042" s="34" t="str">
        <f t="shared" si="21"/>
        <v>HIGH</v>
      </c>
    </row>
    <row r="5043" spans="1:16" ht="12" customHeight="1">
      <c r="A5043" s="4" t="s">
        <v>13721</v>
      </c>
      <c r="B5043" s="17">
        <v>180</v>
      </c>
      <c r="C5043" s="29" t="s">
        <v>19447</v>
      </c>
      <c r="D5043" s="30" t="s">
        <v>14239</v>
      </c>
      <c r="E5043" s="29"/>
      <c r="F5043" s="31" t="s">
        <v>4186</v>
      </c>
      <c r="G5043" s="5" t="s">
        <v>14220</v>
      </c>
      <c r="H5043" s="7" t="s">
        <v>14240</v>
      </c>
      <c r="I5043" s="37" t="s">
        <v>14225</v>
      </c>
      <c r="O5043">
        <f t="shared" si="12"/>
        <v>1</v>
      </c>
      <c r="P5043" s="34" t="str">
        <f t="shared" si="21"/>
        <v>HIGH</v>
      </c>
    </row>
    <row r="5044" spans="1:16" ht="12" customHeight="1">
      <c r="A5044" s="4" t="s">
        <v>13721</v>
      </c>
      <c r="B5044" s="17">
        <v>181</v>
      </c>
      <c r="C5044" s="29"/>
      <c r="D5044" s="30" t="s">
        <v>28</v>
      </c>
      <c r="E5044" s="29"/>
      <c r="F5044" s="31" t="s">
        <v>10674</v>
      </c>
      <c r="G5044" s="5" t="s">
        <v>14241</v>
      </c>
      <c r="H5044" s="7" t="s">
        <v>14242</v>
      </c>
      <c r="I5044" s="7" t="s">
        <v>14243</v>
      </c>
      <c r="O5044">
        <f t="shared" si="12"/>
        <v>1</v>
      </c>
      <c r="P5044" s="34" t="str">
        <f t="shared" si="21"/>
        <v>MEDIUM</v>
      </c>
    </row>
    <row r="5045" spans="1:16" ht="12" customHeight="1">
      <c r="A5045" s="4" t="s">
        <v>13721</v>
      </c>
      <c r="B5045" s="17">
        <v>182</v>
      </c>
      <c r="C5045" s="29"/>
      <c r="D5045" s="30" t="s">
        <v>14244</v>
      </c>
      <c r="E5045" s="29"/>
      <c r="F5045" s="31" t="s">
        <v>10674</v>
      </c>
      <c r="G5045" s="5" t="s">
        <v>14245</v>
      </c>
      <c r="H5045" s="7"/>
      <c r="I5045" s="7" t="s">
        <v>424</v>
      </c>
      <c r="O5045">
        <f t="shared" si="12"/>
        <v>1</v>
      </c>
      <c r="P5045" s="34" t="str">
        <f t="shared" si="21"/>
        <v>HIGH</v>
      </c>
    </row>
    <row r="5046" spans="1:16" ht="12" customHeight="1">
      <c r="A5046" s="4" t="s">
        <v>13721</v>
      </c>
      <c r="B5046" s="17">
        <v>183</v>
      </c>
      <c r="C5046" s="29"/>
      <c r="D5046" s="30" t="s">
        <v>28</v>
      </c>
      <c r="E5046" s="29"/>
      <c r="F5046" s="31" t="s">
        <v>10674</v>
      </c>
      <c r="G5046" s="5" t="s">
        <v>14246</v>
      </c>
      <c r="H5046" s="7" t="s">
        <v>14247</v>
      </c>
      <c r="I5046" s="7" t="s">
        <v>130</v>
      </c>
      <c r="O5046">
        <f t="shared" si="12"/>
        <v>1</v>
      </c>
      <c r="P5046" s="34" t="str">
        <f t="shared" si="21"/>
        <v>MEDIUM</v>
      </c>
    </row>
    <row r="5047" spans="1:16" ht="12" customHeight="1">
      <c r="A5047" s="4" t="s">
        <v>13721</v>
      </c>
      <c r="B5047" s="17">
        <v>184</v>
      </c>
      <c r="C5047" s="29"/>
      <c r="D5047" s="30" t="s">
        <v>14248</v>
      </c>
      <c r="E5047" s="29"/>
      <c r="F5047" s="31" t="s">
        <v>10674</v>
      </c>
      <c r="G5047" s="5" t="s">
        <v>14249</v>
      </c>
      <c r="H5047" s="7"/>
      <c r="I5047" s="7" t="s">
        <v>14250</v>
      </c>
      <c r="O5047">
        <f t="shared" si="12"/>
        <v>1</v>
      </c>
      <c r="P5047" s="34" t="str">
        <f t="shared" si="21"/>
        <v>HIGH</v>
      </c>
    </row>
    <row r="5048" spans="1:16" ht="12" customHeight="1">
      <c r="A5048" s="4" t="s">
        <v>13721</v>
      </c>
      <c r="B5048" s="17">
        <v>185</v>
      </c>
      <c r="C5048" s="29"/>
      <c r="D5048" s="30" t="s">
        <v>14251</v>
      </c>
      <c r="E5048" s="29"/>
      <c r="F5048" s="31" t="s">
        <v>10674</v>
      </c>
      <c r="G5048" s="5" t="s">
        <v>14252</v>
      </c>
      <c r="H5048" s="7"/>
      <c r="I5048" s="7" t="s">
        <v>14253</v>
      </c>
      <c r="O5048">
        <f t="shared" si="12"/>
        <v>1</v>
      </c>
      <c r="P5048" s="34" t="str">
        <f t="shared" si="21"/>
        <v>HIGH</v>
      </c>
    </row>
    <row r="5049" spans="1:16" ht="12" customHeight="1">
      <c r="A5049" s="4" t="s">
        <v>13721</v>
      </c>
      <c r="B5049" s="17">
        <v>186</v>
      </c>
      <c r="C5049" s="17">
        <v>3615</v>
      </c>
      <c r="D5049" s="30" t="s">
        <v>14254</v>
      </c>
      <c r="E5049" s="17" t="s">
        <v>14255</v>
      </c>
      <c r="F5049" s="31" t="s">
        <v>2064</v>
      </c>
      <c r="G5049" s="18" t="s">
        <v>14255</v>
      </c>
      <c r="H5049" s="7"/>
      <c r="I5049" s="35" t="s">
        <v>14256</v>
      </c>
      <c r="O5049">
        <f t="shared" si="12"/>
        <v>2</v>
      </c>
      <c r="P5049" s="34" t="str">
        <f t="shared" si="21"/>
        <v>HIGH</v>
      </c>
    </row>
    <row r="5050" spans="1:16" ht="12" customHeight="1">
      <c r="A5050" s="4" t="s">
        <v>13721</v>
      </c>
      <c r="B5050" s="17">
        <v>187</v>
      </c>
      <c r="C5050" s="29"/>
      <c r="D5050" s="30" t="s">
        <v>14248</v>
      </c>
      <c r="E5050" s="29"/>
      <c r="F5050" s="31" t="s">
        <v>10674</v>
      </c>
      <c r="G5050" s="5" t="s">
        <v>14249</v>
      </c>
      <c r="H5050" s="7"/>
      <c r="I5050" s="7" t="s">
        <v>14257</v>
      </c>
      <c r="O5050">
        <f t="shared" si="12"/>
        <v>1</v>
      </c>
      <c r="P5050" s="34" t="str">
        <f t="shared" si="21"/>
        <v>HIGH</v>
      </c>
    </row>
    <row r="5051" spans="1:16" ht="12" customHeight="1">
      <c r="A5051" s="4" t="s">
        <v>13721</v>
      </c>
      <c r="B5051" s="17">
        <v>188</v>
      </c>
      <c r="C5051" s="29"/>
      <c r="D5051" s="30" t="s">
        <v>14258</v>
      </c>
      <c r="E5051" s="17" t="s">
        <v>14259</v>
      </c>
      <c r="F5051" s="31" t="s">
        <v>2064</v>
      </c>
      <c r="G5051" s="18" t="s">
        <v>14259</v>
      </c>
      <c r="H5051" s="7"/>
      <c r="I5051" s="35" t="s">
        <v>14260</v>
      </c>
      <c r="O5051">
        <f t="shared" si="12"/>
        <v>2</v>
      </c>
      <c r="P5051" s="34" t="str">
        <f t="shared" si="21"/>
        <v>HIGH</v>
      </c>
    </row>
    <row r="5052" spans="1:16" ht="12" customHeight="1">
      <c r="A5052" s="4" t="s">
        <v>13721</v>
      </c>
      <c r="B5052" s="17">
        <v>189</v>
      </c>
      <c r="C5052" s="29"/>
      <c r="D5052" s="30" t="s">
        <v>28</v>
      </c>
      <c r="E5052" s="29"/>
      <c r="F5052" s="31" t="s">
        <v>10674</v>
      </c>
      <c r="G5052" s="5" t="s">
        <v>14261</v>
      </c>
      <c r="H5052" s="7" t="s">
        <v>14262</v>
      </c>
      <c r="I5052" s="7" t="s">
        <v>424</v>
      </c>
      <c r="O5052">
        <f t="shared" si="12"/>
        <v>1</v>
      </c>
      <c r="P5052" s="34" t="str">
        <f t="shared" si="21"/>
        <v>HIGH</v>
      </c>
    </row>
    <row r="5053" spans="1:16" ht="12" customHeight="1">
      <c r="A5053" s="4" t="s">
        <v>13721</v>
      </c>
      <c r="B5053" s="17">
        <v>190</v>
      </c>
      <c r="C5053" s="29">
        <v>3622</v>
      </c>
      <c r="D5053" s="30" t="s">
        <v>14263</v>
      </c>
      <c r="E5053" s="29"/>
      <c r="F5053" s="31" t="s">
        <v>10674</v>
      </c>
      <c r="G5053" s="5" t="s">
        <v>14264</v>
      </c>
      <c r="H5053" s="7"/>
      <c r="I5053" s="7" t="s">
        <v>14265</v>
      </c>
      <c r="O5053">
        <f t="shared" si="12"/>
        <v>1</v>
      </c>
      <c r="P5053" s="34" t="str">
        <f t="shared" si="21"/>
        <v>MEDIUM</v>
      </c>
    </row>
    <row r="5054" spans="1:16" ht="12" customHeight="1">
      <c r="A5054" s="4" t="s">
        <v>13721</v>
      </c>
      <c r="B5054" s="17">
        <v>191</v>
      </c>
      <c r="C5054" s="29"/>
      <c r="D5054" s="30" t="s">
        <v>14266</v>
      </c>
      <c r="E5054" s="29"/>
      <c r="F5054" s="31" t="s">
        <v>10674</v>
      </c>
      <c r="G5054" s="5" t="s">
        <v>14267</v>
      </c>
      <c r="H5054" s="7"/>
      <c r="I5054" s="7" t="s">
        <v>14268</v>
      </c>
      <c r="O5054">
        <f t="shared" si="12"/>
        <v>1</v>
      </c>
      <c r="P5054" s="34" t="str">
        <f t="shared" si="21"/>
        <v>HIGH</v>
      </c>
    </row>
    <row r="5055" spans="1:16" ht="12" customHeight="1">
      <c r="A5055" s="4" t="s">
        <v>13721</v>
      </c>
      <c r="B5055" s="17">
        <v>192</v>
      </c>
      <c r="C5055" s="29"/>
      <c r="D5055" s="30" t="s">
        <v>14269</v>
      </c>
      <c r="E5055" s="29"/>
      <c r="F5055" s="31" t="s">
        <v>10674</v>
      </c>
      <c r="G5055" s="5" t="s">
        <v>14270</v>
      </c>
      <c r="H5055" s="7"/>
      <c r="I5055" s="7" t="s">
        <v>14271</v>
      </c>
      <c r="O5055">
        <f t="shared" si="12"/>
        <v>1</v>
      </c>
      <c r="P5055" s="34" t="str">
        <f t="shared" si="21"/>
        <v>HIGH</v>
      </c>
    </row>
    <row r="5056" spans="1:16" ht="12" customHeight="1">
      <c r="A5056" s="4" t="s">
        <v>13721</v>
      </c>
      <c r="B5056" s="17">
        <v>193</v>
      </c>
      <c r="C5056" s="29"/>
      <c r="D5056" s="30" t="s">
        <v>28</v>
      </c>
      <c r="E5056" s="29"/>
      <c r="F5056" s="31" t="s">
        <v>10674</v>
      </c>
      <c r="G5056" s="5" t="s">
        <v>14272</v>
      </c>
      <c r="H5056" s="7" t="s">
        <v>14273</v>
      </c>
      <c r="I5056" s="7" t="s">
        <v>14274</v>
      </c>
      <c r="O5056">
        <f t="shared" si="12"/>
        <v>1</v>
      </c>
      <c r="P5056" s="34" t="str">
        <f t="shared" si="21"/>
        <v>MEDIUM</v>
      </c>
    </row>
    <row r="5057" spans="1:16" ht="12" customHeight="1">
      <c r="A5057" s="4" t="s">
        <v>13721</v>
      </c>
      <c r="B5057" s="17">
        <v>194</v>
      </c>
      <c r="C5057" s="29"/>
      <c r="D5057" s="30" t="s">
        <v>14275</v>
      </c>
      <c r="E5057" s="29"/>
      <c r="F5057" s="31" t="s">
        <v>10674</v>
      </c>
      <c r="G5057" s="5" t="s">
        <v>14276</v>
      </c>
      <c r="H5057" s="7"/>
      <c r="I5057" s="7" t="s">
        <v>14277</v>
      </c>
      <c r="O5057">
        <f t="shared" si="12"/>
        <v>1</v>
      </c>
      <c r="P5057" s="34" t="str">
        <f t="shared" si="21"/>
        <v>HIGH</v>
      </c>
    </row>
    <row r="5058" spans="1:16" ht="12" customHeight="1">
      <c r="A5058" s="4" t="s">
        <v>13721</v>
      </c>
      <c r="B5058" s="17">
        <v>195</v>
      </c>
      <c r="C5058" s="29"/>
      <c r="D5058" s="30" t="s">
        <v>14278</v>
      </c>
      <c r="E5058" s="29"/>
      <c r="F5058" s="31" t="s">
        <v>10674</v>
      </c>
      <c r="G5058" s="5" t="s">
        <v>14279</v>
      </c>
      <c r="H5058" s="7"/>
      <c r="I5058" s="7" t="s">
        <v>14277</v>
      </c>
      <c r="O5058">
        <f t="shared" si="12"/>
        <v>1</v>
      </c>
      <c r="P5058" s="34" t="str">
        <f t="shared" si="21"/>
        <v>HIGH</v>
      </c>
    </row>
    <row r="5059" spans="1:16" ht="12" customHeight="1">
      <c r="A5059" s="4" t="s">
        <v>13721</v>
      </c>
      <c r="B5059" s="17">
        <v>196</v>
      </c>
      <c r="C5059" s="29"/>
      <c r="D5059" s="30" t="s">
        <v>14280</v>
      </c>
      <c r="E5059" s="29"/>
      <c r="F5059" s="31" t="s">
        <v>10674</v>
      </c>
      <c r="G5059" s="5" t="s">
        <v>14281</v>
      </c>
      <c r="H5059" s="7"/>
      <c r="I5059" s="7" t="s">
        <v>14282</v>
      </c>
      <c r="O5059">
        <f t="shared" si="12"/>
        <v>1</v>
      </c>
      <c r="P5059" s="34" t="str">
        <f t="shared" si="21"/>
        <v>HIGH</v>
      </c>
    </row>
    <row r="5060" spans="1:16" ht="12" customHeight="1">
      <c r="A5060" s="4" t="s">
        <v>13721</v>
      </c>
      <c r="B5060" s="17">
        <v>197</v>
      </c>
      <c r="C5060" s="29"/>
      <c r="D5060" s="30" t="s">
        <v>14283</v>
      </c>
      <c r="E5060" s="29"/>
      <c r="F5060" s="31" t="s">
        <v>1696</v>
      </c>
      <c r="G5060" s="18" t="s">
        <v>14284</v>
      </c>
      <c r="H5060" s="7"/>
      <c r="I5060" s="35" t="s">
        <v>14285</v>
      </c>
      <c r="O5060">
        <f t="shared" si="12"/>
        <v>1</v>
      </c>
      <c r="P5060" s="34" t="str">
        <f t="shared" si="21"/>
        <v>HIGH</v>
      </c>
    </row>
    <row r="5061" spans="1:16" ht="12" customHeight="1">
      <c r="A5061" s="4" t="s">
        <v>13721</v>
      </c>
      <c r="B5061" s="17">
        <v>198</v>
      </c>
      <c r="C5061" s="17">
        <v>3608</v>
      </c>
      <c r="D5061" s="30" t="s">
        <v>14286</v>
      </c>
      <c r="E5061" s="17" t="s">
        <v>14287</v>
      </c>
      <c r="F5061" s="31" t="s">
        <v>2064</v>
      </c>
      <c r="G5061" s="18" t="s">
        <v>14288</v>
      </c>
      <c r="H5061" s="7"/>
      <c r="I5061" s="35" t="s">
        <v>14289</v>
      </c>
      <c r="O5061">
        <f t="shared" si="12"/>
        <v>2</v>
      </c>
      <c r="P5061" s="34" t="str">
        <f t="shared" si="21"/>
        <v>HIGH</v>
      </c>
    </row>
    <row r="5062" spans="1:16" ht="12" customHeight="1">
      <c r="A5062" s="4" t="s">
        <v>13721</v>
      </c>
      <c r="B5062" s="17">
        <v>199</v>
      </c>
      <c r="C5062" s="29"/>
      <c r="D5062" s="30" t="s">
        <v>14290</v>
      </c>
      <c r="E5062" s="29"/>
      <c r="F5062" s="31" t="s">
        <v>10674</v>
      </c>
      <c r="G5062" s="5" t="s">
        <v>14291</v>
      </c>
      <c r="H5062" s="7"/>
      <c r="I5062" s="7" t="s">
        <v>14292</v>
      </c>
      <c r="O5062">
        <f t="shared" si="12"/>
        <v>1</v>
      </c>
      <c r="P5062" s="34" t="str">
        <f t="shared" si="21"/>
        <v>HIGH</v>
      </c>
    </row>
    <row r="5063" spans="1:16" ht="12" customHeight="1">
      <c r="A5063" s="4" t="s">
        <v>13721</v>
      </c>
      <c r="B5063" s="17">
        <v>200</v>
      </c>
      <c r="C5063" s="17">
        <v>3607</v>
      </c>
      <c r="D5063" s="30" t="s">
        <v>14293</v>
      </c>
      <c r="E5063" s="17" t="s">
        <v>14294</v>
      </c>
      <c r="F5063" s="31" t="s">
        <v>2064</v>
      </c>
      <c r="G5063" s="176" t="s">
        <v>14294</v>
      </c>
      <c r="H5063" s="35"/>
      <c r="I5063" s="103" t="s">
        <v>14295</v>
      </c>
      <c r="O5063">
        <f t="shared" si="12"/>
        <v>2</v>
      </c>
      <c r="P5063" s="34" t="str">
        <f t="shared" si="21"/>
        <v>HIGH</v>
      </c>
    </row>
    <row r="5064" spans="1:16" ht="12" customHeight="1">
      <c r="A5064" s="4" t="s">
        <v>13721</v>
      </c>
      <c r="B5064" s="17">
        <v>201</v>
      </c>
      <c r="C5064" s="29"/>
      <c r="D5064" s="30" t="s">
        <v>14296</v>
      </c>
      <c r="E5064" s="29"/>
      <c r="F5064" s="31" t="s">
        <v>10674</v>
      </c>
      <c r="G5064" s="5" t="s">
        <v>14297</v>
      </c>
      <c r="H5064" s="7"/>
      <c r="I5064" s="7" t="s">
        <v>14298</v>
      </c>
      <c r="O5064">
        <f t="shared" si="12"/>
        <v>1</v>
      </c>
      <c r="P5064" s="34" t="str">
        <f t="shared" si="21"/>
        <v>HIGH</v>
      </c>
    </row>
    <row r="5065" spans="1:16" ht="12" customHeight="1">
      <c r="A5065" s="4" t="s">
        <v>13721</v>
      </c>
      <c r="B5065" s="17">
        <v>202</v>
      </c>
      <c r="C5065" s="29"/>
      <c r="D5065" s="30" t="s">
        <v>28</v>
      </c>
      <c r="E5065" s="29"/>
      <c r="F5065" s="31" t="s">
        <v>4186</v>
      </c>
      <c r="G5065" s="5" t="s">
        <v>14299</v>
      </c>
      <c r="H5065" s="7" t="s">
        <v>14300</v>
      </c>
      <c r="I5065" s="35" t="s">
        <v>14301</v>
      </c>
      <c r="O5065">
        <f t="shared" si="12"/>
        <v>1</v>
      </c>
      <c r="P5065" s="34" t="str">
        <f t="shared" si="21"/>
        <v>HIGH</v>
      </c>
    </row>
    <row r="5066" spans="1:16" ht="12" customHeight="1">
      <c r="A5066" s="4" t="s">
        <v>13721</v>
      </c>
      <c r="B5066" s="17">
        <v>203</v>
      </c>
      <c r="C5066" s="29"/>
      <c r="D5066" s="30" t="s">
        <v>14302</v>
      </c>
      <c r="E5066" s="29"/>
      <c r="F5066" s="31" t="s">
        <v>10674</v>
      </c>
      <c r="G5066" s="5" t="s">
        <v>14303</v>
      </c>
      <c r="H5066" s="7"/>
      <c r="I5066" s="7" t="s">
        <v>14304</v>
      </c>
      <c r="O5066">
        <f t="shared" si="12"/>
        <v>1</v>
      </c>
      <c r="P5066" s="34" t="str">
        <f t="shared" si="21"/>
        <v>HIGH</v>
      </c>
    </row>
    <row r="5067" spans="1:16" ht="12" customHeight="1">
      <c r="A5067" s="4" t="s">
        <v>13721</v>
      </c>
      <c r="B5067" s="17">
        <v>204</v>
      </c>
      <c r="C5067" s="29"/>
      <c r="D5067" s="30" t="s">
        <v>14305</v>
      </c>
      <c r="E5067" s="29"/>
      <c r="F5067" s="31" t="s">
        <v>10674</v>
      </c>
      <c r="G5067" s="5" t="s">
        <v>14306</v>
      </c>
      <c r="H5067" s="7"/>
      <c r="I5067" s="7" t="s">
        <v>14307</v>
      </c>
      <c r="O5067">
        <f t="shared" si="12"/>
        <v>1</v>
      </c>
      <c r="P5067" s="34" t="str">
        <f t="shared" si="21"/>
        <v>HIGH</v>
      </c>
    </row>
    <row r="5068" spans="1:16" ht="12" customHeight="1">
      <c r="A5068" s="4" t="s">
        <v>13721</v>
      </c>
      <c r="B5068" s="17">
        <v>205</v>
      </c>
      <c r="C5068" s="29"/>
      <c r="D5068" s="30" t="s">
        <v>14308</v>
      </c>
      <c r="E5068" s="29"/>
      <c r="F5068" s="31" t="s">
        <v>10674</v>
      </c>
      <c r="G5068" s="5" t="s">
        <v>14309</v>
      </c>
      <c r="H5068" s="7"/>
      <c r="I5068" s="7" t="s">
        <v>14310</v>
      </c>
      <c r="O5068">
        <f t="shared" si="12"/>
        <v>1</v>
      </c>
      <c r="P5068" s="34" t="str">
        <f t="shared" si="21"/>
        <v>HIGH</v>
      </c>
    </row>
    <row r="5069" spans="1:16" ht="12" customHeight="1">
      <c r="A5069" s="4" t="s">
        <v>13721</v>
      </c>
      <c r="B5069" s="17">
        <v>206</v>
      </c>
      <c r="C5069" s="29" t="s">
        <v>19528</v>
      </c>
      <c r="D5069" s="30" t="s">
        <v>14311</v>
      </c>
      <c r="E5069" s="29"/>
      <c r="F5069" s="31" t="s">
        <v>10674</v>
      </c>
      <c r="G5069" s="5" t="s">
        <v>14312</v>
      </c>
      <c r="H5069" s="7"/>
      <c r="I5069" s="7" t="s">
        <v>14313</v>
      </c>
      <c r="O5069">
        <f t="shared" si="12"/>
        <v>1</v>
      </c>
      <c r="P5069" s="34" t="str">
        <f t="shared" si="21"/>
        <v>HIGH</v>
      </c>
    </row>
    <row r="5070" spans="1:16" ht="12" customHeight="1">
      <c r="A5070" s="4" t="s">
        <v>13721</v>
      </c>
      <c r="B5070" s="17">
        <v>207</v>
      </c>
      <c r="C5070" s="29" t="s">
        <v>19528</v>
      </c>
      <c r="D5070" s="30" t="s">
        <v>14314</v>
      </c>
      <c r="E5070" s="29"/>
      <c r="F5070" s="31" t="s">
        <v>10674</v>
      </c>
      <c r="G5070" s="5" t="s">
        <v>14315</v>
      </c>
      <c r="H5070" s="7"/>
      <c r="I5070" s="7" t="s">
        <v>14316</v>
      </c>
      <c r="O5070">
        <f t="shared" si="12"/>
        <v>1</v>
      </c>
      <c r="P5070" s="34" t="str">
        <f t="shared" si="21"/>
        <v>HIGH</v>
      </c>
    </row>
    <row r="5071" spans="1:16" ht="12" customHeight="1">
      <c r="A5071" s="4" t="s">
        <v>13721</v>
      </c>
      <c r="B5071" s="17">
        <v>208</v>
      </c>
      <c r="C5071" s="29"/>
      <c r="D5071" s="30" t="s">
        <v>14317</v>
      </c>
      <c r="E5071" s="29"/>
      <c r="F5071" s="31" t="s">
        <v>10674</v>
      </c>
      <c r="G5071" s="5" t="s">
        <v>14318</v>
      </c>
      <c r="H5071" s="7"/>
      <c r="I5071" s="7" t="s">
        <v>14319</v>
      </c>
      <c r="O5071">
        <f t="shared" si="12"/>
        <v>1</v>
      </c>
      <c r="P5071" s="34" t="str">
        <f t="shared" si="21"/>
        <v>HIGH</v>
      </c>
    </row>
    <row r="5072" spans="1:16" ht="12" customHeight="1">
      <c r="A5072" s="4" t="s">
        <v>13721</v>
      </c>
      <c r="B5072" s="17">
        <v>209</v>
      </c>
      <c r="C5072" s="17">
        <v>3609</v>
      </c>
      <c r="D5072" s="30" t="s">
        <v>14320</v>
      </c>
      <c r="E5072" s="17" t="s">
        <v>14321</v>
      </c>
      <c r="F5072" s="31" t="s">
        <v>2064</v>
      </c>
      <c r="G5072" s="18" t="s">
        <v>14321</v>
      </c>
      <c r="H5072" s="7"/>
      <c r="I5072" s="35" t="s">
        <v>14322</v>
      </c>
      <c r="O5072">
        <f t="shared" si="12"/>
        <v>2</v>
      </c>
      <c r="P5072" s="34" t="str">
        <f t="shared" si="21"/>
        <v>HIGH</v>
      </c>
    </row>
    <row r="5073" spans="1:16" ht="12" customHeight="1">
      <c r="A5073" s="4" t="s">
        <v>13721</v>
      </c>
      <c r="B5073" s="17">
        <v>210</v>
      </c>
      <c r="C5073" s="29"/>
      <c r="D5073" s="30" t="s">
        <v>28</v>
      </c>
      <c r="E5073" s="29"/>
      <c r="F5073" s="31" t="s">
        <v>4186</v>
      </c>
      <c r="G5073" s="5" t="s">
        <v>14323</v>
      </c>
      <c r="H5073" s="7" t="s">
        <v>14324</v>
      </c>
      <c r="I5073" s="35" t="s">
        <v>5652</v>
      </c>
      <c r="O5073">
        <f t="shared" si="12"/>
        <v>1</v>
      </c>
      <c r="P5073" s="34" t="str">
        <f t="shared" si="21"/>
        <v>HIGH</v>
      </c>
    </row>
    <row r="5074" spans="1:16" ht="12" customHeight="1">
      <c r="A5074" s="4" t="s">
        <v>13721</v>
      </c>
      <c r="B5074" s="17">
        <v>211</v>
      </c>
      <c r="C5074" s="29"/>
      <c r="D5074" s="30" t="s">
        <v>14325</v>
      </c>
      <c r="E5074" s="29"/>
      <c r="F5074" s="31" t="s">
        <v>10674</v>
      </c>
      <c r="G5074" s="5" t="s">
        <v>14326</v>
      </c>
      <c r="H5074" s="7"/>
      <c r="I5074" s="7" t="s">
        <v>14327</v>
      </c>
      <c r="O5074">
        <f t="shared" si="12"/>
        <v>1</v>
      </c>
      <c r="P5074" s="34" t="str">
        <f t="shared" si="21"/>
        <v>MEDIUM</v>
      </c>
    </row>
    <row r="5075" spans="1:16" ht="12" customHeight="1">
      <c r="A5075" s="4" t="s">
        <v>13721</v>
      </c>
      <c r="B5075" s="17">
        <v>212</v>
      </c>
      <c r="C5075" s="29"/>
      <c r="D5075" s="30" t="s">
        <v>28</v>
      </c>
      <c r="E5075" s="29"/>
      <c r="F5075" s="31" t="s">
        <v>4186</v>
      </c>
      <c r="G5075" s="5" t="s">
        <v>14328</v>
      </c>
      <c r="H5075" s="7" t="s">
        <v>14329</v>
      </c>
      <c r="I5075" s="35" t="s">
        <v>14330</v>
      </c>
      <c r="O5075">
        <f t="shared" si="12"/>
        <v>1</v>
      </c>
      <c r="P5075" s="34" t="str">
        <f t="shared" si="21"/>
        <v>MEDIUM</v>
      </c>
    </row>
    <row r="5076" spans="1:16" ht="12" customHeight="1">
      <c r="A5076" s="4" t="s">
        <v>13721</v>
      </c>
      <c r="B5076" s="17">
        <v>213</v>
      </c>
      <c r="C5076" s="29"/>
      <c r="D5076" s="30" t="s">
        <v>28</v>
      </c>
      <c r="E5076" s="29"/>
      <c r="F5076" s="31" t="s">
        <v>4186</v>
      </c>
      <c r="G5076" s="5" t="s">
        <v>14331</v>
      </c>
      <c r="H5076" s="7" t="s">
        <v>14332</v>
      </c>
      <c r="I5076" s="35" t="s">
        <v>14333</v>
      </c>
      <c r="O5076">
        <f t="shared" si="12"/>
        <v>1</v>
      </c>
      <c r="P5076" s="34" t="str">
        <f t="shared" si="21"/>
        <v>HIGH</v>
      </c>
    </row>
    <row r="5077" spans="1:16" ht="12" customHeight="1">
      <c r="A5077" s="4" t="s">
        <v>13721</v>
      </c>
      <c r="B5077" s="17">
        <v>214</v>
      </c>
      <c r="C5077" s="29"/>
      <c r="D5077" s="30" t="s">
        <v>14334</v>
      </c>
      <c r="E5077" s="29"/>
      <c r="F5077" s="31" t="s">
        <v>10674</v>
      </c>
      <c r="G5077" s="5" t="s">
        <v>14335</v>
      </c>
      <c r="H5077" s="7"/>
      <c r="I5077" s="7" t="s">
        <v>14336</v>
      </c>
      <c r="O5077">
        <f t="shared" si="12"/>
        <v>1</v>
      </c>
      <c r="P5077" s="34" t="str">
        <f t="shared" si="21"/>
        <v>HIGH</v>
      </c>
    </row>
    <row r="5078" spans="1:16" ht="12" customHeight="1">
      <c r="A5078" s="4" t="s">
        <v>14337</v>
      </c>
      <c r="B5078" s="17">
        <v>1</v>
      </c>
      <c r="C5078" s="29"/>
      <c r="D5078" s="30" t="s">
        <v>14338</v>
      </c>
      <c r="E5078" s="29"/>
      <c r="F5078" s="31" t="s">
        <v>11776</v>
      </c>
      <c r="G5078" s="5" t="s">
        <v>14339</v>
      </c>
      <c r="H5078" s="7"/>
      <c r="I5078" s="7" t="s">
        <v>14340</v>
      </c>
      <c r="O5078">
        <f t="shared" si="12"/>
        <v>1</v>
      </c>
      <c r="P5078" s="34" t="str">
        <f t="shared" si="21"/>
        <v>HIGH</v>
      </c>
    </row>
    <row r="5079" spans="1:16" ht="12" customHeight="1">
      <c r="A5079" s="4" t="s">
        <v>14337</v>
      </c>
      <c r="B5079" s="17">
        <v>2</v>
      </c>
      <c r="C5079" s="29"/>
      <c r="D5079" s="30" t="s">
        <v>14341</v>
      </c>
      <c r="E5079" s="29"/>
      <c r="F5079" s="31" t="s">
        <v>11776</v>
      </c>
      <c r="G5079" s="5" t="s">
        <v>14342</v>
      </c>
      <c r="H5079" s="7"/>
      <c r="I5079" s="7" t="s">
        <v>14343</v>
      </c>
      <c r="O5079">
        <f t="shared" si="12"/>
        <v>1</v>
      </c>
      <c r="P5079" s="34" t="str">
        <f t="shared" si="21"/>
        <v>MEDIUM</v>
      </c>
    </row>
    <row r="5080" spans="1:16" ht="12" customHeight="1">
      <c r="A5080" s="4" t="s">
        <v>14337</v>
      </c>
      <c r="B5080" s="17">
        <v>3</v>
      </c>
      <c r="C5080" s="29"/>
      <c r="D5080" s="30" t="s">
        <v>28</v>
      </c>
      <c r="E5080" s="29"/>
      <c r="F5080" s="31" t="s">
        <v>11776</v>
      </c>
      <c r="G5080" s="5" t="s">
        <v>14344</v>
      </c>
      <c r="H5080" s="7" t="s">
        <v>14345</v>
      </c>
      <c r="I5080" s="7" t="s">
        <v>12920</v>
      </c>
      <c r="O5080">
        <f t="shared" si="12"/>
        <v>1</v>
      </c>
      <c r="P5080" s="34" t="str">
        <f t="shared" si="21"/>
        <v>HIGH</v>
      </c>
    </row>
    <row r="5081" spans="1:16" ht="12" customHeight="1">
      <c r="A5081" s="4" t="s">
        <v>14337</v>
      </c>
      <c r="B5081" s="17">
        <v>4</v>
      </c>
      <c r="C5081" s="29"/>
      <c r="D5081" s="30" t="s">
        <v>14346</v>
      </c>
      <c r="E5081" s="29"/>
      <c r="F5081" s="31" t="s">
        <v>11776</v>
      </c>
      <c r="G5081" s="5" t="s">
        <v>14347</v>
      </c>
      <c r="H5081" s="7"/>
      <c r="I5081" s="7" t="s">
        <v>14348</v>
      </c>
      <c r="O5081">
        <f t="shared" si="12"/>
        <v>1</v>
      </c>
      <c r="P5081" s="34" t="str">
        <f t="shared" si="21"/>
        <v>MEDIUM</v>
      </c>
    </row>
    <row r="5082" spans="1:16" ht="12" customHeight="1">
      <c r="A5082" s="4" t="s">
        <v>14337</v>
      </c>
      <c r="B5082" s="17">
        <v>5</v>
      </c>
      <c r="C5082" s="29"/>
      <c r="D5082" s="30" t="s">
        <v>28</v>
      </c>
      <c r="E5082" s="29"/>
      <c r="F5082" s="31" t="s">
        <v>11776</v>
      </c>
      <c r="G5082" s="5" t="s">
        <v>14349</v>
      </c>
      <c r="H5082" s="7" t="s">
        <v>14350</v>
      </c>
      <c r="I5082" s="59" t="s">
        <v>14348</v>
      </c>
      <c r="O5082">
        <f t="shared" si="12"/>
        <v>1</v>
      </c>
      <c r="P5082" s="34" t="str">
        <f t="shared" si="21"/>
        <v>MEDIUM</v>
      </c>
    </row>
    <row r="5083" spans="1:16" ht="12" customHeight="1">
      <c r="A5083" s="4" t="s">
        <v>14337</v>
      </c>
      <c r="B5083" s="17">
        <v>6</v>
      </c>
      <c r="C5083" s="17">
        <v>3726</v>
      </c>
      <c r="D5083" s="30" t="s">
        <v>14351</v>
      </c>
      <c r="E5083" s="29"/>
      <c r="F5083" s="31" t="s">
        <v>11776</v>
      </c>
      <c r="G5083" s="5" t="s">
        <v>14352</v>
      </c>
      <c r="H5083" s="7"/>
      <c r="I5083" s="7" t="s">
        <v>14353</v>
      </c>
      <c r="O5083">
        <f t="shared" si="12"/>
        <v>1</v>
      </c>
      <c r="P5083" s="34" t="str">
        <f t="shared" si="21"/>
        <v>HIGH</v>
      </c>
    </row>
    <row r="5084" spans="1:16" ht="12" customHeight="1">
      <c r="A5084" s="4" t="s">
        <v>14337</v>
      </c>
      <c r="B5084" s="17">
        <v>7</v>
      </c>
      <c r="C5084" s="29"/>
      <c r="D5084" s="30" t="s">
        <v>28</v>
      </c>
      <c r="E5084" s="29"/>
      <c r="F5084" s="31" t="s">
        <v>11776</v>
      </c>
      <c r="G5084" s="5" t="s">
        <v>14354</v>
      </c>
      <c r="H5084" s="7" t="s">
        <v>14355</v>
      </c>
      <c r="I5084" s="7" t="s">
        <v>14356</v>
      </c>
      <c r="O5084">
        <f t="shared" si="12"/>
        <v>1</v>
      </c>
      <c r="P5084" s="34" t="str">
        <f t="shared" si="21"/>
        <v>HIGH</v>
      </c>
    </row>
    <row r="5085" spans="1:16" ht="12" customHeight="1">
      <c r="A5085" s="4" t="s">
        <v>14337</v>
      </c>
      <c r="B5085" s="17">
        <v>8</v>
      </c>
      <c r="C5085" s="29"/>
      <c r="D5085" s="30" t="s">
        <v>14357</v>
      </c>
      <c r="E5085" s="29"/>
      <c r="F5085" s="31" t="s">
        <v>11776</v>
      </c>
      <c r="G5085" s="5" t="s">
        <v>14358</v>
      </c>
      <c r="H5085" s="7"/>
      <c r="I5085" s="7" t="s">
        <v>14359</v>
      </c>
      <c r="O5085">
        <f t="shared" si="12"/>
        <v>1</v>
      </c>
      <c r="P5085" s="34" t="str">
        <f t="shared" si="21"/>
        <v>HIGH</v>
      </c>
    </row>
    <row r="5086" spans="1:16" ht="12" customHeight="1">
      <c r="A5086" s="4" t="s">
        <v>14337</v>
      </c>
      <c r="B5086" s="17">
        <v>9</v>
      </c>
      <c r="C5086" s="29"/>
      <c r="D5086" s="30" t="s">
        <v>14360</v>
      </c>
      <c r="E5086" s="29"/>
      <c r="F5086" s="31" t="s">
        <v>10674</v>
      </c>
      <c r="G5086" s="5" t="s">
        <v>14361</v>
      </c>
      <c r="H5086" s="7"/>
      <c r="I5086" s="7" t="s">
        <v>14362</v>
      </c>
      <c r="O5086">
        <f t="shared" si="12"/>
        <v>1</v>
      </c>
      <c r="P5086" s="34" t="str">
        <f t="shared" si="21"/>
        <v>LOW</v>
      </c>
    </row>
    <row r="5087" spans="1:16" ht="12" customHeight="1">
      <c r="A5087" s="4" t="s">
        <v>14337</v>
      </c>
      <c r="B5087" s="17">
        <v>10</v>
      </c>
      <c r="C5087" s="29"/>
      <c r="D5087" s="30" t="s">
        <v>14363</v>
      </c>
      <c r="E5087" s="29"/>
      <c r="F5087" s="31" t="s">
        <v>11776</v>
      </c>
      <c r="G5087" s="5" t="s">
        <v>14364</v>
      </c>
      <c r="H5087" s="7"/>
      <c r="I5087" s="7" t="s">
        <v>14365</v>
      </c>
      <c r="O5087">
        <f t="shared" si="12"/>
        <v>1</v>
      </c>
      <c r="P5087" s="34" t="str">
        <f t="shared" si="21"/>
        <v>HIGH</v>
      </c>
    </row>
    <row r="5088" spans="1:16" ht="12" customHeight="1">
      <c r="A5088" s="4" t="s">
        <v>14337</v>
      </c>
      <c r="B5088" s="17">
        <v>11</v>
      </c>
      <c r="C5088" s="17">
        <v>3717</v>
      </c>
      <c r="D5088" s="30" t="s">
        <v>14366</v>
      </c>
      <c r="E5088" s="29"/>
      <c r="F5088" s="31" t="s">
        <v>529</v>
      </c>
      <c r="G5088" s="5" t="s">
        <v>14367</v>
      </c>
      <c r="H5088" s="7"/>
      <c r="I5088" s="43" t="s">
        <v>14368</v>
      </c>
      <c r="O5088">
        <f t="shared" si="12"/>
        <v>1</v>
      </c>
      <c r="P5088" s="34" t="str">
        <f t="shared" si="21"/>
        <v>HIGH</v>
      </c>
    </row>
    <row r="5089" spans="1:16" ht="12" customHeight="1">
      <c r="A5089" s="4" t="s">
        <v>14337</v>
      </c>
      <c r="B5089" s="17">
        <v>12</v>
      </c>
      <c r="C5089" s="29"/>
      <c r="D5089" s="30" t="s">
        <v>14369</v>
      </c>
      <c r="E5089" s="29"/>
      <c r="F5089" s="31" t="s">
        <v>11776</v>
      </c>
      <c r="G5089" s="5" t="s">
        <v>14370</v>
      </c>
      <c r="H5089" s="7"/>
      <c r="I5089" s="7" t="s">
        <v>14371</v>
      </c>
      <c r="O5089">
        <f t="shared" si="12"/>
        <v>1</v>
      </c>
      <c r="P5089" s="34" t="str">
        <f t="shared" si="21"/>
        <v>HIGH</v>
      </c>
    </row>
    <row r="5090" spans="1:16" ht="12" customHeight="1">
      <c r="A5090" s="4" t="s">
        <v>14337</v>
      </c>
      <c r="B5090" s="17">
        <v>13</v>
      </c>
      <c r="C5090" s="29"/>
      <c r="D5090" s="30" t="s">
        <v>14372</v>
      </c>
      <c r="E5090" s="29"/>
      <c r="F5090" s="31" t="s">
        <v>229</v>
      </c>
      <c r="G5090" s="18" t="s">
        <v>14373</v>
      </c>
      <c r="H5090" s="7"/>
      <c r="I5090" s="35" t="s">
        <v>14374</v>
      </c>
      <c r="O5090">
        <f t="shared" si="12"/>
        <v>1</v>
      </c>
      <c r="P5090" s="34" t="str">
        <f t="shared" si="21"/>
        <v>MEDIUM</v>
      </c>
    </row>
    <row r="5091" spans="1:16" ht="12" customHeight="1">
      <c r="A5091" s="4" t="s">
        <v>14337</v>
      </c>
      <c r="B5091" s="17">
        <v>14</v>
      </c>
      <c r="C5091" s="29"/>
      <c r="D5091" s="30" t="s">
        <v>14375</v>
      </c>
      <c r="E5091" s="29"/>
      <c r="F5091" s="31" t="s">
        <v>11776</v>
      </c>
      <c r="G5091" s="5" t="s">
        <v>14376</v>
      </c>
      <c r="H5091" s="7"/>
      <c r="I5091" s="7" t="s">
        <v>14377</v>
      </c>
      <c r="O5091">
        <f t="shared" si="12"/>
        <v>1</v>
      </c>
      <c r="P5091" s="34" t="str">
        <f t="shared" si="21"/>
        <v>HIGH</v>
      </c>
    </row>
    <row r="5092" spans="1:16" ht="12" customHeight="1">
      <c r="A5092" s="4" t="s">
        <v>14337</v>
      </c>
      <c r="B5092" s="17">
        <v>15</v>
      </c>
      <c r="C5092" s="29"/>
      <c r="D5092" s="30" t="s">
        <v>14378</v>
      </c>
      <c r="E5092" s="29"/>
      <c r="F5092" s="31" t="s">
        <v>11776</v>
      </c>
      <c r="G5092" s="5" t="s">
        <v>14379</v>
      </c>
      <c r="H5092" s="7"/>
      <c r="I5092" s="7" t="s">
        <v>14380</v>
      </c>
      <c r="O5092">
        <f t="shared" si="12"/>
        <v>1</v>
      </c>
      <c r="P5092" s="34" t="str">
        <f t="shared" si="21"/>
        <v>MEDIUM</v>
      </c>
    </row>
    <row r="5093" spans="1:16" ht="12" customHeight="1">
      <c r="A5093" s="4" t="s">
        <v>14337</v>
      </c>
      <c r="B5093" s="17">
        <v>16</v>
      </c>
      <c r="C5093" s="29"/>
      <c r="D5093" s="30" t="s">
        <v>14381</v>
      </c>
      <c r="E5093" s="29"/>
      <c r="F5093" s="31" t="s">
        <v>11776</v>
      </c>
      <c r="G5093" s="5" t="s">
        <v>14382</v>
      </c>
      <c r="H5093" s="7"/>
      <c r="I5093" s="7" t="s">
        <v>14383</v>
      </c>
      <c r="O5093">
        <f t="shared" si="12"/>
        <v>1</v>
      </c>
      <c r="P5093" s="34" t="str">
        <f t="shared" si="21"/>
        <v>HIGH</v>
      </c>
    </row>
    <row r="5094" spans="1:16" ht="12" customHeight="1">
      <c r="A5094" s="4" t="s">
        <v>14337</v>
      </c>
      <c r="B5094" s="17">
        <v>17</v>
      </c>
      <c r="C5094" s="29"/>
      <c r="D5094" s="30" t="s">
        <v>14384</v>
      </c>
      <c r="E5094" s="29"/>
      <c r="F5094" s="31" t="s">
        <v>529</v>
      </c>
      <c r="G5094" s="5" t="s">
        <v>14385</v>
      </c>
      <c r="H5094" s="7" t="s">
        <v>14386</v>
      </c>
      <c r="I5094" s="35" t="s">
        <v>14387</v>
      </c>
      <c r="O5094">
        <f t="shared" si="12"/>
        <v>1</v>
      </c>
      <c r="P5094" s="34" t="str">
        <f t="shared" si="21"/>
        <v>HIGH</v>
      </c>
    </row>
    <row r="5095" spans="1:16" ht="12" customHeight="1">
      <c r="A5095" s="4" t="s">
        <v>14337</v>
      </c>
      <c r="B5095" s="17">
        <v>18</v>
      </c>
      <c r="C5095" s="29"/>
      <c r="D5095" s="30" t="s">
        <v>14384</v>
      </c>
      <c r="E5095" s="29"/>
      <c r="F5095" s="31" t="s">
        <v>529</v>
      </c>
      <c r="G5095" s="5" t="s">
        <v>14385</v>
      </c>
      <c r="H5095" s="7" t="s">
        <v>14386</v>
      </c>
      <c r="I5095" s="43" t="s">
        <v>14388</v>
      </c>
      <c r="O5095">
        <f t="shared" si="12"/>
        <v>1</v>
      </c>
      <c r="P5095" s="34" t="str">
        <f t="shared" si="21"/>
        <v>HIGH</v>
      </c>
    </row>
    <row r="5096" spans="1:16" ht="12" customHeight="1">
      <c r="A5096" s="4" t="s">
        <v>14337</v>
      </c>
      <c r="B5096" s="17">
        <v>19</v>
      </c>
      <c r="C5096" s="29"/>
      <c r="D5096" s="30" t="s">
        <v>14389</v>
      </c>
      <c r="E5096" s="29"/>
      <c r="F5096" s="31" t="s">
        <v>11776</v>
      </c>
      <c r="G5096" s="5" t="s">
        <v>14390</v>
      </c>
      <c r="H5096" s="7"/>
      <c r="I5096" s="59" t="s">
        <v>14391</v>
      </c>
      <c r="O5096">
        <f t="shared" si="12"/>
        <v>1</v>
      </c>
      <c r="P5096" s="34" t="str">
        <f t="shared" si="21"/>
        <v>HIGH</v>
      </c>
    </row>
    <row r="5097" spans="1:16" ht="12" customHeight="1">
      <c r="A5097" s="4" t="s">
        <v>14337</v>
      </c>
      <c r="B5097" s="17">
        <v>20</v>
      </c>
      <c r="C5097" s="29"/>
      <c r="D5097" s="30" t="s">
        <v>14392</v>
      </c>
      <c r="E5097" s="29"/>
      <c r="F5097" s="31" t="s">
        <v>11776</v>
      </c>
      <c r="G5097" s="5" t="s">
        <v>14393</v>
      </c>
      <c r="H5097" s="7"/>
      <c r="I5097" s="7" t="s">
        <v>12195</v>
      </c>
      <c r="O5097">
        <f t="shared" si="12"/>
        <v>1</v>
      </c>
      <c r="P5097" s="34" t="str">
        <f t="shared" si="21"/>
        <v>HIGH</v>
      </c>
    </row>
    <row r="5098" spans="1:16" ht="12" customHeight="1">
      <c r="A5098" s="4" t="s">
        <v>14337</v>
      </c>
      <c r="B5098" s="17">
        <v>21</v>
      </c>
      <c r="C5098" s="29"/>
      <c r="D5098" s="30" t="s">
        <v>14394</v>
      </c>
      <c r="E5098" s="29"/>
      <c r="F5098" s="31" t="s">
        <v>11776</v>
      </c>
      <c r="G5098" s="5" t="s">
        <v>14395</v>
      </c>
      <c r="H5098" s="7"/>
      <c r="I5098" s="7" t="s">
        <v>14396</v>
      </c>
      <c r="O5098">
        <f t="shared" si="12"/>
        <v>1</v>
      </c>
      <c r="P5098" s="34" t="str">
        <f t="shared" si="21"/>
        <v>HIGH</v>
      </c>
    </row>
    <row r="5099" spans="1:16" ht="12" customHeight="1">
      <c r="A5099" s="4" t="s">
        <v>14337</v>
      </c>
      <c r="B5099" s="17">
        <v>22</v>
      </c>
      <c r="C5099" s="29"/>
      <c r="D5099" s="30" t="s">
        <v>14397</v>
      </c>
      <c r="E5099" s="29"/>
      <c r="F5099" s="31" t="s">
        <v>529</v>
      </c>
      <c r="G5099" s="5" t="s">
        <v>14398</v>
      </c>
      <c r="H5099" s="7"/>
      <c r="I5099" s="203" t="s">
        <v>19539</v>
      </c>
      <c r="O5099">
        <f t="shared" si="12"/>
        <v>1</v>
      </c>
      <c r="P5099" s="34" t="str">
        <f t="shared" si="21"/>
        <v>HIGH</v>
      </c>
    </row>
    <row r="5100" spans="1:16" ht="12" customHeight="1">
      <c r="A5100" s="4" t="s">
        <v>14337</v>
      </c>
      <c r="B5100" s="17">
        <v>23</v>
      </c>
      <c r="C5100" s="29"/>
      <c r="D5100" s="30" t="s">
        <v>14399</v>
      </c>
      <c r="E5100" s="29"/>
      <c r="F5100" s="31" t="s">
        <v>4186</v>
      </c>
      <c r="G5100" s="5" t="s">
        <v>14400</v>
      </c>
      <c r="H5100" s="7" t="s">
        <v>14401</v>
      </c>
      <c r="I5100" s="35" t="s">
        <v>14402</v>
      </c>
      <c r="O5100">
        <f t="shared" si="12"/>
        <v>1</v>
      </c>
      <c r="P5100" s="34" t="str">
        <f t="shared" si="21"/>
        <v>HIGH</v>
      </c>
    </row>
    <row r="5101" spans="1:16" ht="12" customHeight="1">
      <c r="A5101" s="4" t="s">
        <v>14337</v>
      </c>
      <c r="B5101" s="17">
        <v>24</v>
      </c>
      <c r="C5101" s="29"/>
      <c r="D5101" s="30" t="s">
        <v>14403</v>
      </c>
      <c r="E5101" s="29"/>
      <c r="F5101" s="31" t="s">
        <v>529</v>
      </c>
      <c r="G5101" s="5" t="s">
        <v>14404</v>
      </c>
      <c r="H5101" s="7" t="s">
        <v>14405</v>
      </c>
      <c r="I5101" s="35" t="s">
        <v>14406</v>
      </c>
      <c r="O5101">
        <f t="shared" si="12"/>
        <v>1</v>
      </c>
      <c r="P5101" s="34" t="str">
        <f t="shared" si="21"/>
        <v>HIGH</v>
      </c>
    </row>
    <row r="5102" spans="1:16" ht="12" customHeight="1">
      <c r="A5102" s="4" t="s">
        <v>14337</v>
      </c>
      <c r="B5102" s="17">
        <v>25</v>
      </c>
      <c r="C5102" s="29"/>
      <c r="D5102" s="30" t="s">
        <v>14403</v>
      </c>
      <c r="E5102" s="29"/>
      <c r="F5102" s="31" t="s">
        <v>529</v>
      </c>
      <c r="G5102" s="5" t="s">
        <v>14404</v>
      </c>
      <c r="H5102" s="7" t="s">
        <v>14405</v>
      </c>
      <c r="I5102" s="35" t="s">
        <v>14406</v>
      </c>
      <c r="O5102">
        <f t="shared" si="12"/>
        <v>1</v>
      </c>
      <c r="P5102" s="34" t="str">
        <f t="shared" si="21"/>
        <v>HIGH</v>
      </c>
    </row>
    <row r="5103" spans="1:16" ht="12" customHeight="1">
      <c r="A5103" s="4" t="s">
        <v>14337</v>
      </c>
      <c r="B5103" s="17">
        <v>26</v>
      </c>
      <c r="C5103" s="17" t="s">
        <v>67</v>
      </c>
      <c r="D5103" s="30" t="s">
        <v>14407</v>
      </c>
      <c r="E5103" s="29"/>
      <c r="F5103" s="31" t="s">
        <v>11776</v>
      </c>
      <c r="G5103" s="5" t="s">
        <v>14408</v>
      </c>
      <c r="H5103" s="7"/>
      <c r="I5103" s="35" t="s">
        <v>14409</v>
      </c>
      <c r="O5103">
        <f t="shared" si="12"/>
        <v>1</v>
      </c>
      <c r="P5103" s="34" t="str">
        <f t="shared" si="21"/>
        <v>HIGH</v>
      </c>
    </row>
    <row r="5104" spans="1:16" ht="12" customHeight="1">
      <c r="A5104" s="4" t="s">
        <v>14337</v>
      </c>
      <c r="B5104" s="17">
        <v>27</v>
      </c>
      <c r="C5104" s="29"/>
      <c r="D5104" s="30" t="s">
        <v>14410</v>
      </c>
      <c r="E5104" s="29"/>
      <c r="F5104" s="31" t="s">
        <v>11776</v>
      </c>
      <c r="G5104" s="5" t="s">
        <v>14408</v>
      </c>
      <c r="H5104" s="7" t="s">
        <v>1311</v>
      </c>
      <c r="I5104" s="35" t="s">
        <v>14411</v>
      </c>
      <c r="O5104">
        <f t="shared" si="12"/>
        <v>1</v>
      </c>
      <c r="P5104" s="34" t="str">
        <f t="shared" si="21"/>
        <v>HIGH</v>
      </c>
    </row>
    <row r="5105" spans="1:16" ht="12" customHeight="1">
      <c r="A5105" s="4" t="s">
        <v>14337</v>
      </c>
      <c r="B5105" s="17">
        <v>28</v>
      </c>
      <c r="C5105" s="29"/>
      <c r="D5105" s="30" t="s">
        <v>28</v>
      </c>
      <c r="E5105" s="29"/>
      <c r="F5105" s="31" t="s">
        <v>14412</v>
      </c>
      <c r="G5105" s="5" t="s">
        <v>14413</v>
      </c>
      <c r="H5105" s="7" t="s">
        <v>14414</v>
      </c>
      <c r="I5105" s="35" t="s">
        <v>14415</v>
      </c>
      <c r="O5105">
        <f t="shared" si="12"/>
        <v>1</v>
      </c>
      <c r="P5105" s="34" t="str">
        <f t="shared" si="21"/>
        <v>MEDIUM</v>
      </c>
    </row>
    <row r="5106" spans="1:16" ht="12" customHeight="1">
      <c r="A5106" s="4" t="s">
        <v>14337</v>
      </c>
      <c r="B5106" s="17">
        <v>29</v>
      </c>
      <c r="C5106" s="29"/>
      <c r="D5106" s="30" t="s">
        <v>14416</v>
      </c>
      <c r="E5106" s="29"/>
      <c r="F5106" s="31" t="s">
        <v>4186</v>
      </c>
      <c r="G5106" s="5" t="s">
        <v>14417</v>
      </c>
      <c r="H5106" s="35" t="s">
        <v>14418</v>
      </c>
      <c r="I5106" s="35" t="s">
        <v>14419</v>
      </c>
      <c r="O5106">
        <f t="shared" si="12"/>
        <v>1</v>
      </c>
      <c r="P5106" s="34" t="str">
        <f t="shared" si="21"/>
        <v>HIGH</v>
      </c>
    </row>
    <row r="5107" spans="1:16" ht="12" customHeight="1">
      <c r="A5107" s="4" t="s">
        <v>14337</v>
      </c>
      <c r="B5107" s="17">
        <v>30</v>
      </c>
      <c r="C5107" s="29"/>
      <c r="D5107" s="30" t="s">
        <v>14420</v>
      </c>
      <c r="E5107" s="29"/>
      <c r="F5107" s="31" t="s">
        <v>4186</v>
      </c>
      <c r="G5107" s="5" t="s">
        <v>14421</v>
      </c>
      <c r="H5107" s="7" t="s">
        <v>14422</v>
      </c>
      <c r="I5107" s="35" t="s">
        <v>14423</v>
      </c>
      <c r="O5107">
        <f t="shared" si="12"/>
        <v>1</v>
      </c>
      <c r="P5107" s="34" t="str">
        <f t="shared" si="21"/>
        <v>HIGH</v>
      </c>
    </row>
    <row r="5108" spans="1:16" ht="12" customHeight="1">
      <c r="A5108" s="4" t="s">
        <v>14337</v>
      </c>
      <c r="B5108" s="17">
        <v>31</v>
      </c>
      <c r="C5108" s="29"/>
      <c r="D5108" s="30" t="s">
        <v>28</v>
      </c>
      <c r="E5108" s="29"/>
      <c r="F5108" s="31" t="s">
        <v>11776</v>
      </c>
      <c r="G5108" s="5" t="s">
        <v>14424</v>
      </c>
      <c r="H5108" s="7" t="s">
        <v>14425</v>
      </c>
      <c r="I5108" s="7" t="s">
        <v>14426</v>
      </c>
      <c r="O5108">
        <f t="shared" si="12"/>
        <v>1</v>
      </c>
      <c r="P5108" s="34" t="str">
        <f t="shared" si="21"/>
        <v>HIGH</v>
      </c>
    </row>
    <row r="5109" spans="1:16" ht="12" customHeight="1">
      <c r="A5109" s="4" t="s">
        <v>14337</v>
      </c>
      <c r="B5109" s="17">
        <v>32</v>
      </c>
      <c r="C5109" s="29"/>
      <c r="D5109" s="30" t="s">
        <v>14427</v>
      </c>
      <c r="E5109" s="29"/>
      <c r="F5109" s="31" t="s">
        <v>529</v>
      </c>
      <c r="G5109" s="5" t="s">
        <v>14428</v>
      </c>
      <c r="H5109" s="7"/>
      <c r="I5109" s="43" t="s">
        <v>14429</v>
      </c>
      <c r="O5109">
        <f t="shared" si="12"/>
        <v>1</v>
      </c>
      <c r="P5109" s="34" t="str">
        <f t="shared" si="21"/>
        <v>MEDIUM</v>
      </c>
    </row>
    <row r="5110" spans="1:16" ht="12" customHeight="1">
      <c r="A5110" s="4" t="s">
        <v>14337</v>
      </c>
      <c r="B5110" s="17">
        <v>33</v>
      </c>
      <c r="C5110" s="29"/>
      <c r="D5110" s="30" t="s">
        <v>14430</v>
      </c>
      <c r="E5110" s="29"/>
      <c r="F5110" s="31" t="s">
        <v>4186</v>
      </c>
      <c r="G5110" s="5" t="s">
        <v>14431</v>
      </c>
      <c r="H5110" s="7" t="s">
        <v>14432</v>
      </c>
      <c r="I5110" s="35" t="s">
        <v>14433</v>
      </c>
      <c r="O5110">
        <f t="shared" si="12"/>
        <v>1</v>
      </c>
      <c r="P5110" s="34" t="str">
        <f t="shared" si="21"/>
        <v>HIGH</v>
      </c>
    </row>
    <row r="5111" spans="1:16" ht="12" customHeight="1">
      <c r="A5111" s="4" t="s">
        <v>14337</v>
      </c>
      <c r="B5111" s="17">
        <v>34</v>
      </c>
      <c r="C5111" s="17" t="s">
        <v>67</v>
      </c>
      <c r="D5111" s="30" t="s">
        <v>14434</v>
      </c>
      <c r="E5111" s="17" t="s">
        <v>14435</v>
      </c>
      <c r="F5111" s="31" t="s">
        <v>14436</v>
      </c>
      <c r="G5111" s="5" t="s">
        <v>14437</v>
      </c>
      <c r="H5111" s="7" t="s">
        <v>14438</v>
      </c>
      <c r="I5111" s="37" t="s">
        <v>14439</v>
      </c>
      <c r="O5111">
        <f t="shared" si="12"/>
        <v>2</v>
      </c>
      <c r="P5111" s="34" t="str">
        <f t="shared" si="21"/>
        <v>MEDIUM</v>
      </c>
    </row>
    <row r="5112" spans="1:16" ht="12" customHeight="1">
      <c r="A5112" s="4" t="s">
        <v>14337</v>
      </c>
      <c r="B5112" s="17">
        <v>35</v>
      </c>
      <c r="C5112" s="29"/>
      <c r="D5112" s="30" t="s">
        <v>14440</v>
      </c>
      <c r="E5112" s="29"/>
      <c r="F5112" s="31" t="s">
        <v>4186</v>
      </c>
      <c r="G5112" s="5" t="s">
        <v>14441</v>
      </c>
      <c r="H5112" s="7" t="s">
        <v>14442</v>
      </c>
      <c r="I5112" s="35" t="s">
        <v>14443</v>
      </c>
      <c r="O5112">
        <f t="shared" si="12"/>
        <v>1</v>
      </c>
      <c r="P5112" s="34" t="str">
        <f t="shared" si="21"/>
        <v>MEDIUM</v>
      </c>
    </row>
    <row r="5113" spans="1:16" ht="12" customHeight="1">
      <c r="A5113" s="4" t="s">
        <v>14337</v>
      </c>
      <c r="B5113" s="17">
        <v>36</v>
      </c>
      <c r="C5113" s="17">
        <v>3705</v>
      </c>
      <c r="D5113" s="30" t="s">
        <v>14444</v>
      </c>
      <c r="E5113" s="17" t="s">
        <v>14445</v>
      </c>
      <c r="F5113" s="31" t="s">
        <v>2064</v>
      </c>
      <c r="G5113" s="18" t="s">
        <v>14445</v>
      </c>
      <c r="H5113" s="7"/>
      <c r="I5113" s="35" t="s">
        <v>14446</v>
      </c>
      <c r="O5113">
        <f t="shared" si="12"/>
        <v>2</v>
      </c>
      <c r="P5113" s="34" t="str">
        <f t="shared" si="21"/>
        <v>HIGH</v>
      </c>
    </row>
    <row r="5114" spans="1:16" ht="12" customHeight="1">
      <c r="A5114" s="4" t="s">
        <v>14337</v>
      </c>
      <c r="B5114" s="17">
        <v>37</v>
      </c>
      <c r="C5114" s="29"/>
      <c r="D5114" s="30" t="s">
        <v>14447</v>
      </c>
      <c r="E5114" s="29"/>
      <c r="F5114" s="31" t="s">
        <v>4186</v>
      </c>
      <c r="G5114" s="5" t="s">
        <v>14448</v>
      </c>
      <c r="H5114" s="7" t="s">
        <v>14449</v>
      </c>
      <c r="I5114" s="37" t="s">
        <v>14450</v>
      </c>
      <c r="O5114">
        <f t="shared" si="12"/>
        <v>1</v>
      </c>
      <c r="P5114" s="34" t="str">
        <f t="shared" si="21"/>
        <v>HIGH</v>
      </c>
    </row>
    <row r="5115" spans="1:16" ht="12" customHeight="1">
      <c r="A5115" s="4" t="s">
        <v>14337</v>
      </c>
      <c r="B5115" s="17">
        <v>38</v>
      </c>
      <c r="C5115" s="29"/>
      <c r="D5115" s="30" t="s">
        <v>14447</v>
      </c>
      <c r="E5115" s="29"/>
      <c r="F5115" s="31" t="s">
        <v>4186</v>
      </c>
      <c r="G5115" s="5" t="s">
        <v>14448</v>
      </c>
      <c r="H5115" s="7" t="s">
        <v>14449</v>
      </c>
      <c r="I5115" s="37" t="s">
        <v>14450</v>
      </c>
      <c r="O5115">
        <f t="shared" si="12"/>
        <v>1</v>
      </c>
      <c r="P5115" s="34" t="str">
        <f t="shared" si="21"/>
        <v>HIGH</v>
      </c>
    </row>
    <row r="5116" spans="1:16" ht="12" customHeight="1">
      <c r="A5116" s="4" t="s">
        <v>14337</v>
      </c>
      <c r="B5116" s="17">
        <v>39</v>
      </c>
      <c r="C5116" s="29"/>
      <c r="D5116" s="30" t="s">
        <v>14451</v>
      </c>
      <c r="E5116" s="29"/>
      <c r="F5116" s="31" t="s">
        <v>4186</v>
      </c>
      <c r="G5116" s="5" t="s">
        <v>14452</v>
      </c>
      <c r="H5116" s="7" t="s">
        <v>14453</v>
      </c>
      <c r="I5116" s="39" t="s">
        <v>14454</v>
      </c>
      <c r="O5116">
        <f t="shared" si="12"/>
        <v>1</v>
      </c>
      <c r="P5116" s="34" t="str">
        <f t="shared" si="21"/>
        <v>HIGH</v>
      </c>
    </row>
    <row r="5117" spans="1:16" ht="12" customHeight="1">
      <c r="A5117" s="4" t="s">
        <v>14337</v>
      </c>
      <c r="B5117" s="17">
        <v>40</v>
      </c>
      <c r="C5117" s="29"/>
      <c r="D5117" s="30" t="s">
        <v>14455</v>
      </c>
      <c r="E5117" s="29"/>
      <c r="F5117" s="31" t="s">
        <v>529</v>
      </c>
      <c r="G5117" s="5" t="s">
        <v>14456</v>
      </c>
      <c r="H5117" s="7" t="s">
        <v>14457</v>
      </c>
      <c r="I5117" s="35" t="s">
        <v>11279</v>
      </c>
      <c r="O5117">
        <f t="shared" si="12"/>
        <v>1</v>
      </c>
      <c r="P5117" s="34" t="str">
        <f t="shared" si="21"/>
        <v>HIGH</v>
      </c>
    </row>
    <row r="5118" spans="1:16" ht="12" customHeight="1">
      <c r="A5118" s="4" t="s">
        <v>14337</v>
      </c>
      <c r="B5118" s="17">
        <v>41</v>
      </c>
      <c r="C5118" s="17">
        <v>3696</v>
      </c>
      <c r="D5118" s="30" t="s">
        <v>14458</v>
      </c>
      <c r="E5118" s="17" t="s">
        <v>14459</v>
      </c>
      <c r="F5118" s="31" t="s">
        <v>2064</v>
      </c>
      <c r="G5118" s="18" t="s">
        <v>14460</v>
      </c>
      <c r="H5118" s="7"/>
      <c r="I5118" s="35" t="s">
        <v>14461</v>
      </c>
      <c r="O5118">
        <f t="shared" si="12"/>
        <v>2</v>
      </c>
      <c r="P5118" s="34" t="str">
        <f t="shared" si="21"/>
        <v>HIGH</v>
      </c>
    </row>
    <row r="5119" spans="1:16" ht="12" customHeight="1">
      <c r="A5119" s="4" t="s">
        <v>14337</v>
      </c>
      <c r="B5119" s="17">
        <v>42</v>
      </c>
      <c r="C5119" s="29"/>
      <c r="D5119" s="30" t="s">
        <v>14462</v>
      </c>
      <c r="E5119" s="29"/>
      <c r="F5119" s="31" t="s">
        <v>529</v>
      </c>
      <c r="G5119" s="5" t="s">
        <v>14463</v>
      </c>
      <c r="H5119" s="7"/>
      <c r="I5119" s="35" t="s">
        <v>14464</v>
      </c>
      <c r="O5119">
        <f t="shared" si="12"/>
        <v>1</v>
      </c>
      <c r="P5119" s="34" t="str">
        <f t="shared" si="21"/>
        <v>HIGH</v>
      </c>
    </row>
    <row r="5120" spans="1:16" ht="12" customHeight="1">
      <c r="A5120" s="4" t="s">
        <v>14337</v>
      </c>
      <c r="B5120" s="17">
        <v>43</v>
      </c>
      <c r="C5120" s="17" t="s">
        <v>67</v>
      </c>
      <c r="D5120" s="30" t="s">
        <v>14465</v>
      </c>
      <c r="E5120" s="29"/>
      <c r="F5120" s="31" t="s">
        <v>11776</v>
      </c>
      <c r="G5120" s="5" t="s">
        <v>14466</v>
      </c>
      <c r="H5120" s="7"/>
      <c r="I5120" s="35" t="s">
        <v>14467</v>
      </c>
      <c r="O5120">
        <f t="shared" si="12"/>
        <v>1</v>
      </c>
      <c r="P5120" s="34" t="str">
        <f t="shared" si="21"/>
        <v>HIGH</v>
      </c>
    </row>
    <row r="5121" spans="1:16" ht="12" customHeight="1">
      <c r="A5121" s="4" t="s">
        <v>14337</v>
      </c>
      <c r="B5121" s="17">
        <v>44</v>
      </c>
      <c r="C5121" s="17" t="s">
        <v>67</v>
      </c>
      <c r="D5121" s="30" t="s">
        <v>14468</v>
      </c>
      <c r="E5121" s="29"/>
      <c r="F5121" s="31" t="s">
        <v>11776</v>
      </c>
      <c r="G5121" s="5" t="s">
        <v>14469</v>
      </c>
      <c r="H5121" s="7"/>
      <c r="I5121" s="7" t="s">
        <v>14470</v>
      </c>
      <c r="O5121">
        <f t="shared" si="12"/>
        <v>1</v>
      </c>
      <c r="P5121" s="34" t="str">
        <f t="shared" si="21"/>
        <v>MEDIUM</v>
      </c>
    </row>
    <row r="5122" spans="1:16" ht="12" customHeight="1">
      <c r="A5122" s="4" t="s">
        <v>14337</v>
      </c>
      <c r="B5122" s="17">
        <v>45</v>
      </c>
      <c r="C5122" s="29"/>
      <c r="D5122" s="30" t="s">
        <v>28</v>
      </c>
      <c r="E5122" s="29"/>
      <c r="F5122" s="31" t="s">
        <v>11776</v>
      </c>
      <c r="G5122" s="5" t="s">
        <v>14471</v>
      </c>
      <c r="H5122" s="7" t="s">
        <v>14472</v>
      </c>
      <c r="I5122" s="35" t="s">
        <v>14473</v>
      </c>
      <c r="O5122">
        <f t="shared" si="12"/>
        <v>1</v>
      </c>
      <c r="P5122" s="34" t="str">
        <f t="shared" si="21"/>
        <v>HIGH</v>
      </c>
    </row>
    <row r="5123" spans="1:16" ht="12" customHeight="1">
      <c r="A5123" s="4" t="s">
        <v>14337</v>
      </c>
      <c r="B5123" s="17">
        <v>46</v>
      </c>
      <c r="C5123" s="29"/>
      <c r="D5123" s="30" t="s">
        <v>14474</v>
      </c>
      <c r="E5123" s="29"/>
      <c r="F5123" s="31" t="s">
        <v>11776</v>
      </c>
      <c r="G5123" s="5" t="s">
        <v>14475</v>
      </c>
      <c r="H5123" s="7"/>
      <c r="I5123" s="35" t="s">
        <v>14476</v>
      </c>
      <c r="O5123">
        <f t="shared" si="12"/>
        <v>1</v>
      </c>
      <c r="P5123" s="34" t="str">
        <f t="shared" si="21"/>
        <v>HIGH</v>
      </c>
    </row>
    <row r="5124" spans="1:16" ht="12" customHeight="1">
      <c r="A5124" s="4" t="s">
        <v>14337</v>
      </c>
      <c r="B5124" s="17">
        <v>47</v>
      </c>
      <c r="C5124" s="29"/>
      <c r="D5124" s="30" t="s">
        <v>14477</v>
      </c>
      <c r="E5124" s="29"/>
      <c r="F5124" s="31" t="s">
        <v>529</v>
      </c>
      <c r="G5124" s="5" t="s">
        <v>14478</v>
      </c>
      <c r="H5124" s="7"/>
      <c r="I5124" s="35" t="s">
        <v>14479</v>
      </c>
      <c r="O5124">
        <f t="shared" si="12"/>
        <v>1</v>
      </c>
      <c r="P5124" s="34" t="str">
        <f t="shared" si="21"/>
        <v>HIGH</v>
      </c>
    </row>
    <row r="5125" spans="1:16" ht="12" customHeight="1">
      <c r="A5125" s="4" t="s">
        <v>14337</v>
      </c>
      <c r="B5125" s="17">
        <v>48</v>
      </c>
      <c r="C5125" s="29"/>
      <c r="D5125" s="30" t="s">
        <v>14480</v>
      </c>
      <c r="E5125" s="29"/>
      <c r="F5125" s="31" t="s">
        <v>529</v>
      </c>
      <c r="G5125" s="5" t="s">
        <v>14481</v>
      </c>
      <c r="H5125" s="7"/>
      <c r="I5125" s="35" t="s">
        <v>14482</v>
      </c>
      <c r="O5125">
        <f t="shared" si="12"/>
        <v>1</v>
      </c>
      <c r="P5125" s="34" t="str">
        <f t="shared" si="21"/>
        <v>HIGH</v>
      </c>
    </row>
    <row r="5126" spans="1:16" ht="12" customHeight="1">
      <c r="A5126" s="4" t="s">
        <v>14337</v>
      </c>
      <c r="B5126" s="17">
        <v>49</v>
      </c>
      <c r="C5126" s="29"/>
      <c r="D5126" s="30" t="s">
        <v>28</v>
      </c>
      <c r="E5126" s="29"/>
      <c r="F5126" s="31" t="s">
        <v>11776</v>
      </c>
      <c r="G5126" s="132" t="s">
        <v>14483</v>
      </c>
      <c r="H5126" s="7" t="s">
        <v>14484</v>
      </c>
      <c r="I5126" s="35" t="s">
        <v>14485</v>
      </c>
      <c r="O5126">
        <f t="shared" si="12"/>
        <v>1</v>
      </c>
      <c r="P5126" s="34" t="str">
        <f t="shared" si="21"/>
        <v>HIGH</v>
      </c>
    </row>
    <row r="5127" spans="1:16" ht="12" customHeight="1">
      <c r="A5127" s="4" t="s">
        <v>14337</v>
      </c>
      <c r="B5127" s="17">
        <v>50</v>
      </c>
      <c r="C5127" s="17">
        <v>3678</v>
      </c>
      <c r="D5127" s="30" t="s">
        <v>14486</v>
      </c>
      <c r="E5127" s="17" t="s">
        <v>14487</v>
      </c>
      <c r="F5127" s="31" t="s">
        <v>2064</v>
      </c>
      <c r="G5127" s="18" t="s">
        <v>14488</v>
      </c>
      <c r="H5127" s="7"/>
      <c r="I5127" s="35" t="s">
        <v>14489</v>
      </c>
      <c r="O5127">
        <f t="shared" si="12"/>
        <v>2</v>
      </c>
      <c r="P5127" s="34" t="str">
        <f t="shared" si="21"/>
        <v>HIGH</v>
      </c>
    </row>
    <row r="5128" spans="1:16" ht="12" customHeight="1">
      <c r="A5128" s="4" t="s">
        <v>14337</v>
      </c>
      <c r="B5128" s="17">
        <v>51</v>
      </c>
      <c r="C5128" s="29"/>
      <c r="D5128" s="30" t="s">
        <v>14490</v>
      </c>
      <c r="E5128" s="29"/>
      <c r="F5128" s="31" t="s">
        <v>4186</v>
      </c>
      <c r="G5128" s="5" t="s">
        <v>14491</v>
      </c>
      <c r="H5128" s="7" t="s">
        <v>14492</v>
      </c>
      <c r="I5128" s="37" t="s">
        <v>14493</v>
      </c>
      <c r="O5128">
        <f t="shared" si="12"/>
        <v>1</v>
      </c>
      <c r="P5128" s="34" t="str">
        <f t="shared" si="21"/>
        <v>MEDIUM</v>
      </c>
    </row>
    <row r="5129" spans="1:16" ht="12" customHeight="1">
      <c r="A5129" s="4" t="s">
        <v>14337</v>
      </c>
      <c r="B5129" s="17">
        <v>52</v>
      </c>
      <c r="C5129" s="29"/>
      <c r="D5129" s="30" t="s">
        <v>14494</v>
      </c>
      <c r="E5129" s="29"/>
      <c r="F5129" s="31" t="s">
        <v>4186</v>
      </c>
      <c r="G5129" s="5" t="s">
        <v>14495</v>
      </c>
      <c r="H5129" s="7" t="s">
        <v>14496</v>
      </c>
      <c r="I5129" s="37" t="s">
        <v>14497</v>
      </c>
      <c r="O5129">
        <f t="shared" si="12"/>
        <v>1</v>
      </c>
      <c r="P5129" s="34" t="str">
        <f t="shared" si="21"/>
        <v>MEDIUM</v>
      </c>
    </row>
    <row r="5130" spans="1:16" ht="12" customHeight="1">
      <c r="A5130" s="4" t="s">
        <v>14337</v>
      </c>
      <c r="B5130" s="17">
        <v>53</v>
      </c>
      <c r="C5130" s="29"/>
      <c r="D5130" s="30" t="s">
        <v>14498</v>
      </c>
      <c r="E5130" s="29"/>
      <c r="F5130" s="31" t="s">
        <v>529</v>
      </c>
      <c r="G5130" s="5" t="s">
        <v>14499</v>
      </c>
      <c r="H5130" s="7"/>
      <c r="I5130" s="35" t="s">
        <v>11279</v>
      </c>
      <c r="O5130">
        <f t="shared" si="12"/>
        <v>1</v>
      </c>
      <c r="P5130" s="34" t="str">
        <f t="shared" si="21"/>
        <v>HIGH</v>
      </c>
    </row>
    <row r="5131" spans="1:16" ht="12" customHeight="1">
      <c r="A5131" s="4" t="s">
        <v>14337</v>
      </c>
      <c r="B5131" s="17">
        <v>54</v>
      </c>
      <c r="C5131" s="29"/>
      <c r="D5131" s="30" t="s">
        <v>28</v>
      </c>
      <c r="E5131" s="29"/>
      <c r="F5131" s="31" t="s">
        <v>11776</v>
      </c>
      <c r="G5131" s="5" t="s">
        <v>14500</v>
      </c>
      <c r="H5131" s="7" t="s">
        <v>14501</v>
      </c>
      <c r="I5131" s="7" t="s">
        <v>14502</v>
      </c>
      <c r="O5131">
        <f t="shared" si="12"/>
        <v>1</v>
      </c>
      <c r="P5131" s="34" t="str">
        <f t="shared" si="21"/>
        <v>HIGH</v>
      </c>
    </row>
    <row r="5132" spans="1:16" ht="12" customHeight="1">
      <c r="A5132" s="4" t="s">
        <v>14337</v>
      </c>
      <c r="B5132" s="17">
        <v>55</v>
      </c>
      <c r="C5132" s="29"/>
      <c r="D5132" s="30" t="s">
        <v>14503</v>
      </c>
      <c r="E5132" s="29"/>
      <c r="F5132" s="31" t="s">
        <v>529</v>
      </c>
      <c r="G5132" s="5" t="s">
        <v>14504</v>
      </c>
      <c r="H5132" s="7" t="s">
        <v>14505</v>
      </c>
      <c r="I5132" s="62" t="s">
        <v>14506</v>
      </c>
      <c r="O5132">
        <f t="shared" si="12"/>
        <v>1</v>
      </c>
      <c r="P5132" s="34" t="str">
        <f t="shared" si="21"/>
        <v>HIGH</v>
      </c>
    </row>
    <row r="5133" spans="1:16" ht="12" customHeight="1">
      <c r="A5133" s="4" t="s">
        <v>14337</v>
      </c>
      <c r="B5133" s="17">
        <v>56</v>
      </c>
      <c r="C5133" s="29"/>
      <c r="D5133" s="30" t="s">
        <v>14507</v>
      </c>
      <c r="E5133" s="29"/>
      <c r="F5133" s="31" t="s">
        <v>529</v>
      </c>
      <c r="G5133" s="5" t="s">
        <v>14508</v>
      </c>
      <c r="H5133" s="7" t="s">
        <v>14509</v>
      </c>
      <c r="I5133" s="35" t="s">
        <v>14510</v>
      </c>
      <c r="O5133">
        <f t="shared" si="12"/>
        <v>1</v>
      </c>
      <c r="P5133" s="34" t="str">
        <f t="shared" si="21"/>
        <v>MEDIUM</v>
      </c>
    </row>
    <row r="5134" spans="1:16" ht="12" customHeight="1">
      <c r="A5134" s="4" t="s">
        <v>14337</v>
      </c>
      <c r="B5134" s="17">
        <v>57</v>
      </c>
      <c r="C5134" s="29"/>
      <c r="D5134" s="30" t="s">
        <v>14511</v>
      </c>
      <c r="E5134" s="29"/>
      <c r="F5134" s="31" t="s">
        <v>11776</v>
      </c>
      <c r="G5134" s="5" t="s">
        <v>14512</v>
      </c>
      <c r="H5134" s="7"/>
      <c r="I5134" s="7" t="s">
        <v>14513</v>
      </c>
      <c r="O5134">
        <f t="shared" si="12"/>
        <v>1</v>
      </c>
      <c r="P5134" s="34" t="str">
        <f t="shared" si="21"/>
        <v>MEDIUM</v>
      </c>
    </row>
    <row r="5135" spans="1:16" ht="12" customHeight="1">
      <c r="A5135" s="4" t="s">
        <v>14337</v>
      </c>
      <c r="B5135" s="17">
        <v>58</v>
      </c>
      <c r="C5135" s="17" t="s">
        <v>67</v>
      </c>
      <c r="D5135" s="30" t="s">
        <v>28</v>
      </c>
      <c r="E5135" s="29"/>
      <c r="F5135" s="31" t="s">
        <v>11776</v>
      </c>
      <c r="G5135" s="5" t="s">
        <v>14512</v>
      </c>
      <c r="H5135" s="7" t="s">
        <v>14514</v>
      </c>
      <c r="I5135" s="35" t="s">
        <v>14515</v>
      </c>
      <c r="O5135">
        <f t="shared" si="12"/>
        <v>1</v>
      </c>
      <c r="P5135" s="34" t="str">
        <f t="shared" si="21"/>
        <v>MEDIUM</v>
      </c>
    </row>
    <row r="5136" spans="1:16" ht="12" customHeight="1">
      <c r="A5136" s="4" t="s">
        <v>14337</v>
      </c>
      <c r="B5136" s="17">
        <v>59</v>
      </c>
      <c r="C5136" s="29"/>
      <c r="D5136" s="30" t="s">
        <v>14516</v>
      </c>
      <c r="E5136" s="29"/>
      <c r="F5136" s="31" t="s">
        <v>11776</v>
      </c>
      <c r="G5136" s="5" t="s">
        <v>14517</v>
      </c>
      <c r="H5136" s="7"/>
      <c r="I5136" s="35" t="s">
        <v>14518</v>
      </c>
      <c r="O5136">
        <f t="shared" si="12"/>
        <v>1</v>
      </c>
      <c r="P5136" s="34" t="str">
        <f t="shared" si="21"/>
        <v>MEDIUM</v>
      </c>
    </row>
    <row r="5137" spans="1:16" ht="12" customHeight="1">
      <c r="A5137" s="4" t="s">
        <v>14337</v>
      </c>
      <c r="B5137" s="17">
        <v>60</v>
      </c>
      <c r="C5137" s="29"/>
      <c r="D5137" s="30" t="s">
        <v>14519</v>
      </c>
      <c r="E5137" s="29"/>
      <c r="F5137" s="31" t="s">
        <v>529</v>
      </c>
      <c r="G5137" s="5" t="s">
        <v>14520</v>
      </c>
      <c r="H5137" s="7"/>
      <c r="I5137" s="35" t="s">
        <v>11279</v>
      </c>
      <c r="O5137">
        <f t="shared" si="12"/>
        <v>1</v>
      </c>
      <c r="P5137" s="34" t="str">
        <f t="shared" si="21"/>
        <v>HIGH</v>
      </c>
    </row>
    <row r="5138" spans="1:16" ht="12" customHeight="1">
      <c r="A5138" s="4" t="s">
        <v>14337</v>
      </c>
      <c r="B5138" s="17">
        <v>61</v>
      </c>
      <c r="C5138" s="29"/>
      <c r="D5138" s="30" t="s">
        <v>14521</v>
      </c>
      <c r="E5138" s="29"/>
      <c r="F5138" s="31" t="s">
        <v>529</v>
      </c>
      <c r="G5138" s="5" t="s">
        <v>14522</v>
      </c>
      <c r="H5138" s="7"/>
      <c r="I5138" s="35" t="s">
        <v>14523</v>
      </c>
      <c r="O5138">
        <f t="shared" si="12"/>
        <v>1</v>
      </c>
      <c r="P5138" s="34" t="str">
        <f t="shared" si="21"/>
        <v>LOW</v>
      </c>
    </row>
    <row r="5139" spans="1:16" ht="12" customHeight="1">
      <c r="A5139" s="4" t="s">
        <v>14337</v>
      </c>
      <c r="B5139" s="17">
        <v>62</v>
      </c>
      <c r="C5139" s="29"/>
      <c r="D5139" s="30" t="s">
        <v>28</v>
      </c>
      <c r="E5139" s="29"/>
      <c r="F5139" s="31" t="s">
        <v>11776</v>
      </c>
      <c r="G5139" s="5" t="s">
        <v>14524</v>
      </c>
      <c r="H5139" s="103" t="s">
        <v>19420</v>
      </c>
      <c r="I5139" s="37" t="s">
        <v>14525</v>
      </c>
      <c r="O5139">
        <f t="shared" si="12"/>
        <v>1</v>
      </c>
      <c r="P5139" s="34" t="str">
        <f t="shared" si="21"/>
        <v>HIGH</v>
      </c>
    </row>
    <row r="5140" spans="1:16" ht="12" customHeight="1">
      <c r="A5140" s="4" t="s">
        <v>14337</v>
      </c>
      <c r="B5140" s="17">
        <v>63</v>
      </c>
      <c r="C5140" s="17">
        <v>3685</v>
      </c>
      <c r="D5140" s="30" t="s">
        <v>14526</v>
      </c>
      <c r="E5140" s="17" t="s">
        <v>14527</v>
      </c>
      <c r="F5140" s="31" t="s">
        <v>2064</v>
      </c>
      <c r="G5140" s="18" t="s">
        <v>14528</v>
      </c>
      <c r="H5140" s="7"/>
      <c r="I5140" s="35" t="s">
        <v>14529</v>
      </c>
      <c r="O5140">
        <f t="shared" si="12"/>
        <v>2</v>
      </c>
      <c r="P5140" s="34" t="str">
        <f t="shared" si="21"/>
        <v>HIGH</v>
      </c>
    </row>
    <row r="5141" spans="1:16" ht="12" customHeight="1">
      <c r="A5141" s="4" t="s">
        <v>14337</v>
      </c>
      <c r="B5141" s="17">
        <v>64</v>
      </c>
      <c r="C5141" s="29"/>
      <c r="D5141" s="30" t="s">
        <v>14530</v>
      </c>
      <c r="E5141" s="29"/>
      <c r="F5141" s="31" t="s">
        <v>10674</v>
      </c>
      <c r="G5141" s="5" t="s">
        <v>14531</v>
      </c>
      <c r="H5141" s="7"/>
      <c r="I5141" s="13" t="s">
        <v>14532</v>
      </c>
      <c r="O5141">
        <f t="shared" si="12"/>
        <v>1</v>
      </c>
      <c r="P5141" s="34" t="str">
        <f t="shared" si="21"/>
        <v>MEDIUM</v>
      </c>
    </row>
    <row r="5142" spans="1:16" ht="12" customHeight="1">
      <c r="A5142" s="4" t="s">
        <v>14337</v>
      </c>
      <c r="B5142" s="17">
        <v>65</v>
      </c>
      <c r="C5142" s="29"/>
      <c r="D5142" s="30" t="s">
        <v>14533</v>
      </c>
      <c r="E5142" s="29"/>
      <c r="F5142" s="31" t="s">
        <v>10674</v>
      </c>
      <c r="G5142" s="5" t="s">
        <v>14534</v>
      </c>
      <c r="H5142" s="7"/>
      <c r="I5142" s="7" t="s">
        <v>14535</v>
      </c>
      <c r="O5142">
        <f t="shared" si="12"/>
        <v>1</v>
      </c>
      <c r="P5142" s="34" t="str">
        <f t="shared" si="21"/>
        <v>HIGH</v>
      </c>
    </row>
    <row r="5143" spans="1:16" ht="12" customHeight="1">
      <c r="A5143" s="4" t="s">
        <v>14337</v>
      </c>
      <c r="B5143" s="17">
        <v>67</v>
      </c>
      <c r="C5143" s="29"/>
      <c r="D5143" s="30" t="s">
        <v>28</v>
      </c>
      <c r="E5143" s="29"/>
      <c r="F5143" s="31" t="s">
        <v>11776</v>
      </c>
      <c r="G5143" s="5" t="s">
        <v>14536</v>
      </c>
      <c r="H5143" s="7" t="s">
        <v>14537</v>
      </c>
      <c r="I5143" s="7" t="s">
        <v>14538</v>
      </c>
      <c r="O5143">
        <f t="shared" si="12"/>
        <v>1</v>
      </c>
      <c r="P5143" s="34" t="str">
        <f t="shared" si="21"/>
        <v>HIGH</v>
      </c>
    </row>
    <row r="5144" spans="1:16" ht="12" customHeight="1">
      <c r="A5144" s="4" t="s">
        <v>14337</v>
      </c>
      <c r="B5144" s="17">
        <v>68</v>
      </c>
      <c r="C5144" s="17" t="s">
        <v>67</v>
      </c>
      <c r="D5144" s="30" t="s">
        <v>14539</v>
      </c>
      <c r="E5144" s="29"/>
      <c r="F5144" s="31" t="s">
        <v>11776</v>
      </c>
      <c r="G5144" s="5" t="s">
        <v>14540</v>
      </c>
      <c r="H5144" s="7"/>
      <c r="I5144" s="7" t="s">
        <v>14541</v>
      </c>
      <c r="O5144">
        <f t="shared" si="12"/>
        <v>1</v>
      </c>
      <c r="P5144" s="34" t="str">
        <f t="shared" si="21"/>
        <v>HIGH</v>
      </c>
    </row>
    <row r="5145" spans="1:16" ht="12" customHeight="1">
      <c r="A5145" s="4" t="s">
        <v>14337</v>
      </c>
      <c r="B5145" s="17">
        <v>69</v>
      </c>
      <c r="C5145" s="29"/>
      <c r="D5145" s="30" t="s">
        <v>14542</v>
      </c>
      <c r="E5145" s="29"/>
      <c r="F5145" s="31" t="s">
        <v>14543</v>
      </c>
      <c r="G5145" s="18" t="s">
        <v>14544</v>
      </c>
      <c r="H5145" s="7" t="s">
        <v>14545</v>
      </c>
      <c r="I5145" s="35" t="s">
        <v>14546</v>
      </c>
      <c r="O5145">
        <f t="shared" si="12"/>
        <v>1</v>
      </c>
      <c r="P5145" s="34" t="str">
        <f t="shared" si="21"/>
        <v>MEDIUM</v>
      </c>
    </row>
    <row r="5146" spans="1:16" ht="12" customHeight="1">
      <c r="A5146" s="4" t="s">
        <v>14337</v>
      </c>
      <c r="B5146" s="17">
        <v>70</v>
      </c>
      <c r="C5146" s="29"/>
      <c r="D5146" s="30" t="s">
        <v>14547</v>
      </c>
      <c r="E5146" s="29"/>
      <c r="F5146" s="31" t="s">
        <v>14543</v>
      </c>
      <c r="G5146" s="18" t="s">
        <v>14548</v>
      </c>
      <c r="H5146" s="7" t="s">
        <v>14549</v>
      </c>
      <c r="I5146" s="35" t="s">
        <v>14550</v>
      </c>
      <c r="O5146">
        <f t="shared" si="12"/>
        <v>1</v>
      </c>
      <c r="P5146" s="34" t="str">
        <f t="shared" si="21"/>
        <v>HIGH</v>
      </c>
    </row>
    <row r="5147" spans="1:16" ht="12" customHeight="1">
      <c r="A5147" s="4" t="s">
        <v>14337</v>
      </c>
      <c r="B5147" s="17">
        <v>71</v>
      </c>
      <c r="C5147" s="29"/>
      <c r="D5147" s="30" t="s">
        <v>14551</v>
      </c>
      <c r="E5147" s="29"/>
      <c r="F5147" s="31" t="s">
        <v>11776</v>
      </c>
      <c r="G5147" s="5" t="s">
        <v>14552</v>
      </c>
      <c r="H5147" s="7"/>
      <c r="I5147" s="7" t="s">
        <v>14553</v>
      </c>
      <c r="O5147">
        <f t="shared" si="12"/>
        <v>1</v>
      </c>
      <c r="P5147" s="34" t="str">
        <f t="shared" si="21"/>
        <v>HIGH</v>
      </c>
    </row>
    <row r="5148" spans="1:16" ht="12" customHeight="1">
      <c r="A5148" s="4" t="s">
        <v>14337</v>
      </c>
      <c r="B5148" s="17">
        <v>72</v>
      </c>
      <c r="C5148" s="29"/>
      <c r="D5148" s="30" t="s">
        <v>14554</v>
      </c>
      <c r="E5148" s="17" t="s">
        <v>14555</v>
      </c>
      <c r="F5148" s="31" t="s">
        <v>2064</v>
      </c>
      <c r="G5148" s="18" t="s">
        <v>14556</v>
      </c>
      <c r="H5148" s="35"/>
      <c r="I5148" s="35" t="s">
        <v>14557</v>
      </c>
      <c r="O5148">
        <f t="shared" si="12"/>
        <v>2</v>
      </c>
      <c r="P5148" s="34" t="str">
        <f t="shared" si="21"/>
        <v>HIGH</v>
      </c>
    </row>
    <row r="5149" spans="1:16" ht="12" customHeight="1">
      <c r="A5149" s="4" t="s">
        <v>14337</v>
      </c>
      <c r="B5149" s="17">
        <v>73</v>
      </c>
      <c r="C5149" s="29"/>
      <c r="D5149" s="30" t="s">
        <v>28</v>
      </c>
      <c r="E5149" s="29"/>
      <c r="F5149" s="31" t="s">
        <v>11776</v>
      </c>
      <c r="G5149" s="5" t="s">
        <v>14558</v>
      </c>
      <c r="H5149" s="7" t="s">
        <v>14559</v>
      </c>
      <c r="I5149" s="35" t="s">
        <v>130</v>
      </c>
      <c r="O5149">
        <f t="shared" si="12"/>
        <v>1</v>
      </c>
      <c r="P5149" s="34" t="str">
        <f t="shared" si="21"/>
        <v>MEDIUM</v>
      </c>
    </row>
    <row r="5150" spans="1:16" ht="12" customHeight="1">
      <c r="A5150" s="4" t="s">
        <v>14337</v>
      </c>
      <c r="B5150" s="17">
        <v>74</v>
      </c>
      <c r="C5150" s="29"/>
      <c r="D5150" s="30" t="s">
        <v>28</v>
      </c>
      <c r="E5150" s="29"/>
      <c r="F5150" s="31" t="s">
        <v>11776</v>
      </c>
      <c r="G5150" s="5" t="s">
        <v>14560</v>
      </c>
      <c r="H5150" s="7" t="s">
        <v>14561</v>
      </c>
      <c r="I5150" s="7" t="s">
        <v>14562</v>
      </c>
      <c r="O5150">
        <f t="shared" si="12"/>
        <v>1</v>
      </c>
      <c r="P5150" s="34" t="str">
        <f t="shared" si="21"/>
        <v>HIGH</v>
      </c>
    </row>
    <row r="5151" spans="1:16" ht="12" customHeight="1">
      <c r="A5151" s="4" t="s">
        <v>14337</v>
      </c>
      <c r="B5151" s="17">
        <v>75</v>
      </c>
      <c r="C5151" s="17">
        <v>4008</v>
      </c>
      <c r="D5151" s="30" t="s">
        <v>14563</v>
      </c>
      <c r="E5151" s="17" t="s">
        <v>14564</v>
      </c>
      <c r="F5151" s="31" t="s">
        <v>2064</v>
      </c>
      <c r="G5151" s="18" t="s">
        <v>14565</v>
      </c>
      <c r="H5151" s="7"/>
      <c r="I5151" s="35" t="s">
        <v>14566</v>
      </c>
      <c r="O5151">
        <f t="shared" si="12"/>
        <v>2</v>
      </c>
      <c r="P5151" s="34" t="str">
        <f t="shared" si="21"/>
        <v>HIGH</v>
      </c>
    </row>
    <row r="5152" spans="1:16" ht="12" customHeight="1">
      <c r="A5152" s="4" t="s">
        <v>14337</v>
      </c>
      <c r="B5152" s="17">
        <v>76</v>
      </c>
      <c r="C5152" s="29"/>
      <c r="D5152" s="30" t="s">
        <v>28</v>
      </c>
      <c r="E5152" s="29"/>
      <c r="F5152" s="31" t="s">
        <v>12563</v>
      </c>
      <c r="G5152" s="5" t="s">
        <v>14567</v>
      </c>
      <c r="H5152" s="7" t="s">
        <v>14568</v>
      </c>
      <c r="I5152" s="35" t="s">
        <v>14569</v>
      </c>
      <c r="O5152">
        <f t="shared" si="12"/>
        <v>1</v>
      </c>
      <c r="P5152" s="34" t="str">
        <f t="shared" si="21"/>
        <v>MEDIUM</v>
      </c>
    </row>
    <row r="5153" spans="1:16" ht="12" customHeight="1">
      <c r="A5153" s="4" t="s">
        <v>14337</v>
      </c>
      <c r="B5153" s="17">
        <v>77</v>
      </c>
      <c r="C5153" s="17">
        <v>4010</v>
      </c>
      <c r="D5153" s="30" t="s">
        <v>14570</v>
      </c>
      <c r="E5153" s="17" t="s">
        <v>14571</v>
      </c>
      <c r="F5153" s="31" t="s">
        <v>2064</v>
      </c>
      <c r="G5153" s="18" t="s">
        <v>14571</v>
      </c>
      <c r="H5153" s="7"/>
      <c r="I5153" s="35" t="s">
        <v>14572</v>
      </c>
      <c r="O5153">
        <f t="shared" si="12"/>
        <v>2</v>
      </c>
      <c r="P5153" s="34" t="str">
        <f t="shared" si="21"/>
        <v>MEDIUM</v>
      </c>
    </row>
    <row r="5154" spans="1:16" ht="12" customHeight="1">
      <c r="A5154" s="4" t="s">
        <v>14337</v>
      </c>
      <c r="B5154" s="17">
        <v>78</v>
      </c>
      <c r="C5154" s="29"/>
      <c r="D5154" s="30" t="s">
        <v>28</v>
      </c>
      <c r="E5154" s="29"/>
      <c r="F5154" s="31" t="s">
        <v>14573</v>
      </c>
      <c r="G5154" s="5" t="s">
        <v>14574</v>
      </c>
      <c r="H5154" s="7" t="s">
        <v>14575</v>
      </c>
      <c r="I5154" s="7" t="s">
        <v>14576</v>
      </c>
      <c r="O5154">
        <f t="shared" si="12"/>
        <v>1</v>
      </c>
      <c r="P5154" s="34" t="str">
        <f t="shared" si="21"/>
        <v>HIGH</v>
      </c>
    </row>
    <row r="5155" spans="1:16" ht="12" customHeight="1">
      <c r="A5155" s="4" t="s">
        <v>14337</v>
      </c>
      <c r="B5155" s="17">
        <v>79</v>
      </c>
      <c r="C5155" s="29"/>
      <c r="D5155" s="30" t="s">
        <v>14577</v>
      </c>
      <c r="E5155" s="29"/>
      <c r="F5155" s="31" t="s">
        <v>11776</v>
      </c>
      <c r="G5155" s="5" t="s">
        <v>14578</v>
      </c>
      <c r="H5155" s="7"/>
      <c r="I5155" s="7" t="s">
        <v>14579</v>
      </c>
      <c r="O5155">
        <f t="shared" si="12"/>
        <v>1</v>
      </c>
      <c r="P5155" s="34" t="str">
        <f t="shared" si="21"/>
        <v>HIGH</v>
      </c>
    </row>
    <row r="5156" spans="1:16" ht="12" customHeight="1">
      <c r="A5156" s="4" t="s">
        <v>14337</v>
      </c>
      <c r="B5156" s="17">
        <v>80</v>
      </c>
      <c r="C5156" s="29"/>
      <c r="D5156" s="30" t="s">
        <v>14580</v>
      </c>
      <c r="E5156" s="29"/>
      <c r="F5156" s="31" t="s">
        <v>11776</v>
      </c>
      <c r="G5156" s="5" t="s">
        <v>14581</v>
      </c>
      <c r="H5156" s="7"/>
      <c r="I5156" s="7" t="s">
        <v>14582</v>
      </c>
      <c r="O5156">
        <f t="shared" si="12"/>
        <v>1</v>
      </c>
      <c r="P5156" s="34" t="str">
        <f t="shared" si="21"/>
        <v>HIGH</v>
      </c>
    </row>
    <row r="5157" spans="1:16" ht="12" customHeight="1">
      <c r="A5157" s="4" t="s">
        <v>14337</v>
      </c>
      <c r="B5157" s="17">
        <v>81</v>
      </c>
      <c r="C5157" s="29"/>
      <c r="D5157" s="30" t="s">
        <v>14583</v>
      </c>
      <c r="E5157" s="29"/>
      <c r="F5157" s="31" t="s">
        <v>11776</v>
      </c>
      <c r="G5157" s="5" t="s">
        <v>14584</v>
      </c>
      <c r="H5157" s="7"/>
      <c r="I5157" s="7" t="s">
        <v>14585</v>
      </c>
      <c r="O5157">
        <f t="shared" si="12"/>
        <v>1</v>
      </c>
      <c r="P5157" s="34" t="str">
        <f t="shared" si="21"/>
        <v>MEDIUM</v>
      </c>
    </row>
    <row r="5158" spans="1:16" ht="12" customHeight="1">
      <c r="A5158" s="4" t="s">
        <v>14337</v>
      </c>
      <c r="B5158" s="17">
        <v>82</v>
      </c>
      <c r="C5158" s="29"/>
      <c r="D5158" s="30" t="s">
        <v>14586</v>
      </c>
      <c r="E5158" s="29"/>
      <c r="F5158" s="31" t="s">
        <v>11776</v>
      </c>
      <c r="G5158" s="5" t="s">
        <v>14587</v>
      </c>
      <c r="H5158" s="7"/>
      <c r="I5158" s="7" t="s">
        <v>14588</v>
      </c>
      <c r="O5158">
        <f t="shared" si="12"/>
        <v>1</v>
      </c>
      <c r="P5158" s="34" t="str">
        <f t="shared" si="21"/>
        <v>MEDIUM</v>
      </c>
    </row>
    <row r="5159" spans="1:16" ht="12" customHeight="1">
      <c r="A5159" s="4" t="s">
        <v>14337</v>
      </c>
      <c r="B5159" s="17">
        <v>83</v>
      </c>
      <c r="C5159" s="17">
        <v>4014</v>
      </c>
      <c r="D5159" s="30" t="s">
        <v>14589</v>
      </c>
      <c r="E5159" s="29"/>
      <c r="F5159" s="31" t="s">
        <v>11776</v>
      </c>
      <c r="G5159" s="18" t="s">
        <v>14590</v>
      </c>
      <c r="H5159" s="7"/>
      <c r="I5159" s="35" t="s">
        <v>14591</v>
      </c>
      <c r="O5159">
        <f t="shared" si="12"/>
        <v>1</v>
      </c>
      <c r="P5159" s="34" t="str">
        <f t="shared" si="21"/>
        <v>HIGH</v>
      </c>
    </row>
    <row r="5160" spans="1:16" ht="12" customHeight="1">
      <c r="A5160" s="4" t="s">
        <v>14337</v>
      </c>
      <c r="B5160" s="17">
        <v>84</v>
      </c>
      <c r="C5160" s="29"/>
      <c r="D5160" s="30" t="s">
        <v>28</v>
      </c>
      <c r="E5160" s="29"/>
      <c r="F5160" s="31" t="s">
        <v>11776</v>
      </c>
      <c r="G5160" s="5" t="s">
        <v>14592</v>
      </c>
      <c r="H5160" s="7" t="s">
        <v>14593</v>
      </c>
      <c r="I5160" s="147" t="s">
        <v>14594</v>
      </c>
      <c r="O5160">
        <f t="shared" si="12"/>
        <v>1</v>
      </c>
      <c r="P5160" s="34" t="str">
        <f t="shared" si="21"/>
        <v>HIGH</v>
      </c>
    </row>
    <row r="5161" spans="1:16" ht="12" customHeight="1">
      <c r="A5161" s="4" t="s">
        <v>14337</v>
      </c>
      <c r="B5161" s="17">
        <v>85</v>
      </c>
      <c r="C5161" s="29"/>
      <c r="D5161" s="30" t="s">
        <v>28</v>
      </c>
      <c r="E5161" s="29"/>
      <c r="F5161" s="31" t="s">
        <v>11776</v>
      </c>
      <c r="G5161" s="132" t="s">
        <v>14595</v>
      </c>
      <c r="H5161" s="7" t="s">
        <v>14596</v>
      </c>
      <c r="I5161" s="7" t="s">
        <v>14597</v>
      </c>
      <c r="O5161">
        <f t="shared" si="12"/>
        <v>1</v>
      </c>
      <c r="P5161" s="34" t="str">
        <f t="shared" si="21"/>
        <v>LOW</v>
      </c>
    </row>
    <row r="5162" spans="1:16" ht="12" customHeight="1">
      <c r="A5162" s="4" t="s">
        <v>14337</v>
      </c>
      <c r="B5162" s="17">
        <v>86</v>
      </c>
      <c r="C5162" s="17">
        <v>4017</v>
      </c>
      <c r="D5162" s="30" t="s">
        <v>14598</v>
      </c>
      <c r="E5162" s="17" t="s">
        <v>14599</v>
      </c>
      <c r="F5162" s="31" t="s">
        <v>1696</v>
      </c>
      <c r="G5162" s="18" t="s">
        <v>14599</v>
      </c>
      <c r="H5162" s="7"/>
      <c r="I5162" s="35" t="s">
        <v>14600</v>
      </c>
      <c r="O5162">
        <f t="shared" si="12"/>
        <v>2</v>
      </c>
      <c r="P5162" s="34" t="str">
        <f t="shared" si="21"/>
        <v>HIGH</v>
      </c>
    </row>
    <row r="5163" spans="1:16" ht="12" customHeight="1">
      <c r="A5163" s="4" t="s">
        <v>14337</v>
      </c>
      <c r="B5163" s="17">
        <v>87</v>
      </c>
      <c r="C5163" s="29"/>
      <c r="D5163" s="30" t="s">
        <v>14601</v>
      </c>
      <c r="E5163" s="29"/>
      <c r="F5163" s="31" t="s">
        <v>11776</v>
      </c>
      <c r="G5163" s="5" t="s">
        <v>14602</v>
      </c>
      <c r="H5163" s="7"/>
      <c r="I5163" s="7" t="s">
        <v>14603</v>
      </c>
      <c r="O5163">
        <f t="shared" si="12"/>
        <v>1</v>
      </c>
      <c r="P5163" s="34" t="str">
        <f t="shared" si="21"/>
        <v>MEDIUM</v>
      </c>
    </row>
    <row r="5164" spans="1:16" ht="12" customHeight="1">
      <c r="A5164" s="4" t="s">
        <v>14337</v>
      </c>
      <c r="B5164" s="17">
        <v>88</v>
      </c>
      <c r="C5164" s="29"/>
      <c r="D5164" s="30" t="s">
        <v>14604</v>
      </c>
      <c r="E5164" s="29"/>
      <c r="F5164" s="31" t="s">
        <v>11776</v>
      </c>
      <c r="G5164" s="5" t="s">
        <v>14605</v>
      </c>
      <c r="H5164" s="7"/>
      <c r="I5164" s="7" t="s">
        <v>12195</v>
      </c>
      <c r="O5164">
        <f t="shared" si="12"/>
        <v>1</v>
      </c>
      <c r="P5164" s="34" t="str">
        <f t="shared" si="21"/>
        <v>HIGH</v>
      </c>
    </row>
    <row r="5165" spans="1:16" ht="12" customHeight="1">
      <c r="A5165" s="4" t="s">
        <v>14337</v>
      </c>
      <c r="B5165" s="17">
        <v>89</v>
      </c>
      <c r="C5165" s="29"/>
      <c r="D5165" s="30" t="s">
        <v>28</v>
      </c>
      <c r="E5165" s="29"/>
      <c r="F5165" s="31" t="s">
        <v>14606</v>
      </c>
      <c r="G5165" s="18" t="s">
        <v>14607</v>
      </c>
      <c r="H5165" s="7" t="s">
        <v>14608</v>
      </c>
      <c r="I5165" s="35" t="s">
        <v>14609</v>
      </c>
      <c r="O5165">
        <f t="shared" si="12"/>
        <v>1</v>
      </c>
      <c r="P5165" s="34" t="str">
        <f t="shared" si="21"/>
        <v>HIGH</v>
      </c>
    </row>
    <row r="5166" spans="1:16" ht="12" customHeight="1">
      <c r="A5166" s="4" t="s">
        <v>14337</v>
      </c>
      <c r="B5166" s="17">
        <v>90</v>
      </c>
      <c r="C5166" s="17">
        <v>4018</v>
      </c>
      <c r="D5166" s="30" t="s">
        <v>14610</v>
      </c>
      <c r="E5166" s="17" t="s">
        <v>14611</v>
      </c>
      <c r="F5166" s="31" t="s">
        <v>1696</v>
      </c>
      <c r="G5166" s="18" t="s">
        <v>14611</v>
      </c>
      <c r="H5166" s="7"/>
      <c r="I5166" s="35" t="s">
        <v>14600</v>
      </c>
      <c r="O5166">
        <f t="shared" si="12"/>
        <v>2</v>
      </c>
      <c r="P5166" s="34" t="str">
        <f t="shared" si="21"/>
        <v>HIGH</v>
      </c>
    </row>
    <row r="5167" spans="1:16" ht="12" customHeight="1">
      <c r="A5167" s="4" t="s">
        <v>14337</v>
      </c>
      <c r="B5167" s="17">
        <v>91</v>
      </c>
      <c r="C5167" s="29" t="s">
        <v>19430</v>
      </c>
      <c r="D5167" s="30" t="s">
        <v>14612</v>
      </c>
      <c r="E5167" s="209" t="s">
        <v>14613</v>
      </c>
      <c r="F5167" s="31" t="s">
        <v>11776</v>
      </c>
      <c r="G5167" s="5" t="s">
        <v>14613</v>
      </c>
      <c r="H5167" s="7"/>
      <c r="I5167" s="35" t="s">
        <v>14614</v>
      </c>
      <c r="O5167">
        <f t="shared" si="12"/>
        <v>2</v>
      </c>
      <c r="P5167" s="34" t="str">
        <f t="shared" si="21"/>
        <v>HIGH</v>
      </c>
    </row>
    <row r="5168" spans="1:16" ht="12" customHeight="1">
      <c r="A5168" s="4" t="s">
        <v>14337</v>
      </c>
      <c r="B5168" s="17">
        <v>92</v>
      </c>
      <c r="C5168" s="29"/>
      <c r="D5168" s="30" t="s">
        <v>14615</v>
      </c>
      <c r="E5168" s="29"/>
      <c r="F5168" s="31" t="s">
        <v>11776</v>
      </c>
      <c r="G5168" s="5" t="s">
        <v>14616</v>
      </c>
      <c r="H5168" s="7"/>
      <c r="I5168" s="35" t="s">
        <v>14617</v>
      </c>
      <c r="O5168">
        <f t="shared" si="12"/>
        <v>1</v>
      </c>
      <c r="P5168" s="34" t="str">
        <f t="shared" si="21"/>
        <v>HIGH</v>
      </c>
    </row>
    <row r="5169" spans="1:16" ht="12" customHeight="1">
      <c r="A5169" s="4" t="s">
        <v>14337</v>
      </c>
      <c r="B5169" s="17">
        <v>93</v>
      </c>
      <c r="C5169" s="29"/>
      <c r="D5169" s="30" t="s">
        <v>14618</v>
      </c>
      <c r="E5169" s="29"/>
      <c r="F5169" s="31" t="s">
        <v>11776</v>
      </c>
      <c r="G5169" s="5" t="s">
        <v>14619</v>
      </c>
      <c r="H5169" s="7"/>
      <c r="I5169" s="7" t="s">
        <v>14620</v>
      </c>
      <c r="O5169">
        <f t="shared" si="12"/>
        <v>1</v>
      </c>
      <c r="P5169" s="34" t="str">
        <f t="shared" si="21"/>
        <v>HIGH</v>
      </c>
    </row>
    <row r="5170" spans="1:16" ht="12" customHeight="1">
      <c r="A5170" s="4" t="s">
        <v>14337</v>
      </c>
      <c r="B5170" s="17">
        <v>94</v>
      </c>
      <c r="C5170" s="17">
        <v>4020</v>
      </c>
      <c r="D5170" s="30" t="s">
        <v>14621</v>
      </c>
      <c r="E5170" s="17" t="s">
        <v>14622</v>
      </c>
      <c r="F5170" s="31" t="s">
        <v>1696</v>
      </c>
      <c r="G5170" s="18" t="s">
        <v>14622</v>
      </c>
      <c r="H5170" s="7"/>
      <c r="I5170" s="35" t="s">
        <v>14600</v>
      </c>
      <c r="O5170">
        <f t="shared" si="12"/>
        <v>2</v>
      </c>
      <c r="P5170" s="34" t="str">
        <f t="shared" si="21"/>
        <v>HIGH</v>
      </c>
    </row>
    <row r="5171" spans="1:16" ht="12" customHeight="1">
      <c r="A5171" s="4" t="s">
        <v>14337</v>
      </c>
      <c r="B5171" s="17">
        <v>95</v>
      </c>
      <c r="C5171" s="29"/>
      <c r="D5171" s="30" t="s">
        <v>28</v>
      </c>
      <c r="E5171" s="29"/>
      <c r="F5171" s="31" t="s">
        <v>11776</v>
      </c>
      <c r="G5171" s="5" t="s">
        <v>14623</v>
      </c>
      <c r="H5171" s="7" t="s">
        <v>14624</v>
      </c>
      <c r="I5171" s="7" t="s">
        <v>14625</v>
      </c>
      <c r="O5171">
        <f t="shared" si="12"/>
        <v>1</v>
      </c>
      <c r="P5171" s="34" t="str">
        <f t="shared" si="21"/>
        <v>MEDIUM</v>
      </c>
    </row>
    <row r="5172" spans="1:16" ht="12" customHeight="1">
      <c r="A5172" s="4" t="s">
        <v>14337</v>
      </c>
      <c r="B5172" s="17">
        <v>96</v>
      </c>
      <c r="C5172" s="29"/>
      <c r="D5172" s="30" t="s">
        <v>28</v>
      </c>
      <c r="E5172" s="29"/>
      <c r="F5172" s="31" t="s">
        <v>11776</v>
      </c>
      <c r="G5172" s="5" t="s">
        <v>14626</v>
      </c>
      <c r="H5172" s="7" t="s">
        <v>14627</v>
      </c>
      <c r="I5172" s="62" t="s">
        <v>14628</v>
      </c>
      <c r="O5172">
        <f t="shared" si="12"/>
        <v>1</v>
      </c>
      <c r="P5172" s="34" t="str">
        <f t="shared" si="21"/>
        <v>HIGH</v>
      </c>
    </row>
    <row r="5173" spans="1:16" ht="12" customHeight="1">
      <c r="A5173" s="4" t="s">
        <v>14337</v>
      </c>
      <c r="B5173" s="17">
        <v>97</v>
      </c>
      <c r="C5173" s="29"/>
      <c r="D5173" s="30" t="s">
        <v>14629</v>
      </c>
      <c r="E5173" s="29"/>
      <c r="F5173" s="31" t="s">
        <v>11776</v>
      </c>
      <c r="G5173" s="5" t="s">
        <v>14630</v>
      </c>
      <c r="H5173" s="7"/>
      <c r="I5173" s="7" t="s">
        <v>14631</v>
      </c>
      <c r="O5173">
        <f t="shared" si="12"/>
        <v>1</v>
      </c>
      <c r="P5173" s="34" t="str">
        <f t="shared" si="21"/>
        <v>HIGH</v>
      </c>
    </row>
    <row r="5174" spans="1:16" ht="12" customHeight="1">
      <c r="A5174" s="4" t="s">
        <v>14337</v>
      </c>
      <c r="B5174" s="17">
        <v>98</v>
      </c>
      <c r="C5174" s="29"/>
      <c r="D5174" s="30" t="s">
        <v>14632</v>
      </c>
      <c r="E5174" s="29"/>
      <c r="F5174" s="31" t="s">
        <v>11776</v>
      </c>
      <c r="G5174" s="5" t="s">
        <v>14633</v>
      </c>
      <c r="H5174" s="7" t="s">
        <v>14634</v>
      </c>
      <c r="I5174" s="7" t="s">
        <v>14635</v>
      </c>
      <c r="O5174">
        <f t="shared" si="12"/>
        <v>1</v>
      </c>
      <c r="P5174" s="34" t="str">
        <f t="shared" si="21"/>
        <v>HIGH</v>
      </c>
    </row>
    <row r="5175" spans="1:16" ht="12" customHeight="1">
      <c r="A5175" s="4" t="s">
        <v>14337</v>
      </c>
      <c r="B5175" s="17">
        <v>99</v>
      </c>
      <c r="C5175" s="29"/>
      <c r="D5175" s="30" t="s">
        <v>14636</v>
      </c>
      <c r="E5175" s="29"/>
      <c r="F5175" s="31" t="s">
        <v>11776</v>
      </c>
      <c r="G5175" s="5" t="s">
        <v>14637</v>
      </c>
      <c r="H5175" s="7"/>
      <c r="I5175" s="59" t="s">
        <v>14638</v>
      </c>
      <c r="O5175">
        <f t="shared" si="12"/>
        <v>1</v>
      </c>
      <c r="P5175" s="34" t="str">
        <f t="shared" si="21"/>
        <v>HIGH</v>
      </c>
    </row>
    <row r="5176" spans="1:16" ht="12" customHeight="1">
      <c r="A5176" s="4" t="s">
        <v>14337</v>
      </c>
      <c r="B5176" s="17">
        <v>100</v>
      </c>
      <c r="C5176" s="29"/>
      <c r="D5176" s="30" t="s">
        <v>14639</v>
      </c>
      <c r="E5176" s="29"/>
      <c r="F5176" s="31" t="s">
        <v>11776</v>
      </c>
      <c r="G5176" s="5" t="s">
        <v>14640</v>
      </c>
      <c r="H5176" s="7"/>
      <c r="I5176" s="7" t="s">
        <v>14641</v>
      </c>
      <c r="O5176">
        <f t="shared" si="12"/>
        <v>1</v>
      </c>
      <c r="P5176" s="34" t="str">
        <f t="shared" si="21"/>
        <v>LOW</v>
      </c>
    </row>
    <row r="5177" spans="1:16" ht="12" customHeight="1">
      <c r="A5177" s="4" t="s">
        <v>14337</v>
      </c>
      <c r="B5177" s="17">
        <v>101</v>
      </c>
      <c r="C5177" s="29"/>
      <c r="D5177" s="30" t="s">
        <v>28</v>
      </c>
      <c r="E5177" s="29"/>
      <c r="F5177" s="31" t="s">
        <v>11776</v>
      </c>
      <c r="G5177" s="5" t="s">
        <v>14642</v>
      </c>
      <c r="H5177" s="7" t="s">
        <v>14643</v>
      </c>
      <c r="I5177" s="35" t="s">
        <v>14644</v>
      </c>
      <c r="O5177">
        <f t="shared" si="12"/>
        <v>1</v>
      </c>
      <c r="P5177" s="34" t="str">
        <f t="shared" si="21"/>
        <v>HIGH</v>
      </c>
    </row>
    <row r="5178" spans="1:16" ht="12" customHeight="1">
      <c r="A5178" s="4" t="s">
        <v>14337</v>
      </c>
      <c r="B5178" s="17">
        <v>102</v>
      </c>
      <c r="C5178" s="29"/>
      <c r="D5178" s="30" t="s">
        <v>14645</v>
      </c>
      <c r="E5178" s="29"/>
      <c r="F5178" s="31" t="s">
        <v>11776</v>
      </c>
      <c r="G5178" s="5" t="s">
        <v>14646</v>
      </c>
      <c r="H5178" s="7"/>
      <c r="I5178" s="7" t="s">
        <v>14647</v>
      </c>
      <c r="O5178">
        <f t="shared" si="12"/>
        <v>1</v>
      </c>
      <c r="P5178" s="34" t="str">
        <f t="shared" si="21"/>
        <v>MEDIUM</v>
      </c>
    </row>
    <row r="5179" spans="1:16" ht="12" customHeight="1">
      <c r="A5179" s="4" t="s">
        <v>14337</v>
      </c>
      <c r="B5179" s="17">
        <v>103</v>
      </c>
      <c r="C5179" s="17" t="s">
        <v>67</v>
      </c>
      <c r="D5179" s="30" t="s">
        <v>14645</v>
      </c>
      <c r="E5179" s="29"/>
      <c r="F5179" s="31" t="s">
        <v>11776</v>
      </c>
      <c r="G5179" s="5" t="s">
        <v>14646</v>
      </c>
      <c r="H5179" s="7"/>
      <c r="I5179" s="59" t="s">
        <v>14647</v>
      </c>
      <c r="O5179">
        <f t="shared" si="12"/>
        <v>1</v>
      </c>
      <c r="P5179" s="34" t="str">
        <f t="shared" si="21"/>
        <v>MEDIUM</v>
      </c>
    </row>
    <row r="5180" spans="1:16" ht="12" customHeight="1">
      <c r="A5180" s="4" t="s">
        <v>14337</v>
      </c>
      <c r="B5180" s="17">
        <v>104</v>
      </c>
      <c r="C5180" s="29"/>
      <c r="D5180" s="30" t="s">
        <v>14648</v>
      </c>
      <c r="E5180" s="29"/>
      <c r="F5180" s="31" t="s">
        <v>11776</v>
      </c>
      <c r="G5180" s="5" t="s">
        <v>14649</v>
      </c>
      <c r="H5180" s="7"/>
      <c r="I5180" s="7" t="s">
        <v>14650</v>
      </c>
      <c r="O5180">
        <f t="shared" si="12"/>
        <v>1</v>
      </c>
      <c r="P5180" s="34" t="str">
        <f t="shared" si="21"/>
        <v>HIGH</v>
      </c>
    </row>
    <row r="5181" spans="1:16" ht="12" customHeight="1">
      <c r="A5181" s="4" t="s">
        <v>14337</v>
      </c>
      <c r="B5181" s="17">
        <v>105</v>
      </c>
      <c r="C5181" s="29"/>
      <c r="D5181" s="30" t="s">
        <v>14651</v>
      </c>
      <c r="E5181" s="29"/>
      <c r="F5181" s="31" t="s">
        <v>11776</v>
      </c>
      <c r="G5181" s="5" t="s">
        <v>14652</v>
      </c>
      <c r="H5181" s="7"/>
      <c r="I5181" s="7" t="s">
        <v>14653</v>
      </c>
      <c r="O5181">
        <f t="shared" si="12"/>
        <v>1</v>
      </c>
      <c r="P5181" s="34" t="str">
        <f t="shared" si="21"/>
        <v>HIGH</v>
      </c>
    </row>
    <row r="5182" spans="1:16" ht="12" customHeight="1">
      <c r="A5182" s="4" t="s">
        <v>14337</v>
      </c>
      <c r="B5182" s="17">
        <v>106</v>
      </c>
      <c r="C5182" s="29"/>
      <c r="D5182" s="30" t="s">
        <v>28</v>
      </c>
      <c r="E5182" s="29"/>
      <c r="F5182" s="31" t="s">
        <v>11776</v>
      </c>
      <c r="G5182" s="132" t="s">
        <v>14654</v>
      </c>
      <c r="H5182" s="7" t="s">
        <v>14655</v>
      </c>
      <c r="I5182" s="7" t="s">
        <v>14656</v>
      </c>
      <c r="O5182">
        <f t="shared" si="12"/>
        <v>1</v>
      </c>
      <c r="P5182" s="34" t="str">
        <f t="shared" si="21"/>
        <v>HIGH</v>
      </c>
    </row>
    <row r="5183" spans="1:16" ht="12" customHeight="1">
      <c r="A5183" s="4" t="s">
        <v>14337</v>
      </c>
      <c r="B5183" s="17">
        <v>107</v>
      </c>
      <c r="C5183" s="17" t="s">
        <v>67</v>
      </c>
      <c r="D5183" s="30" t="s">
        <v>14657</v>
      </c>
      <c r="E5183" s="29"/>
      <c r="F5183" s="31" t="s">
        <v>11776</v>
      </c>
      <c r="G5183" s="5" t="s">
        <v>14658</v>
      </c>
      <c r="H5183" s="7" t="s">
        <v>14659</v>
      </c>
      <c r="I5183" s="35" t="s">
        <v>14660</v>
      </c>
      <c r="O5183">
        <f t="shared" si="12"/>
        <v>1</v>
      </c>
      <c r="P5183" s="34" t="str">
        <f t="shared" si="21"/>
        <v>HIGH</v>
      </c>
    </row>
    <row r="5184" spans="1:16" ht="12" customHeight="1">
      <c r="A5184" s="4" t="s">
        <v>14337</v>
      </c>
      <c r="B5184" s="17">
        <v>108</v>
      </c>
      <c r="C5184" s="29"/>
      <c r="D5184" s="30" t="s">
        <v>14661</v>
      </c>
      <c r="E5184" s="29"/>
      <c r="F5184" s="31" t="s">
        <v>11776</v>
      </c>
      <c r="G5184" s="18" t="s">
        <v>14662</v>
      </c>
      <c r="H5184" s="7"/>
      <c r="I5184" s="83" t="s">
        <v>14663</v>
      </c>
      <c r="O5184">
        <f t="shared" si="12"/>
        <v>1</v>
      </c>
      <c r="P5184" s="34" t="str">
        <f t="shared" si="21"/>
        <v>MEDIUM</v>
      </c>
    </row>
    <row r="5185" spans="1:16" ht="12" customHeight="1">
      <c r="A5185" s="4" t="s">
        <v>14337</v>
      </c>
      <c r="B5185" s="17">
        <v>109</v>
      </c>
      <c r="C5185" s="29" t="s">
        <v>19460</v>
      </c>
      <c r="D5185" s="30" t="s">
        <v>14664</v>
      </c>
      <c r="E5185" s="29"/>
      <c r="F5185" s="31" t="s">
        <v>11776</v>
      </c>
      <c r="G5185" s="5" t="s">
        <v>14665</v>
      </c>
      <c r="H5185" s="7"/>
      <c r="I5185" s="35" t="s">
        <v>14666</v>
      </c>
      <c r="O5185">
        <f t="shared" si="12"/>
        <v>1</v>
      </c>
      <c r="P5185" s="34" t="str">
        <f t="shared" si="21"/>
        <v>HIGH</v>
      </c>
    </row>
    <row r="5186" spans="1:16" ht="12" customHeight="1">
      <c r="A5186" s="4" t="s">
        <v>14337</v>
      </c>
      <c r="B5186" s="17">
        <v>110</v>
      </c>
      <c r="C5186" s="29"/>
      <c r="D5186" s="30" t="s">
        <v>14667</v>
      </c>
      <c r="E5186" s="29"/>
      <c r="F5186" s="31" t="s">
        <v>11776</v>
      </c>
      <c r="G5186" s="5" t="s">
        <v>14668</v>
      </c>
      <c r="H5186" s="7"/>
      <c r="I5186" s="59" t="s">
        <v>14650</v>
      </c>
      <c r="O5186">
        <f t="shared" si="12"/>
        <v>1</v>
      </c>
      <c r="P5186" s="34" t="str">
        <f t="shared" si="21"/>
        <v>HIGH</v>
      </c>
    </row>
    <row r="5187" spans="1:16" ht="12" customHeight="1">
      <c r="A5187" s="4" t="s">
        <v>14337</v>
      </c>
      <c r="B5187" s="17">
        <v>111</v>
      </c>
      <c r="C5187" s="29"/>
      <c r="D5187" s="30" t="s">
        <v>14669</v>
      </c>
      <c r="E5187" s="29"/>
      <c r="F5187" s="31" t="s">
        <v>11776</v>
      </c>
      <c r="G5187" s="5" t="s">
        <v>14670</v>
      </c>
      <c r="H5187" s="7"/>
      <c r="I5187" s="83" t="s">
        <v>14671</v>
      </c>
      <c r="O5187">
        <f t="shared" si="12"/>
        <v>1</v>
      </c>
      <c r="P5187" s="34" t="str">
        <f t="shared" si="21"/>
        <v>HIGH</v>
      </c>
    </row>
    <row r="5188" spans="1:16" ht="12" customHeight="1">
      <c r="A5188" s="4" t="s">
        <v>14337</v>
      </c>
      <c r="B5188" s="17">
        <v>112</v>
      </c>
      <c r="C5188" s="29"/>
      <c r="D5188" s="30" t="s">
        <v>28</v>
      </c>
      <c r="E5188" s="29"/>
      <c r="F5188" s="31" t="s">
        <v>11776</v>
      </c>
      <c r="G5188" s="160" t="s">
        <v>19342</v>
      </c>
      <c r="H5188" s="59" t="s">
        <v>14672</v>
      </c>
      <c r="I5188" s="62" t="s">
        <v>14673</v>
      </c>
      <c r="O5188">
        <f t="shared" si="12"/>
        <v>1</v>
      </c>
      <c r="P5188" s="34" t="str">
        <f t="shared" si="21"/>
        <v>HIGH</v>
      </c>
    </row>
    <row r="5189" spans="1:16" ht="12" customHeight="1">
      <c r="A5189" s="4" t="s">
        <v>14337</v>
      </c>
      <c r="B5189" s="17">
        <v>113</v>
      </c>
      <c r="C5189" s="29"/>
      <c r="D5189" s="30" t="s">
        <v>14674</v>
      </c>
      <c r="E5189" s="29"/>
      <c r="F5189" s="31" t="s">
        <v>11776</v>
      </c>
      <c r="G5189" s="5" t="s">
        <v>14675</v>
      </c>
      <c r="H5189" s="7"/>
      <c r="I5189" s="59" t="s">
        <v>14676</v>
      </c>
      <c r="O5189">
        <f t="shared" si="12"/>
        <v>1</v>
      </c>
      <c r="P5189" s="34" t="str">
        <f t="shared" si="21"/>
        <v>HIGH</v>
      </c>
    </row>
    <row r="5190" spans="1:16" ht="12" customHeight="1">
      <c r="A5190" s="4" t="s">
        <v>14337</v>
      </c>
      <c r="B5190" s="17">
        <v>114</v>
      </c>
      <c r="C5190" s="29"/>
      <c r="D5190" s="30" t="s">
        <v>14677</v>
      </c>
      <c r="E5190" s="29"/>
      <c r="F5190" s="31" t="s">
        <v>11776</v>
      </c>
      <c r="G5190" s="18" t="s">
        <v>14678</v>
      </c>
      <c r="H5190" s="7"/>
      <c r="I5190" s="35" t="s">
        <v>14679</v>
      </c>
      <c r="O5190">
        <f t="shared" si="12"/>
        <v>1</v>
      </c>
      <c r="P5190" s="34" t="str">
        <f t="shared" si="21"/>
        <v>HIGH</v>
      </c>
    </row>
    <row r="5191" spans="1:16" ht="12" customHeight="1">
      <c r="A5191" s="4" t="s">
        <v>14337</v>
      </c>
      <c r="B5191" s="17">
        <v>115</v>
      </c>
      <c r="C5191" s="29"/>
      <c r="D5191" s="30" t="s">
        <v>14677</v>
      </c>
      <c r="E5191" s="29"/>
      <c r="F5191" s="31" t="s">
        <v>11776</v>
      </c>
      <c r="G5191" s="18" t="s">
        <v>14678</v>
      </c>
      <c r="H5191" s="7"/>
      <c r="I5191" s="35" t="s">
        <v>14680</v>
      </c>
      <c r="O5191">
        <f t="shared" si="12"/>
        <v>1</v>
      </c>
      <c r="P5191" s="34" t="str">
        <f t="shared" si="21"/>
        <v>HIGH</v>
      </c>
    </row>
    <row r="5192" spans="1:16" ht="12" customHeight="1">
      <c r="A5192" s="4" t="s">
        <v>14337</v>
      </c>
      <c r="B5192" s="17">
        <v>116</v>
      </c>
      <c r="C5192" s="29"/>
      <c r="D5192" s="30" t="s">
        <v>14681</v>
      </c>
      <c r="E5192" s="29"/>
      <c r="F5192" s="31" t="s">
        <v>11776</v>
      </c>
      <c r="G5192" s="5" t="s">
        <v>14682</v>
      </c>
      <c r="H5192" s="7"/>
      <c r="I5192" s="35" t="s">
        <v>14683</v>
      </c>
      <c r="O5192">
        <f t="shared" si="12"/>
        <v>1</v>
      </c>
      <c r="P5192" s="34" t="str">
        <f t="shared" si="21"/>
        <v>HIGH</v>
      </c>
    </row>
    <row r="5193" spans="1:16" ht="12" customHeight="1">
      <c r="A5193" s="4" t="s">
        <v>14337</v>
      </c>
      <c r="B5193" s="17">
        <v>117</v>
      </c>
      <c r="C5193" s="29"/>
      <c r="D5193" s="30" t="s">
        <v>14684</v>
      </c>
      <c r="E5193" s="29"/>
      <c r="F5193" s="31" t="s">
        <v>11776</v>
      </c>
      <c r="G5193" s="5" t="s">
        <v>14685</v>
      </c>
      <c r="H5193" s="7"/>
      <c r="I5193" s="83" t="s">
        <v>14686</v>
      </c>
      <c r="O5193">
        <f t="shared" si="12"/>
        <v>1</v>
      </c>
      <c r="P5193" s="34" t="str">
        <f t="shared" si="21"/>
        <v>HIGH</v>
      </c>
    </row>
    <row r="5194" spans="1:16" ht="12" customHeight="1">
      <c r="A5194" s="4" t="s">
        <v>14337</v>
      </c>
      <c r="B5194" s="17">
        <v>118</v>
      </c>
      <c r="C5194" s="29"/>
      <c r="D5194" s="30" t="s">
        <v>14687</v>
      </c>
      <c r="E5194" s="29"/>
      <c r="F5194" s="31" t="s">
        <v>11776</v>
      </c>
      <c r="G5194" s="5" t="s">
        <v>14688</v>
      </c>
      <c r="H5194" s="7"/>
      <c r="I5194" s="7" t="s">
        <v>14689</v>
      </c>
      <c r="O5194">
        <f t="shared" si="12"/>
        <v>1</v>
      </c>
      <c r="P5194" s="34" t="str">
        <f t="shared" si="21"/>
        <v>HIGH</v>
      </c>
    </row>
    <row r="5195" spans="1:16" ht="12" customHeight="1">
      <c r="A5195" s="4" t="s">
        <v>14337</v>
      </c>
      <c r="B5195" s="17">
        <v>119</v>
      </c>
      <c r="C5195" s="17">
        <v>4032</v>
      </c>
      <c r="D5195" s="30" t="s">
        <v>14690</v>
      </c>
      <c r="E5195" s="17" t="s">
        <v>14691</v>
      </c>
      <c r="F5195" s="31" t="s">
        <v>14543</v>
      </c>
      <c r="G5195" s="18" t="s">
        <v>14692</v>
      </c>
      <c r="H5195" s="35" t="s">
        <v>14693</v>
      </c>
      <c r="I5195" s="35" t="s">
        <v>14694</v>
      </c>
      <c r="O5195">
        <f t="shared" si="12"/>
        <v>2</v>
      </c>
      <c r="P5195" s="34" t="str">
        <f t="shared" si="21"/>
        <v>HIGH</v>
      </c>
    </row>
    <row r="5196" spans="1:16" ht="12" customHeight="1">
      <c r="A5196" s="4" t="s">
        <v>14337</v>
      </c>
      <c r="B5196" s="17">
        <v>120</v>
      </c>
      <c r="C5196" s="17">
        <v>4033</v>
      </c>
      <c r="D5196" s="30" t="s">
        <v>14695</v>
      </c>
      <c r="E5196" s="17" t="s">
        <v>14696</v>
      </c>
      <c r="F5196" s="31" t="s">
        <v>14543</v>
      </c>
      <c r="G5196" s="18" t="s">
        <v>14697</v>
      </c>
      <c r="H5196" s="35" t="s">
        <v>14698</v>
      </c>
      <c r="I5196" s="35" t="s">
        <v>14699</v>
      </c>
      <c r="O5196">
        <f t="shared" si="12"/>
        <v>2</v>
      </c>
      <c r="P5196" s="34" t="str">
        <f t="shared" si="21"/>
        <v>HIGH</v>
      </c>
    </row>
    <row r="5197" spans="1:16" ht="12" customHeight="1">
      <c r="A5197" s="4" t="s">
        <v>14337</v>
      </c>
      <c r="B5197" s="17">
        <v>121</v>
      </c>
      <c r="C5197" s="17">
        <v>4034</v>
      </c>
      <c r="D5197" s="30" t="s">
        <v>14700</v>
      </c>
      <c r="E5197" s="29"/>
      <c r="F5197" s="31" t="s">
        <v>11776</v>
      </c>
      <c r="G5197" s="5" t="s">
        <v>14701</v>
      </c>
      <c r="H5197" s="7"/>
      <c r="I5197" s="7" t="s">
        <v>14650</v>
      </c>
      <c r="O5197">
        <f t="shared" si="12"/>
        <v>1</v>
      </c>
      <c r="P5197" s="34" t="str">
        <f t="shared" si="21"/>
        <v>HIGH</v>
      </c>
    </row>
    <row r="5198" spans="1:16" ht="12" customHeight="1">
      <c r="A5198" s="4" t="s">
        <v>14337</v>
      </c>
      <c r="B5198" s="17">
        <v>122</v>
      </c>
      <c r="C5198" s="29"/>
      <c r="D5198" s="30" t="s">
        <v>14702</v>
      </c>
      <c r="E5198" s="29"/>
      <c r="F5198" s="31" t="s">
        <v>11776</v>
      </c>
      <c r="G5198" s="5" t="s">
        <v>14703</v>
      </c>
      <c r="H5198" s="7"/>
      <c r="I5198" s="7" t="s">
        <v>14704</v>
      </c>
      <c r="O5198">
        <f t="shared" si="12"/>
        <v>1</v>
      </c>
      <c r="P5198" s="34" t="str">
        <f t="shared" si="21"/>
        <v>MEDIUM</v>
      </c>
    </row>
    <row r="5199" spans="1:16" ht="12" customHeight="1">
      <c r="A5199" s="4" t="s">
        <v>14337</v>
      </c>
      <c r="B5199" s="17">
        <v>123</v>
      </c>
      <c r="C5199" s="29"/>
      <c r="D5199" s="30" t="s">
        <v>14705</v>
      </c>
      <c r="E5199" s="29"/>
      <c r="F5199" s="31" t="s">
        <v>11776</v>
      </c>
      <c r="G5199" s="5" t="s">
        <v>14706</v>
      </c>
      <c r="H5199" s="7"/>
      <c r="I5199" s="7" t="s">
        <v>14650</v>
      </c>
      <c r="O5199">
        <f t="shared" si="12"/>
        <v>1</v>
      </c>
      <c r="P5199" s="34" t="str">
        <f t="shared" si="21"/>
        <v>HIGH</v>
      </c>
    </row>
    <row r="5200" spans="1:16" ht="12" customHeight="1">
      <c r="A5200" s="4" t="s">
        <v>14337</v>
      </c>
      <c r="B5200" s="17">
        <v>124</v>
      </c>
      <c r="C5200" s="17" t="s">
        <v>67</v>
      </c>
      <c r="D5200" s="30" t="s">
        <v>28</v>
      </c>
      <c r="E5200" s="29"/>
      <c r="F5200" s="31" t="s">
        <v>11776</v>
      </c>
      <c r="G5200" s="5" t="s">
        <v>14707</v>
      </c>
      <c r="H5200" s="7" t="s">
        <v>14708</v>
      </c>
      <c r="I5200" s="35" t="s">
        <v>14709</v>
      </c>
      <c r="O5200">
        <f t="shared" si="12"/>
        <v>1</v>
      </c>
      <c r="P5200" s="34" t="str">
        <f t="shared" si="21"/>
        <v>MEDIUM</v>
      </c>
    </row>
    <row r="5201" spans="1:16" ht="12" customHeight="1">
      <c r="A5201" s="4" t="s">
        <v>14337</v>
      </c>
      <c r="B5201" s="17">
        <v>125</v>
      </c>
      <c r="C5201" s="29"/>
      <c r="D5201" s="30" t="s">
        <v>14710</v>
      </c>
      <c r="E5201" s="29"/>
      <c r="F5201" s="31" t="s">
        <v>11776</v>
      </c>
      <c r="G5201" s="5" t="s">
        <v>14711</v>
      </c>
      <c r="H5201" s="7"/>
      <c r="I5201" s="7" t="s">
        <v>14712</v>
      </c>
      <c r="O5201">
        <f t="shared" si="12"/>
        <v>1</v>
      </c>
      <c r="P5201" s="34" t="str">
        <f t="shared" si="21"/>
        <v>HIGH</v>
      </c>
    </row>
    <row r="5202" spans="1:16" ht="12" customHeight="1">
      <c r="A5202" s="4" t="s">
        <v>14337</v>
      </c>
      <c r="B5202" s="17">
        <v>126</v>
      </c>
      <c r="C5202" s="29"/>
      <c r="D5202" s="30" t="s">
        <v>14713</v>
      </c>
      <c r="E5202" s="29"/>
      <c r="F5202" s="31" t="s">
        <v>11776</v>
      </c>
      <c r="G5202" s="5" t="s">
        <v>14714</v>
      </c>
      <c r="H5202" s="7"/>
      <c r="I5202" s="35" t="s">
        <v>14715</v>
      </c>
      <c r="O5202">
        <f t="shared" si="12"/>
        <v>1</v>
      </c>
      <c r="P5202" s="34" t="str">
        <f t="shared" si="21"/>
        <v>HIGH</v>
      </c>
    </row>
    <row r="5203" spans="1:16" ht="12" customHeight="1">
      <c r="A5203" s="4" t="s">
        <v>14337</v>
      </c>
      <c r="B5203" s="17">
        <v>127</v>
      </c>
      <c r="C5203" s="29"/>
      <c r="D5203" s="30" t="s">
        <v>28</v>
      </c>
      <c r="E5203" s="29"/>
      <c r="F5203" s="31" t="s">
        <v>11776</v>
      </c>
      <c r="G5203" s="5" t="s">
        <v>14716</v>
      </c>
      <c r="H5203" s="7" t="s">
        <v>14717</v>
      </c>
      <c r="I5203" s="35" t="s">
        <v>14718</v>
      </c>
      <c r="O5203">
        <f t="shared" si="12"/>
        <v>1</v>
      </c>
      <c r="P5203" s="34" t="str">
        <f t="shared" si="21"/>
        <v>MEDIUM</v>
      </c>
    </row>
    <row r="5204" spans="1:16" ht="12" customHeight="1">
      <c r="A5204" s="4" t="s">
        <v>14337</v>
      </c>
      <c r="B5204" s="17">
        <v>128</v>
      </c>
      <c r="C5204" s="29"/>
      <c r="D5204" s="30" t="s">
        <v>28</v>
      </c>
      <c r="E5204" s="29"/>
      <c r="F5204" s="31" t="s">
        <v>11776</v>
      </c>
      <c r="G5204" s="5" t="s">
        <v>14719</v>
      </c>
      <c r="H5204" s="7" t="s">
        <v>14720</v>
      </c>
      <c r="I5204" s="35" t="s">
        <v>14721</v>
      </c>
      <c r="O5204">
        <f t="shared" si="12"/>
        <v>1</v>
      </c>
      <c r="P5204" s="34" t="str">
        <f t="shared" si="21"/>
        <v>MEDIUM</v>
      </c>
    </row>
    <row r="5205" spans="1:16" ht="12" customHeight="1">
      <c r="A5205" s="4" t="s">
        <v>14337</v>
      </c>
      <c r="B5205" s="17">
        <v>129</v>
      </c>
      <c r="C5205" s="29"/>
      <c r="D5205" s="30" t="s">
        <v>14722</v>
      </c>
      <c r="E5205" s="29"/>
      <c r="F5205" s="31" t="s">
        <v>11776</v>
      </c>
      <c r="G5205" s="5" t="s">
        <v>14723</v>
      </c>
      <c r="H5205" s="7"/>
      <c r="I5205" s="7" t="s">
        <v>14724</v>
      </c>
      <c r="O5205">
        <f t="shared" si="12"/>
        <v>1</v>
      </c>
      <c r="P5205" s="34" t="str">
        <f t="shared" si="21"/>
        <v>MEDIUM</v>
      </c>
    </row>
    <row r="5206" spans="1:16" ht="12" customHeight="1">
      <c r="A5206" s="4" t="s">
        <v>14337</v>
      </c>
      <c r="B5206" s="17">
        <v>130</v>
      </c>
      <c r="C5206" s="29"/>
      <c r="D5206" s="30" t="s">
        <v>14725</v>
      </c>
      <c r="E5206" s="29"/>
      <c r="F5206" s="31" t="s">
        <v>11776</v>
      </c>
      <c r="G5206" s="5" t="s">
        <v>14726</v>
      </c>
      <c r="H5206" s="7"/>
      <c r="I5206" s="7" t="s">
        <v>14727</v>
      </c>
      <c r="O5206">
        <f t="shared" si="12"/>
        <v>1</v>
      </c>
      <c r="P5206" s="34" t="str">
        <f t="shared" si="21"/>
        <v>HIGH</v>
      </c>
    </row>
    <row r="5207" spans="1:16" ht="12" customHeight="1">
      <c r="A5207" s="4" t="s">
        <v>14337</v>
      </c>
      <c r="B5207" s="17">
        <v>131</v>
      </c>
      <c r="C5207" s="29"/>
      <c r="D5207" s="30" t="s">
        <v>14728</v>
      </c>
      <c r="E5207" s="29"/>
      <c r="F5207" s="31" t="s">
        <v>11776</v>
      </c>
      <c r="G5207" s="5" t="s">
        <v>14729</v>
      </c>
      <c r="H5207" s="7"/>
      <c r="I5207" s="59" t="s">
        <v>14730</v>
      </c>
      <c r="O5207">
        <f t="shared" si="12"/>
        <v>1</v>
      </c>
      <c r="P5207" s="34" t="str">
        <f t="shared" si="21"/>
        <v>HIGH</v>
      </c>
    </row>
    <row r="5208" spans="1:16" ht="12" customHeight="1">
      <c r="A5208" s="4" t="s">
        <v>14337</v>
      </c>
      <c r="B5208" s="17">
        <v>132</v>
      </c>
      <c r="C5208" s="29"/>
      <c r="D5208" s="30" t="s">
        <v>14731</v>
      </c>
      <c r="E5208" s="29"/>
      <c r="F5208" s="31" t="s">
        <v>11776</v>
      </c>
      <c r="G5208" s="5" t="s">
        <v>14732</v>
      </c>
      <c r="H5208" s="7"/>
      <c r="I5208" s="7" t="s">
        <v>14733</v>
      </c>
      <c r="O5208">
        <f t="shared" si="12"/>
        <v>1</v>
      </c>
      <c r="P5208" s="34" t="str">
        <f t="shared" si="21"/>
        <v>MEDIUM</v>
      </c>
    </row>
    <row r="5209" spans="1:16" ht="12" customHeight="1">
      <c r="A5209" s="4" t="s">
        <v>14337</v>
      </c>
      <c r="B5209" s="17">
        <v>133</v>
      </c>
      <c r="C5209" s="29"/>
      <c r="D5209" s="30" t="s">
        <v>14734</v>
      </c>
      <c r="E5209" s="29"/>
      <c r="F5209" s="31" t="s">
        <v>11776</v>
      </c>
      <c r="G5209" s="5" t="s">
        <v>14735</v>
      </c>
      <c r="H5209" s="7"/>
      <c r="I5209" s="35" t="s">
        <v>14650</v>
      </c>
      <c r="O5209">
        <f t="shared" si="12"/>
        <v>1</v>
      </c>
      <c r="P5209" s="34" t="str">
        <f t="shared" si="21"/>
        <v>HIGH</v>
      </c>
    </row>
    <row r="5210" spans="1:16" ht="12" customHeight="1">
      <c r="A5210" s="4" t="s">
        <v>14337</v>
      </c>
      <c r="B5210" s="17">
        <v>134</v>
      </c>
      <c r="C5210" s="29"/>
      <c r="D5210" s="30" t="s">
        <v>14736</v>
      </c>
      <c r="E5210" s="29"/>
      <c r="F5210" s="31" t="s">
        <v>11776</v>
      </c>
      <c r="G5210" s="5" t="s">
        <v>14737</v>
      </c>
      <c r="H5210" s="7"/>
      <c r="I5210" s="7" t="s">
        <v>14738</v>
      </c>
      <c r="O5210">
        <f t="shared" si="12"/>
        <v>1</v>
      </c>
      <c r="P5210" s="34" t="str">
        <f t="shared" si="21"/>
        <v>HIGH</v>
      </c>
    </row>
    <row r="5211" spans="1:16" ht="12" customHeight="1">
      <c r="A5211" s="4" t="s">
        <v>14337</v>
      </c>
      <c r="B5211" s="17">
        <v>135</v>
      </c>
      <c r="C5211" s="29"/>
      <c r="D5211" s="30" t="s">
        <v>28</v>
      </c>
      <c r="E5211" s="29"/>
      <c r="F5211" s="31" t="s">
        <v>11776</v>
      </c>
      <c r="G5211" s="18" t="s">
        <v>14739</v>
      </c>
      <c r="H5211" s="7" t="s">
        <v>14740</v>
      </c>
      <c r="I5211" s="35" t="s">
        <v>14741</v>
      </c>
      <c r="O5211">
        <f t="shared" si="12"/>
        <v>1</v>
      </c>
      <c r="P5211" s="34" t="str">
        <f t="shared" si="21"/>
        <v>MEDIUM</v>
      </c>
    </row>
    <row r="5212" spans="1:16" ht="12" customHeight="1">
      <c r="A5212" s="4" t="s">
        <v>14337</v>
      </c>
      <c r="B5212" s="17">
        <v>136</v>
      </c>
      <c r="C5212" s="17">
        <v>4044</v>
      </c>
      <c r="D5212" s="30" t="s">
        <v>14742</v>
      </c>
      <c r="E5212" s="17" t="s">
        <v>14743</v>
      </c>
      <c r="F5212" s="31" t="s">
        <v>14744</v>
      </c>
      <c r="G5212" s="18" t="s">
        <v>14745</v>
      </c>
      <c r="H5212" s="7"/>
      <c r="I5212" s="35" t="s">
        <v>14746</v>
      </c>
      <c r="O5212">
        <f t="shared" si="12"/>
        <v>2</v>
      </c>
      <c r="P5212" s="34" t="str">
        <f t="shared" si="21"/>
        <v>MEDIUM</v>
      </c>
    </row>
    <row r="5213" spans="1:16" ht="12" customHeight="1">
      <c r="A5213" s="4" t="s">
        <v>14337</v>
      </c>
      <c r="B5213" s="17">
        <v>137</v>
      </c>
      <c r="C5213" s="29"/>
      <c r="D5213" s="30" t="s">
        <v>14747</v>
      </c>
      <c r="E5213" s="29"/>
      <c r="F5213" s="31" t="s">
        <v>11776</v>
      </c>
      <c r="G5213" s="5" t="s">
        <v>14748</v>
      </c>
      <c r="H5213" s="7"/>
      <c r="I5213" s="7" t="s">
        <v>14749</v>
      </c>
      <c r="O5213">
        <f t="shared" si="12"/>
        <v>1</v>
      </c>
      <c r="P5213" s="34" t="str">
        <f t="shared" si="21"/>
        <v>HIGH</v>
      </c>
    </row>
    <row r="5214" spans="1:16" ht="12" customHeight="1">
      <c r="A5214" s="4" t="s">
        <v>14337</v>
      </c>
      <c r="B5214" s="17">
        <v>138</v>
      </c>
      <c r="C5214" s="29"/>
      <c r="D5214" s="30" t="s">
        <v>14750</v>
      </c>
      <c r="E5214" s="29"/>
      <c r="F5214" s="31" t="s">
        <v>11776</v>
      </c>
      <c r="G5214" s="5" t="s">
        <v>14751</v>
      </c>
      <c r="H5214" s="7"/>
      <c r="I5214" s="7" t="s">
        <v>14752</v>
      </c>
      <c r="O5214">
        <f t="shared" si="12"/>
        <v>1</v>
      </c>
      <c r="P5214" s="34" t="str">
        <f t="shared" si="21"/>
        <v>HIGH</v>
      </c>
    </row>
    <row r="5215" spans="1:16" ht="12" customHeight="1">
      <c r="A5215" s="4" t="s">
        <v>14337</v>
      </c>
      <c r="B5215" s="17">
        <v>139</v>
      </c>
      <c r="C5215" s="29"/>
      <c r="D5215" s="30" t="s">
        <v>14753</v>
      </c>
      <c r="E5215" s="29"/>
      <c r="F5215" s="31" t="s">
        <v>11776</v>
      </c>
      <c r="G5215" s="5" t="s">
        <v>14754</v>
      </c>
      <c r="H5215" s="7"/>
      <c r="I5215" s="7" t="s">
        <v>14755</v>
      </c>
      <c r="O5215">
        <f t="shared" si="12"/>
        <v>1</v>
      </c>
      <c r="P5215" s="34" t="str">
        <f t="shared" si="21"/>
        <v>HIGH</v>
      </c>
    </row>
    <row r="5216" spans="1:16" ht="12" customHeight="1">
      <c r="A5216" s="4" t="s">
        <v>14337</v>
      </c>
      <c r="B5216" s="17">
        <v>140</v>
      </c>
      <c r="C5216" s="29"/>
      <c r="D5216" s="30" t="s">
        <v>14756</v>
      </c>
      <c r="E5216" s="29"/>
      <c r="F5216" s="31" t="s">
        <v>11776</v>
      </c>
      <c r="G5216" s="5" t="s">
        <v>14757</v>
      </c>
      <c r="H5216" s="7"/>
      <c r="I5216" s="59" t="s">
        <v>14755</v>
      </c>
      <c r="O5216">
        <f t="shared" si="12"/>
        <v>1</v>
      </c>
      <c r="P5216" s="34" t="str">
        <f t="shared" si="21"/>
        <v>HIGH</v>
      </c>
    </row>
    <row r="5217" spans="1:16" ht="12" customHeight="1">
      <c r="A5217" s="4" t="s">
        <v>14337</v>
      </c>
      <c r="B5217" s="17">
        <v>141</v>
      </c>
      <c r="C5217" s="29"/>
      <c r="D5217" s="30" t="s">
        <v>14758</v>
      </c>
      <c r="E5217" s="29"/>
      <c r="F5217" s="31" t="s">
        <v>11776</v>
      </c>
      <c r="G5217" s="5" t="s">
        <v>14759</v>
      </c>
      <c r="H5217" s="7"/>
      <c r="I5217" s="35" t="s">
        <v>14760</v>
      </c>
      <c r="O5217">
        <f t="shared" si="12"/>
        <v>1</v>
      </c>
      <c r="P5217" s="34" t="str">
        <f t="shared" si="21"/>
        <v>HIGH</v>
      </c>
    </row>
    <row r="5218" spans="1:16" ht="12" customHeight="1">
      <c r="A5218" s="4" t="s">
        <v>14337</v>
      </c>
      <c r="B5218" s="17">
        <v>142</v>
      </c>
      <c r="C5218" s="29"/>
      <c r="D5218" s="30" t="s">
        <v>14761</v>
      </c>
      <c r="E5218" s="29"/>
      <c r="F5218" s="31" t="s">
        <v>11776</v>
      </c>
      <c r="G5218" s="5" t="s">
        <v>14762</v>
      </c>
      <c r="H5218" s="7" t="s">
        <v>14763</v>
      </c>
      <c r="I5218" s="148" t="s">
        <v>14764</v>
      </c>
      <c r="O5218">
        <f t="shared" si="12"/>
        <v>1</v>
      </c>
      <c r="P5218" s="34" t="str">
        <f t="shared" si="21"/>
        <v>HIGH</v>
      </c>
    </row>
    <row r="5219" spans="1:16" ht="12" customHeight="1">
      <c r="A5219" s="4" t="s">
        <v>14337</v>
      </c>
      <c r="B5219" s="17">
        <v>143</v>
      </c>
      <c r="C5219" s="29"/>
      <c r="D5219" s="30" t="s">
        <v>14765</v>
      </c>
      <c r="E5219" s="29"/>
      <c r="F5219" s="31" t="s">
        <v>11776</v>
      </c>
      <c r="G5219" s="5" t="s">
        <v>14766</v>
      </c>
      <c r="H5219" s="7"/>
      <c r="I5219" s="35" t="s">
        <v>14767</v>
      </c>
      <c r="O5219">
        <f t="shared" si="12"/>
        <v>1</v>
      </c>
      <c r="P5219" s="34" t="str">
        <f t="shared" si="21"/>
        <v>HIGH</v>
      </c>
    </row>
    <row r="5220" spans="1:16" ht="12" customHeight="1">
      <c r="A5220" s="4" t="s">
        <v>14337</v>
      </c>
      <c r="B5220" s="17">
        <v>144</v>
      </c>
      <c r="C5220" s="29"/>
      <c r="D5220" s="30" t="s">
        <v>14768</v>
      </c>
      <c r="E5220" s="29"/>
      <c r="F5220" s="31" t="s">
        <v>11776</v>
      </c>
      <c r="G5220" s="5" t="s">
        <v>14769</v>
      </c>
      <c r="H5220" s="7"/>
      <c r="I5220" s="7" t="s">
        <v>14770</v>
      </c>
      <c r="O5220">
        <f t="shared" si="12"/>
        <v>1</v>
      </c>
      <c r="P5220" s="34" t="str">
        <f t="shared" si="21"/>
        <v>HIGH</v>
      </c>
    </row>
    <row r="5221" spans="1:16" ht="12" customHeight="1">
      <c r="A5221" s="4" t="s">
        <v>14337</v>
      </c>
      <c r="B5221" s="17">
        <v>145</v>
      </c>
      <c r="C5221" s="29"/>
      <c r="D5221" s="30" t="s">
        <v>28</v>
      </c>
      <c r="E5221" s="29"/>
      <c r="F5221" s="31" t="s">
        <v>14771</v>
      </c>
      <c r="G5221" s="5" t="s">
        <v>14772</v>
      </c>
      <c r="H5221" s="7" t="s">
        <v>14773</v>
      </c>
      <c r="I5221" s="7" t="s">
        <v>14774</v>
      </c>
      <c r="O5221">
        <f t="shared" si="12"/>
        <v>1</v>
      </c>
      <c r="P5221" s="34" t="str">
        <f t="shared" si="21"/>
        <v>HIGH</v>
      </c>
    </row>
    <row r="5222" spans="1:16" ht="12" customHeight="1">
      <c r="A5222" s="4" t="s">
        <v>14337</v>
      </c>
      <c r="B5222" s="17">
        <v>146</v>
      </c>
      <c r="C5222" s="17">
        <v>4053</v>
      </c>
      <c r="D5222" s="30" t="s">
        <v>14775</v>
      </c>
      <c r="E5222" s="17" t="s">
        <v>14776</v>
      </c>
      <c r="F5222" s="31" t="s">
        <v>2064</v>
      </c>
      <c r="G5222" s="18" t="s">
        <v>14777</v>
      </c>
      <c r="H5222" s="7"/>
      <c r="I5222" s="35" t="s">
        <v>14778</v>
      </c>
      <c r="O5222">
        <f t="shared" si="12"/>
        <v>2</v>
      </c>
      <c r="P5222" s="34" t="str">
        <f t="shared" si="21"/>
        <v>HIGH</v>
      </c>
    </row>
    <row r="5223" spans="1:16" ht="12" customHeight="1">
      <c r="A5223" s="4" t="s">
        <v>14337</v>
      </c>
      <c r="B5223" s="17">
        <v>147</v>
      </c>
      <c r="C5223" s="17"/>
      <c r="D5223" s="30" t="s">
        <v>14779</v>
      </c>
      <c r="E5223" s="17"/>
      <c r="F5223" s="31" t="s">
        <v>11776</v>
      </c>
      <c r="G5223" s="5" t="s">
        <v>14780</v>
      </c>
      <c r="H5223" s="7"/>
      <c r="I5223" s="35" t="s">
        <v>14781</v>
      </c>
      <c r="O5223">
        <f t="shared" si="12"/>
        <v>1</v>
      </c>
      <c r="P5223" s="34" t="str">
        <f t="shared" si="21"/>
        <v>HIGH</v>
      </c>
    </row>
    <row r="5224" spans="1:16" ht="12" customHeight="1">
      <c r="A5224" s="4" t="s">
        <v>14337</v>
      </c>
      <c r="B5224" s="17">
        <v>148</v>
      </c>
      <c r="C5224" s="17">
        <v>4056</v>
      </c>
      <c r="D5224" s="30" t="s">
        <v>14782</v>
      </c>
      <c r="E5224" s="29"/>
      <c r="F5224" s="31" t="s">
        <v>11776</v>
      </c>
      <c r="G5224" s="5" t="s">
        <v>14783</v>
      </c>
      <c r="H5224" s="7"/>
      <c r="I5224" s="35" t="s">
        <v>14784</v>
      </c>
      <c r="O5224">
        <f t="shared" si="12"/>
        <v>1</v>
      </c>
      <c r="P5224" s="34" t="str">
        <f t="shared" si="21"/>
        <v>HIGH</v>
      </c>
    </row>
    <row r="5225" spans="1:16" ht="12" customHeight="1">
      <c r="A5225" s="4" t="s">
        <v>14337</v>
      </c>
      <c r="B5225" s="17">
        <v>149</v>
      </c>
      <c r="C5225" s="29"/>
      <c r="D5225" s="30" t="s">
        <v>14785</v>
      </c>
      <c r="E5225" s="29"/>
      <c r="F5225" s="31" t="s">
        <v>11776</v>
      </c>
      <c r="G5225" s="5" t="s">
        <v>14786</v>
      </c>
      <c r="H5225" s="7"/>
      <c r="I5225" s="7" t="s">
        <v>14787</v>
      </c>
      <c r="O5225">
        <f t="shared" si="12"/>
        <v>1</v>
      </c>
      <c r="P5225" s="34" t="str">
        <f t="shared" si="21"/>
        <v>HIGH</v>
      </c>
    </row>
    <row r="5226" spans="1:16" ht="12" customHeight="1">
      <c r="A5226" s="4" t="s">
        <v>14337</v>
      </c>
      <c r="B5226" s="17">
        <v>150</v>
      </c>
      <c r="C5226" s="29"/>
      <c r="D5226" s="30" t="s">
        <v>14788</v>
      </c>
      <c r="E5226" s="29"/>
      <c r="F5226" s="31" t="s">
        <v>11776</v>
      </c>
      <c r="G5226" s="5" t="s">
        <v>14789</v>
      </c>
      <c r="H5226" s="7"/>
      <c r="I5226" s="35" t="s">
        <v>14790</v>
      </c>
      <c r="O5226">
        <f t="shared" si="12"/>
        <v>1</v>
      </c>
      <c r="P5226" s="34" t="str">
        <f t="shared" si="21"/>
        <v>HIGH</v>
      </c>
    </row>
    <row r="5227" spans="1:16" ht="12" customHeight="1">
      <c r="A5227" s="4" t="s">
        <v>14337</v>
      </c>
      <c r="B5227" s="17">
        <v>151</v>
      </c>
      <c r="C5227" s="29"/>
      <c r="D5227" s="30" t="s">
        <v>14791</v>
      </c>
      <c r="E5227" s="29"/>
      <c r="F5227" s="31" t="s">
        <v>11776</v>
      </c>
      <c r="G5227" s="5" t="s">
        <v>14792</v>
      </c>
      <c r="H5227" s="7"/>
      <c r="I5227" s="35" t="s">
        <v>14793</v>
      </c>
      <c r="O5227">
        <f t="shared" si="12"/>
        <v>1</v>
      </c>
      <c r="P5227" s="34" t="str">
        <f t="shared" si="21"/>
        <v>HIGH</v>
      </c>
    </row>
    <row r="5228" spans="1:16" ht="12" customHeight="1">
      <c r="A5228" s="4" t="s">
        <v>14337</v>
      </c>
      <c r="B5228" s="17">
        <v>152</v>
      </c>
      <c r="C5228" s="29"/>
      <c r="D5228" s="30" t="s">
        <v>14794</v>
      </c>
      <c r="E5228" s="29"/>
      <c r="F5228" s="31" t="s">
        <v>14795</v>
      </c>
      <c r="G5228" s="5" t="s">
        <v>14796</v>
      </c>
      <c r="H5228" s="7"/>
      <c r="I5228" s="35" t="s">
        <v>14797</v>
      </c>
      <c r="O5228">
        <f t="shared" si="12"/>
        <v>1</v>
      </c>
      <c r="P5228" s="34" t="str">
        <f t="shared" si="21"/>
        <v>HIGH</v>
      </c>
    </row>
    <row r="5229" spans="1:16" ht="12" customHeight="1">
      <c r="A5229" s="4" t="s">
        <v>14337</v>
      </c>
      <c r="B5229" s="17">
        <v>153</v>
      </c>
      <c r="C5229" s="29"/>
      <c r="D5229" s="30" t="s">
        <v>14798</v>
      </c>
      <c r="E5229" s="29"/>
      <c r="F5229" s="31" t="s">
        <v>1696</v>
      </c>
      <c r="G5229" s="18" t="s">
        <v>14799</v>
      </c>
      <c r="H5229" s="7"/>
      <c r="I5229" s="35" t="s">
        <v>14800</v>
      </c>
      <c r="O5229">
        <f t="shared" si="12"/>
        <v>1</v>
      </c>
      <c r="P5229" s="34" t="str">
        <f t="shared" si="21"/>
        <v>HIGH</v>
      </c>
    </row>
    <row r="5230" spans="1:16" ht="12" customHeight="1">
      <c r="A5230" s="4" t="s">
        <v>14337</v>
      </c>
      <c r="B5230" s="17">
        <v>154</v>
      </c>
      <c r="C5230" s="29"/>
      <c r="D5230" s="30" t="s">
        <v>14801</v>
      </c>
      <c r="E5230" s="29"/>
      <c r="F5230" s="31" t="s">
        <v>11776</v>
      </c>
      <c r="G5230" s="5" t="s">
        <v>14802</v>
      </c>
      <c r="H5230" s="7"/>
      <c r="I5230" s="7" t="s">
        <v>14803</v>
      </c>
      <c r="O5230">
        <f t="shared" si="12"/>
        <v>1</v>
      </c>
      <c r="P5230" s="34" t="str">
        <f t="shared" si="21"/>
        <v>MEDIUM</v>
      </c>
    </row>
    <row r="5231" spans="1:16" ht="12" customHeight="1">
      <c r="A5231" s="4" t="s">
        <v>14337</v>
      </c>
      <c r="B5231" s="17">
        <v>155</v>
      </c>
      <c r="C5231" s="29"/>
      <c r="D5231" s="30" t="s">
        <v>14804</v>
      </c>
      <c r="E5231" s="29"/>
      <c r="F5231" s="31" t="s">
        <v>11776</v>
      </c>
      <c r="G5231" s="5" t="s">
        <v>14805</v>
      </c>
      <c r="H5231" s="7"/>
      <c r="I5231" s="7" t="s">
        <v>14806</v>
      </c>
      <c r="O5231">
        <f t="shared" si="12"/>
        <v>1</v>
      </c>
      <c r="P5231" s="34" t="str">
        <f t="shared" si="21"/>
        <v>HIGH</v>
      </c>
    </row>
    <row r="5232" spans="1:16" ht="12" customHeight="1">
      <c r="A5232" s="4" t="s">
        <v>14337</v>
      </c>
      <c r="B5232" s="17">
        <v>156</v>
      </c>
      <c r="C5232" s="29"/>
      <c r="D5232" s="30" t="s">
        <v>14807</v>
      </c>
      <c r="E5232" s="29"/>
      <c r="F5232" s="31" t="s">
        <v>11776</v>
      </c>
      <c r="G5232" s="5" t="s">
        <v>14808</v>
      </c>
      <c r="H5232" s="7"/>
      <c r="I5232" s="7" t="s">
        <v>14809</v>
      </c>
      <c r="O5232">
        <f t="shared" si="12"/>
        <v>1</v>
      </c>
      <c r="P5232" s="34" t="str">
        <f t="shared" si="21"/>
        <v>HIGH</v>
      </c>
    </row>
    <row r="5233" spans="1:16" ht="12" customHeight="1">
      <c r="A5233" s="4" t="s">
        <v>14337</v>
      </c>
      <c r="B5233" s="17">
        <v>157</v>
      </c>
      <c r="C5233" s="17">
        <v>4057</v>
      </c>
      <c r="D5233" s="30" t="s">
        <v>28</v>
      </c>
      <c r="E5233" s="29"/>
      <c r="F5233" s="31" t="s">
        <v>3672</v>
      </c>
      <c r="G5233" s="5" t="s">
        <v>14810</v>
      </c>
      <c r="H5233" s="7" t="s">
        <v>14811</v>
      </c>
      <c r="I5233" s="35" t="s">
        <v>14812</v>
      </c>
      <c r="O5233">
        <f t="shared" si="12"/>
        <v>1</v>
      </c>
      <c r="P5233" s="34" t="str">
        <f t="shared" si="21"/>
        <v>HIGH</v>
      </c>
    </row>
    <row r="5234" spans="1:16" ht="12" customHeight="1">
      <c r="A5234" s="4" t="s">
        <v>14337</v>
      </c>
      <c r="B5234" s="17">
        <v>158</v>
      </c>
      <c r="C5234" s="29"/>
      <c r="D5234" s="30" t="s">
        <v>14813</v>
      </c>
      <c r="E5234" s="29"/>
      <c r="F5234" s="31" t="s">
        <v>11776</v>
      </c>
      <c r="G5234" s="5" t="s">
        <v>14814</v>
      </c>
      <c r="H5234" s="7"/>
      <c r="I5234" s="7" t="s">
        <v>14650</v>
      </c>
      <c r="O5234">
        <f t="shared" si="12"/>
        <v>1</v>
      </c>
      <c r="P5234" s="34" t="str">
        <f t="shared" si="21"/>
        <v>HIGH</v>
      </c>
    </row>
    <row r="5235" spans="1:16" ht="12" customHeight="1">
      <c r="A5235" s="4" t="s">
        <v>14337</v>
      </c>
      <c r="B5235" s="17">
        <v>159</v>
      </c>
      <c r="C5235" s="29"/>
      <c r="D5235" s="30" t="s">
        <v>14815</v>
      </c>
      <c r="E5235" s="29"/>
      <c r="F5235" s="31" t="s">
        <v>11776</v>
      </c>
      <c r="G5235" s="5" t="s">
        <v>14816</v>
      </c>
      <c r="H5235" s="7"/>
      <c r="I5235" s="59" t="s">
        <v>14650</v>
      </c>
      <c r="O5235">
        <f t="shared" si="12"/>
        <v>1</v>
      </c>
      <c r="P5235" s="34" t="str">
        <f t="shared" si="21"/>
        <v>HIGH</v>
      </c>
    </row>
    <row r="5236" spans="1:16" ht="12" customHeight="1">
      <c r="A5236" s="4" t="s">
        <v>14337</v>
      </c>
      <c r="B5236" s="17">
        <v>160</v>
      </c>
      <c r="C5236" s="29"/>
      <c r="D5236" s="30" t="s">
        <v>14817</v>
      </c>
      <c r="E5236" s="29"/>
      <c r="F5236" s="31" t="s">
        <v>11776</v>
      </c>
      <c r="G5236" s="5" t="s">
        <v>14818</v>
      </c>
      <c r="H5236" s="7"/>
      <c r="I5236" s="7" t="s">
        <v>14650</v>
      </c>
      <c r="O5236">
        <f t="shared" si="12"/>
        <v>1</v>
      </c>
      <c r="P5236" s="34" t="str">
        <f t="shared" si="21"/>
        <v>HIGH</v>
      </c>
    </row>
    <row r="5237" spans="1:16" ht="12" customHeight="1">
      <c r="A5237" s="4" t="s">
        <v>14337</v>
      </c>
      <c r="B5237" s="17">
        <v>161</v>
      </c>
      <c r="C5237" s="29"/>
      <c r="D5237" s="30" t="s">
        <v>14819</v>
      </c>
      <c r="E5237" s="29"/>
      <c r="F5237" s="31" t="s">
        <v>11776</v>
      </c>
      <c r="G5237" s="5" t="s">
        <v>14820</v>
      </c>
      <c r="H5237" s="7"/>
      <c r="I5237" s="35" t="s">
        <v>14821</v>
      </c>
      <c r="O5237">
        <f t="shared" si="12"/>
        <v>1</v>
      </c>
      <c r="P5237" s="34" t="str">
        <f t="shared" si="21"/>
        <v>HIGH</v>
      </c>
    </row>
    <row r="5238" spans="1:16" ht="12" customHeight="1">
      <c r="A5238" s="4" t="s">
        <v>14337</v>
      </c>
      <c r="B5238" s="17">
        <v>162</v>
      </c>
      <c r="C5238" s="29"/>
      <c r="D5238" s="30" t="s">
        <v>14822</v>
      </c>
      <c r="E5238" s="29"/>
      <c r="F5238" s="31" t="s">
        <v>529</v>
      </c>
      <c r="G5238" s="5" t="s">
        <v>14823</v>
      </c>
      <c r="H5238" s="7"/>
      <c r="I5238" s="62" t="s">
        <v>14824</v>
      </c>
      <c r="O5238">
        <f t="shared" si="12"/>
        <v>1</v>
      </c>
      <c r="P5238" s="34" t="str">
        <f t="shared" si="21"/>
        <v>HIGH</v>
      </c>
    </row>
    <row r="5239" spans="1:16" ht="12" customHeight="1">
      <c r="A5239" s="4" t="s">
        <v>14337</v>
      </c>
      <c r="B5239" s="17">
        <v>163</v>
      </c>
      <c r="C5239" s="29"/>
      <c r="D5239" s="30" t="s">
        <v>14825</v>
      </c>
      <c r="E5239" s="29"/>
      <c r="F5239" s="31" t="s">
        <v>529</v>
      </c>
      <c r="G5239" s="5" t="s">
        <v>14826</v>
      </c>
      <c r="H5239" s="7"/>
      <c r="I5239" s="35" t="s">
        <v>14827</v>
      </c>
      <c r="O5239">
        <f t="shared" si="12"/>
        <v>1</v>
      </c>
      <c r="P5239" s="34" t="str">
        <f t="shared" si="21"/>
        <v>MEDIUM</v>
      </c>
    </row>
    <row r="5240" spans="1:16" ht="12" customHeight="1">
      <c r="A5240" s="4" t="s">
        <v>14337</v>
      </c>
      <c r="B5240" s="17">
        <v>164</v>
      </c>
      <c r="C5240" s="29"/>
      <c r="D5240" s="30" t="s">
        <v>28</v>
      </c>
      <c r="E5240" s="29"/>
      <c r="F5240" s="31" t="s">
        <v>14573</v>
      </c>
      <c r="G5240" s="5" t="s">
        <v>14828</v>
      </c>
      <c r="H5240" s="7" t="s">
        <v>14829</v>
      </c>
      <c r="I5240" s="35" t="s">
        <v>14830</v>
      </c>
      <c r="O5240">
        <f t="shared" si="12"/>
        <v>1</v>
      </c>
      <c r="P5240" s="34" t="str">
        <f t="shared" si="21"/>
        <v>HIGH</v>
      </c>
    </row>
    <row r="5241" spans="1:16" ht="12" customHeight="1">
      <c r="A5241" s="4" t="s">
        <v>14337</v>
      </c>
      <c r="B5241" s="17">
        <v>165</v>
      </c>
      <c r="C5241" s="29"/>
      <c r="D5241" s="30" t="s">
        <v>14831</v>
      </c>
      <c r="E5241" s="29"/>
      <c r="F5241" s="31" t="s">
        <v>11776</v>
      </c>
      <c r="G5241" s="5" t="s">
        <v>14832</v>
      </c>
      <c r="H5241" s="7"/>
      <c r="I5241" s="59" t="s">
        <v>14650</v>
      </c>
      <c r="O5241">
        <f t="shared" si="12"/>
        <v>1</v>
      </c>
      <c r="P5241" s="34" t="str">
        <f t="shared" si="21"/>
        <v>HIGH</v>
      </c>
    </row>
    <row r="5242" spans="1:16" ht="12" customHeight="1">
      <c r="A5242" s="4" t="s">
        <v>14337</v>
      </c>
      <c r="B5242" s="17">
        <v>166</v>
      </c>
      <c r="C5242" s="29"/>
      <c r="D5242" s="30" t="s">
        <v>14833</v>
      </c>
      <c r="E5242" s="29"/>
      <c r="F5242" s="31" t="s">
        <v>11776</v>
      </c>
      <c r="G5242" s="5" t="s">
        <v>14834</v>
      </c>
      <c r="H5242" s="7"/>
      <c r="I5242" s="35" t="s">
        <v>14835</v>
      </c>
      <c r="O5242">
        <f t="shared" si="12"/>
        <v>1</v>
      </c>
      <c r="P5242" s="34" t="str">
        <f t="shared" si="21"/>
        <v>HIGH</v>
      </c>
    </row>
    <row r="5243" spans="1:16" ht="12" customHeight="1">
      <c r="A5243" s="4" t="s">
        <v>14337</v>
      </c>
      <c r="B5243" s="17">
        <v>167</v>
      </c>
      <c r="C5243" s="29"/>
      <c r="D5243" s="30" t="s">
        <v>14833</v>
      </c>
      <c r="E5243" s="29"/>
      <c r="F5243" s="31" t="s">
        <v>11776</v>
      </c>
      <c r="G5243" s="5" t="s">
        <v>14834</v>
      </c>
      <c r="H5243" s="7"/>
      <c r="I5243" s="35" t="s">
        <v>14835</v>
      </c>
      <c r="O5243">
        <f t="shared" si="12"/>
        <v>1</v>
      </c>
      <c r="P5243" s="34" t="str">
        <f t="shared" si="21"/>
        <v>HIGH</v>
      </c>
    </row>
    <row r="5244" spans="1:16" ht="12" customHeight="1">
      <c r="A5244" s="4" t="s">
        <v>14337</v>
      </c>
      <c r="B5244" s="17">
        <v>168</v>
      </c>
      <c r="C5244" s="17">
        <v>4077</v>
      </c>
      <c r="D5244" s="30" t="s">
        <v>14836</v>
      </c>
      <c r="E5244" s="17" t="s">
        <v>14837</v>
      </c>
      <c r="F5244" s="31" t="s">
        <v>11776</v>
      </c>
      <c r="G5244" s="18" t="s">
        <v>14837</v>
      </c>
      <c r="H5244" s="35" t="s">
        <v>14838</v>
      </c>
      <c r="I5244" s="35" t="s">
        <v>14839</v>
      </c>
      <c r="O5244">
        <f t="shared" si="12"/>
        <v>2</v>
      </c>
      <c r="P5244" s="34" t="str">
        <f t="shared" si="21"/>
        <v>HIGH</v>
      </c>
    </row>
    <row r="5245" spans="1:16" ht="12" customHeight="1">
      <c r="A5245" s="4" t="s">
        <v>14337</v>
      </c>
      <c r="B5245" s="17">
        <v>169</v>
      </c>
      <c r="C5245" s="29"/>
      <c r="D5245" s="30" t="s">
        <v>14840</v>
      </c>
      <c r="E5245" s="29"/>
      <c r="F5245" s="31" t="s">
        <v>529</v>
      </c>
      <c r="G5245" s="5" t="s">
        <v>14841</v>
      </c>
      <c r="H5245" s="7"/>
      <c r="I5245" s="53" t="s">
        <v>14842</v>
      </c>
      <c r="O5245">
        <f t="shared" si="12"/>
        <v>1</v>
      </c>
      <c r="P5245" s="34" t="str">
        <f t="shared" si="21"/>
        <v>MEDIUM</v>
      </c>
    </row>
    <row r="5246" spans="1:16" ht="12" customHeight="1">
      <c r="A5246" s="4" t="s">
        <v>14337</v>
      </c>
      <c r="B5246" s="17">
        <v>170</v>
      </c>
      <c r="C5246" s="29"/>
      <c r="D5246" s="30" t="s">
        <v>14843</v>
      </c>
      <c r="E5246" s="29"/>
      <c r="F5246" s="31" t="s">
        <v>11776</v>
      </c>
      <c r="G5246" s="5" t="s">
        <v>14844</v>
      </c>
      <c r="H5246" s="7"/>
      <c r="I5246" s="7" t="s">
        <v>14845</v>
      </c>
      <c r="O5246">
        <f t="shared" si="12"/>
        <v>1</v>
      </c>
      <c r="P5246" s="34" t="str">
        <f t="shared" si="21"/>
        <v>HIGH</v>
      </c>
    </row>
    <row r="5247" spans="1:16" ht="12" customHeight="1">
      <c r="A5247" s="4" t="s">
        <v>14337</v>
      </c>
      <c r="B5247" s="17">
        <v>171</v>
      </c>
      <c r="C5247" s="29"/>
      <c r="D5247" s="30" t="s">
        <v>14846</v>
      </c>
      <c r="E5247" s="29"/>
      <c r="F5247" s="31" t="s">
        <v>11776</v>
      </c>
      <c r="G5247" s="5" t="s">
        <v>14847</v>
      </c>
      <c r="H5247" s="7"/>
      <c r="I5247" s="7" t="s">
        <v>14848</v>
      </c>
      <c r="O5247">
        <f t="shared" si="12"/>
        <v>1</v>
      </c>
      <c r="P5247" s="34" t="str">
        <f t="shared" si="21"/>
        <v>HIGH</v>
      </c>
    </row>
    <row r="5248" spans="1:16" ht="12" customHeight="1">
      <c r="A5248" s="4" t="s">
        <v>14337</v>
      </c>
      <c r="B5248" s="17">
        <v>172</v>
      </c>
      <c r="C5248" s="29"/>
      <c r="D5248" s="30" t="s">
        <v>14849</v>
      </c>
      <c r="E5248" s="29"/>
      <c r="F5248" s="31" t="s">
        <v>11776</v>
      </c>
      <c r="G5248" s="5" t="s">
        <v>14850</v>
      </c>
      <c r="H5248" s="7"/>
      <c r="I5248" s="7" t="s">
        <v>14851</v>
      </c>
      <c r="O5248">
        <f t="shared" si="12"/>
        <v>1</v>
      </c>
      <c r="P5248" s="34" t="str">
        <f t="shared" si="21"/>
        <v>HIGH</v>
      </c>
    </row>
    <row r="5249" spans="1:16" ht="12" customHeight="1">
      <c r="A5249" s="4" t="s">
        <v>14337</v>
      </c>
      <c r="B5249" s="17">
        <v>173</v>
      </c>
      <c r="C5249" s="17">
        <v>4079</v>
      </c>
      <c r="D5249" s="30" t="s">
        <v>14852</v>
      </c>
      <c r="E5249" s="17" t="s">
        <v>14853</v>
      </c>
      <c r="F5249" s="31" t="s">
        <v>1332</v>
      </c>
      <c r="G5249" s="98" t="s">
        <v>14854</v>
      </c>
      <c r="H5249" s="7"/>
      <c r="I5249" s="35" t="s">
        <v>14855</v>
      </c>
      <c r="O5249">
        <f t="shared" si="12"/>
        <v>2</v>
      </c>
      <c r="P5249" s="34" t="str">
        <f t="shared" si="21"/>
        <v>MEDIUM</v>
      </c>
    </row>
    <row r="5250" spans="1:16" ht="12" customHeight="1">
      <c r="A5250" s="4" t="s">
        <v>14337</v>
      </c>
      <c r="B5250" s="17">
        <v>174</v>
      </c>
      <c r="C5250" s="17">
        <v>4080</v>
      </c>
      <c r="D5250" s="30" t="s">
        <v>14856</v>
      </c>
      <c r="E5250" s="17" t="s">
        <v>14857</v>
      </c>
      <c r="F5250" s="31" t="s">
        <v>1332</v>
      </c>
      <c r="G5250" s="98" t="s">
        <v>14858</v>
      </c>
      <c r="H5250" s="7"/>
      <c r="I5250" s="35" t="s">
        <v>14859</v>
      </c>
      <c r="O5250">
        <f t="shared" si="12"/>
        <v>2</v>
      </c>
      <c r="P5250" s="34" t="str">
        <f t="shared" si="21"/>
        <v>HIGH</v>
      </c>
    </row>
    <row r="5251" spans="1:16" ht="12" customHeight="1">
      <c r="A5251" s="4" t="s">
        <v>14337</v>
      </c>
      <c r="B5251" s="17">
        <v>175</v>
      </c>
      <c r="C5251" s="17">
        <v>4082</v>
      </c>
      <c r="D5251" s="30" t="s">
        <v>14860</v>
      </c>
      <c r="E5251" s="29"/>
      <c r="F5251" s="31" t="s">
        <v>11776</v>
      </c>
      <c r="G5251" s="5" t="s">
        <v>14861</v>
      </c>
      <c r="H5251" s="7"/>
      <c r="I5251" s="7" t="s">
        <v>14862</v>
      </c>
      <c r="O5251">
        <f t="shared" si="12"/>
        <v>1</v>
      </c>
      <c r="P5251" s="34" t="str">
        <f t="shared" si="21"/>
        <v>HIGH</v>
      </c>
    </row>
    <row r="5252" spans="1:16" ht="12" customHeight="1">
      <c r="A5252" s="4" t="s">
        <v>14337</v>
      </c>
      <c r="B5252" s="17">
        <v>176</v>
      </c>
      <c r="C5252" s="17">
        <v>4083</v>
      </c>
      <c r="D5252" s="30" t="s">
        <v>14863</v>
      </c>
      <c r="E5252" s="29"/>
      <c r="F5252" s="31" t="s">
        <v>11776</v>
      </c>
      <c r="G5252" s="5" t="s">
        <v>14861</v>
      </c>
      <c r="H5252" s="7"/>
      <c r="I5252" s="59" t="s">
        <v>14862</v>
      </c>
      <c r="O5252">
        <f t="shared" si="12"/>
        <v>1</v>
      </c>
      <c r="P5252" s="34" t="str">
        <f t="shared" si="21"/>
        <v>HIGH</v>
      </c>
    </row>
    <row r="5253" spans="1:16" ht="12" customHeight="1">
      <c r="A5253" s="4" t="s">
        <v>14337</v>
      </c>
      <c r="B5253" s="17">
        <v>177</v>
      </c>
      <c r="C5253" s="29"/>
      <c r="D5253" s="30" t="s">
        <v>14864</v>
      </c>
      <c r="E5253" s="29"/>
      <c r="F5253" s="31" t="s">
        <v>11776</v>
      </c>
      <c r="G5253" s="5" t="s">
        <v>14865</v>
      </c>
      <c r="H5253" s="7"/>
      <c r="I5253" s="7" t="s">
        <v>14866</v>
      </c>
      <c r="O5253">
        <f t="shared" si="12"/>
        <v>1</v>
      </c>
      <c r="P5253" s="34" t="str">
        <f t="shared" si="21"/>
        <v>MEDIUM</v>
      </c>
    </row>
    <row r="5254" spans="1:16" ht="12" customHeight="1">
      <c r="A5254" s="4" t="s">
        <v>14337</v>
      </c>
      <c r="B5254" s="17">
        <v>178</v>
      </c>
      <c r="C5254" s="29"/>
      <c r="D5254" s="30" t="s">
        <v>28</v>
      </c>
      <c r="E5254" s="29"/>
      <c r="F5254" s="31" t="s">
        <v>14867</v>
      </c>
      <c r="G5254" s="5" t="s">
        <v>14868</v>
      </c>
      <c r="H5254" s="35" t="s">
        <v>14869</v>
      </c>
      <c r="I5254" s="35" t="s">
        <v>14870</v>
      </c>
      <c r="O5254">
        <f t="shared" si="12"/>
        <v>1</v>
      </c>
      <c r="P5254" s="34" t="str">
        <f t="shared" si="21"/>
        <v>HIGH</v>
      </c>
    </row>
    <row r="5255" spans="1:16" ht="12" customHeight="1">
      <c r="A5255" s="4" t="s">
        <v>14337</v>
      </c>
      <c r="B5255" s="17">
        <v>179</v>
      </c>
      <c r="C5255" s="17">
        <v>4087</v>
      </c>
      <c r="D5255" s="30" t="s">
        <v>14871</v>
      </c>
      <c r="E5255" s="17" t="s">
        <v>14872</v>
      </c>
      <c r="F5255" s="31" t="s">
        <v>2064</v>
      </c>
      <c r="G5255" s="18" t="s">
        <v>14872</v>
      </c>
      <c r="H5255" s="7"/>
      <c r="I5255" s="149" t="s">
        <v>14873</v>
      </c>
      <c r="O5255">
        <f t="shared" si="12"/>
        <v>2</v>
      </c>
      <c r="P5255" s="34" t="str">
        <f t="shared" si="21"/>
        <v>HIGH</v>
      </c>
    </row>
    <row r="5256" spans="1:16" ht="12" customHeight="1">
      <c r="A5256" s="4" t="s">
        <v>14337</v>
      </c>
      <c r="B5256" s="17">
        <v>180</v>
      </c>
      <c r="C5256" s="29"/>
      <c r="D5256" s="30" t="s">
        <v>14874</v>
      </c>
      <c r="E5256" s="29"/>
      <c r="F5256" s="31" t="s">
        <v>11776</v>
      </c>
      <c r="G5256" s="5" t="s">
        <v>14875</v>
      </c>
      <c r="H5256" s="7"/>
      <c r="I5256" s="7" t="s">
        <v>14876</v>
      </c>
      <c r="O5256">
        <f t="shared" si="12"/>
        <v>1</v>
      </c>
      <c r="P5256" s="34" t="str">
        <f t="shared" si="21"/>
        <v>HIGH</v>
      </c>
    </row>
    <row r="5257" spans="1:16" ht="12" customHeight="1">
      <c r="A5257" s="4" t="s">
        <v>14337</v>
      </c>
      <c r="B5257" s="17">
        <v>181</v>
      </c>
      <c r="C5257" s="29"/>
      <c r="D5257" s="30" t="s">
        <v>14877</v>
      </c>
      <c r="E5257" s="29"/>
      <c r="F5257" s="31" t="s">
        <v>1028</v>
      </c>
      <c r="G5257" s="150" t="s">
        <v>14878</v>
      </c>
      <c r="H5257" s="7"/>
      <c r="I5257" s="35" t="s">
        <v>14879</v>
      </c>
      <c r="O5257">
        <f t="shared" si="12"/>
        <v>1</v>
      </c>
      <c r="P5257" s="34" t="str">
        <f t="shared" si="21"/>
        <v>HIGH</v>
      </c>
    </row>
    <row r="5258" spans="1:16" ht="12" customHeight="1">
      <c r="A5258" s="4" t="s">
        <v>14337</v>
      </c>
      <c r="B5258" s="17">
        <v>182</v>
      </c>
      <c r="C5258" s="29"/>
      <c r="D5258" s="30" t="s">
        <v>28</v>
      </c>
      <c r="E5258" s="29"/>
      <c r="F5258" s="31" t="s">
        <v>14880</v>
      </c>
      <c r="G5258" s="18" t="s">
        <v>14881</v>
      </c>
      <c r="H5258" s="7" t="s">
        <v>14882</v>
      </c>
      <c r="I5258" s="35" t="s">
        <v>14883</v>
      </c>
      <c r="O5258">
        <f t="shared" si="12"/>
        <v>1</v>
      </c>
      <c r="P5258" s="34" t="str">
        <f t="shared" si="21"/>
        <v>HIGH</v>
      </c>
    </row>
    <row r="5259" spans="1:16" ht="12" customHeight="1">
      <c r="A5259" s="4" t="s">
        <v>14337</v>
      </c>
      <c r="B5259" s="17">
        <v>183</v>
      </c>
      <c r="C5259" s="29"/>
      <c r="D5259" s="30" t="s">
        <v>14884</v>
      </c>
      <c r="E5259" s="29"/>
      <c r="F5259" s="31" t="s">
        <v>11776</v>
      </c>
      <c r="G5259" s="151" t="s">
        <v>14885</v>
      </c>
      <c r="H5259" s="7"/>
      <c r="I5259" s="35" t="s">
        <v>14886</v>
      </c>
      <c r="O5259">
        <f t="shared" si="12"/>
        <v>1</v>
      </c>
      <c r="P5259" s="34" t="str">
        <f t="shared" si="21"/>
        <v>HIGH</v>
      </c>
    </row>
    <row r="5260" spans="1:16" ht="12" customHeight="1">
      <c r="A5260" s="4" t="s">
        <v>14337</v>
      </c>
      <c r="B5260" s="17">
        <v>184</v>
      </c>
      <c r="C5260" s="29"/>
      <c r="D5260" s="30" t="s">
        <v>28</v>
      </c>
      <c r="E5260" s="29"/>
      <c r="F5260" s="31" t="s">
        <v>14880</v>
      </c>
      <c r="G5260" s="5" t="s">
        <v>14887</v>
      </c>
      <c r="H5260" s="35" t="s">
        <v>14888</v>
      </c>
      <c r="I5260" s="35" t="s">
        <v>14889</v>
      </c>
      <c r="O5260">
        <f t="shared" si="12"/>
        <v>1</v>
      </c>
      <c r="P5260" s="34" t="str">
        <f t="shared" si="21"/>
        <v>HIGH</v>
      </c>
    </row>
    <row r="5261" spans="1:16" ht="12" customHeight="1">
      <c r="A5261" s="4" t="s">
        <v>14337</v>
      </c>
      <c r="B5261" s="17">
        <v>185</v>
      </c>
      <c r="C5261" s="29"/>
      <c r="D5261" s="30" t="s">
        <v>28</v>
      </c>
      <c r="E5261" s="29"/>
      <c r="F5261" s="31" t="s">
        <v>14890</v>
      </c>
      <c r="G5261" s="134" t="s">
        <v>14891</v>
      </c>
      <c r="H5261" s="35" t="s">
        <v>14892</v>
      </c>
      <c r="I5261" s="28" t="s">
        <v>14893</v>
      </c>
      <c r="O5261">
        <f t="shared" si="12"/>
        <v>1</v>
      </c>
      <c r="P5261" s="34" t="str">
        <f t="shared" si="21"/>
        <v>HIGH</v>
      </c>
    </row>
    <row r="5262" spans="1:16" ht="12" customHeight="1">
      <c r="A5262" s="4" t="s">
        <v>14337</v>
      </c>
      <c r="B5262" s="17">
        <v>186</v>
      </c>
      <c r="C5262" s="17">
        <v>4088</v>
      </c>
      <c r="D5262" s="30" t="s">
        <v>14894</v>
      </c>
      <c r="E5262" s="17" t="s">
        <v>14895</v>
      </c>
      <c r="F5262" s="31" t="s">
        <v>2064</v>
      </c>
      <c r="G5262" s="18" t="s">
        <v>14895</v>
      </c>
      <c r="H5262" s="7"/>
      <c r="I5262" s="35" t="s">
        <v>14896</v>
      </c>
      <c r="O5262">
        <f t="shared" si="12"/>
        <v>2</v>
      </c>
      <c r="P5262" s="34" t="str">
        <f t="shared" si="21"/>
        <v>HIGH</v>
      </c>
    </row>
    <row r="5263" spans="1:16" ht="12" customHeight="1">
      <c r="A5263" s="4" t="s">
        <v>14337</v>
      </c>
      <c r="B5263" s="17">
        <v>187</v>
      </c>
      <c r="C5263" s="29"/>
      <c r="D5263" s="30" t="s">
        <v>14897</v>
      </c>
      <c r="E5263" s="29"/>
      <c r="F5263" s="31" t="s">
        <v>11776</v>
      </c>
      <c r="G5263" s="5" t="s">
        <v>14898</v>
      </c>
      <c r="H5263" s="7"/>
      <c r="I5263" s="35" t="s">
        <v>424</v>
      </c>
      <c r="O5263">
        <f t="shared" si="12"/>
        <v>1</v>
      </c>
      <c r="P5263" s="34" t="str">
        <f t="shared" si="21"/>
        <v>HIGH</v>
      </c>
    </row>
    <row r="5264" spans="1:16" ht="12" customHeight="1">
      <c r="A5264" s="4" t="s">
        <v>14337</v>
      </c>
      <c r="B5264" s="17">
        <v>188</v>
      </c>
      <c r="C5264" s="17">
        <v>4090</v>
      </c>
      <c r="D5264" s="30" t="s">
        <v>14897</v>
      </c>
      <c r="E5264" s="17" t="s">
        <v>14899</v>
      </c>
      <c r="F5264" s="31" t="s">
        <v>11776</v>
      </c>
      <c r="G5264" s="5" t="s">
        <v>14898</v>
      </c>
      <c r="H5264" s="7"/>
      <c r="I5264" s="35" t="s">
        <v>12720</v>
      </c>
      <c r="O5264">
        <f t="shared" si="12"/>
        <v>2</v>
      </c>
      <c r="P5264" s="34" t="str">
        <f t="shared" si="21"/>
        <v>HIGH</v>
      </c>
    </row>
    <row r="5265" spans="1:16" ht="12" customHeight="1">
      <c r="A5265" s="4" t="s">
        <v>14337</v>
      </c>
      <c r="B5265" s="17">
        <v>189</v>
      </c>
      <c r="C5265" s="17">
        <v>4091</v>
      </c>
      <c r="D5265" s="30" t="s">
        <v>14900</v>
      </c>
      <c r="E5265" s="17" t="s">
        <v>14901</v>
      </c>
      <c r="F5265" s="31" t="s">
        <v>2064</v>
      </c>
      <c r="G5265" s="18" t="s">
        <v>14902</v>
      </c>
      <c r="H5265" s="7"/>
      <c r="I5265" s="35" t="s">
        <v>14903</v>
      </c>
      <c r="O5265">
        <f t="shared" si="12"/>
        <v>2</v>
      </c>
      <c r="P5265" s="34" t="str">
        <f t="shared" si="21"/>
        <v>HIGH</v>
      </c>
    </row>
    <row r="5266" spans="1:16" ht="12" customHeight="1">
      <c r="A5266" s="4" t="s">
        <v>14337</v>
      </c>
      <c r="B5266" s="17">
        <v>190</v>
      </c>
      <c r="C5266" s="17">
        <v>4092</v>
      </c>
      <c r="D5266" s="30" t="s">
        <v>14904</v>
      </c>
      <c r="E5266" s="29"/>
      <c r="F5266" s="31" t="s">
        <v>11776</v>
      </c>
      <c r="G5266" s="28" t="s">
        <v>14905</v>
      </c>
      <c r="H5266" s="7"/>
      <c r="I5266" s="35" t="s">
        <v>14906</v>
      </c>
      <c r="O5266">
        <f t="shared" si="12"/>
        <v>1</v>
      </c>
      <c r="P5266" s="34" t="str">
        <f t="shared" si="21"/>
        <v>HIGH</v>
      </c>
    </row>
    <row r="5267" spans="1:16" ht="12" customHeight="1">
      <c r="A5267" s="4" t="s">
        <v>14337</v>
      </c>
      <c r="B5267" s="17">
        <v>191</v>
      </c>
      <c r="C5267" s="29"/>
      <c r="D5267" s="30" t="s">
        <v>28</v>
      </c>
      <c r="E5267" s="29"/>
      <c r="F5267" s="31" t="s">
        <v>1332</v>
      </c>
      <c r="G5267" s="97" t="s">
        <v>14907</v>
      </c>
      <c r="H5267" s="7" t="s">
        <v>14908</v>
      </c>
      <c r="I5267" s="13" t="s">
        <v>14909</v>
      </c>
      <c r="O5267">
        <f t="shared" si="12"/>
        <v>1</v>
      </c>
      <c r="P5267" s="34" t="str">
        <f t="shared" si="21"/>
        <v>MEDIUM</v>
      </c>
    </row>
    <row r="5268" spans="1:16" ht="12" customHeight="1">
      <c r="A5268" s="4" t="s">
        <v>14337</v>
      </c>
      <c r="B5268" s="17">
        <v>192</v>
      </c>
      <c r="C5268" s="17">
        <v>4093</v>
      </c>
      <c r="D5268" s="30" t="s">
        <v>28</v>
      </c>
      <c r="E5268" s="29"/>
      <c r="F5268" s="31" t="s">
        <v>14867</v>
      </c>
      <c r="G5268" s="18" t="s">
        <v>14910</v>
      </c>
      <c r="H5268" s="103" t="s">
        <v>19429</v>
      </c>
      <c r="I5268" s="35" t="s">
        <v>14911</v>
      </c>
      <c r="O5268">
        <f t="shared" si="12"/>
        <v>1</v>
      </c>
      <c r="P5268" s="34" t="str">
        <f t="shared" si="21"/>
        <v>HIGH</v>
      </c>
    </row>
    <row r="5269" spans="1:16" ht="12" customHeight="1">
      <c r="A5269" s="4" t="s">
        <v>14337</v>
      </c>
      <c r="B5269" s="17">
        <v>193</v>
      </c>
      <c r="C5269" s="29">
        <v>4094</v>
      </c>
      <c r="D5269" s="30" t="s">
        <v>14912</v>
      </c>
      <c r="E5269" s="29"/>
      <c r="F5269" s="31" t="s">
        <v>11776</v>
      </c>
      <c r="G5269" s="5" t="s">
        <v>14913</v>
      </c>
      <c r="H5269" s="7"/>
      <c r="I5269" s="7" t="s">
        <v>14914</v>
      </c>
      <c r="O5269">
        <f t="shared" si="12"/>
        <v>1</v>
      </c>
      <c r="P5269" s="34" t="str">
        <f t="shared" si="21"/>
        <v>HIGH</v>
      </c>
    </row>
    <row r="5270" spans="1:16" ht="12" customHeight="1">
      <c r="A5270" s="4" t="s">
        <v>14337</v>
      </c>
      <c r="B5270" s="17">
        <v>194</v>
      </c>
      <c r="C5270" s="29"/>
      <c r="D5270" s="30" t="s">
        <v>14915</v>
      </c>
      <c r="E5270" s="29"/>
      <c r="F5270" s="31" t="s">
        <v>11776</v>
      </c>
      <c r="G5270" s="5" t="s">
        <v>14916</v>
      </c>
      <c r="H5270" s="7"/>
      <c r="I5270" s="7" t="s">
        <v>14917</v>
      </c>
      <c r="O5270">
        <f t="shared" si="12"/>
        <v>1</v>
      </c>
      <c r="P5270" s="34" t="str">
        <f t="shared" si="21"/>
        <v>HIGH</v>
      </c>
    </row>
    <row r="5271" spans="1:16" ht="12" customHeight="1">
      <c r="A5271" s="4" t="s">
        <v>14337</v>
      </c>
      <c r="B5271" s="17">
        <v>195</v>
      </c>
      <c r="C5271" s="29"/>
      <c r="D5271" s="30" t="s">
        <v>28</v>
      </c>
      <c r="E5271" s="29"/>
      <c r="F5271" s="31" t="s">
        <v>1332</v>
      </c>
      <c r="G5271" s="97" t="s">
        <v>14918</v>
      </c>
      <c r="H5271" s="7" t="s">
        <v>14919</v>
      </c>
      <c r="I5271" s="13" t="s">
        <v>14920</v>
      </c>
      <c r="O5271">
        <f t="shared" si="12"/>
        <v>1</v>
      </c>
      <c r="P5271" s="34" t="str">
        <f t="shared" si="21"/>
        <v>HIGH</v>
      </c>
    </row>
    <row r="5272" spans="1:16" ht="12" customHeight="1">
      <c r="A5272" s="4" t="s">
        <v>14337</v>
      </c>
      <c r="B5272" s="17">
        <v>196</v>
      </c>
      <c r="C5272" s="29"/>
      <c r="D5272" s="30" t="s">
        <v>28</v>
      </c>
      <c r="E5272" s="29"/>
      <c r="F5272" s="31" t="s">
        <v>14867</v>
      </c>
      <c r="G5272" s="18" t="s">
        <v>14921</v>
      </c>
      <c r="H5272" s="7" t="s">
        <v>14922</v>
      </c>
      <c r="I5272" s="35" t="s">
        <v>14923</v>
      </c>
      <c r="O5272">
        <f t="shared" si="12"/>
        <v>1</v>
      </c>
      <c r="P5272" s="34" t="str">
        <f t="shared" si="21"/>
        <v>HIGH</v>
      </c>
    </row>
    <row r="5273" spans="1:16" ht="12" customHeight="1">
      <c r="A5273" s="4" t="s">
        <v>14337</v>
      </c>
      <c r="B5273" s="17">
        <v>197</v>
      </c>
      <c r="C5273" s="29"/>
      <c r="D5273" s="30" t="s">
        <v>28</v>
      </c>
      <c r="E5273" s="29"/>
      <c r="F5273" s="31" t="s">
        <v>14543</v>
      </c>
      <c r="G5273" s="5" t="s">
        <v>14924</v>
      </c>
      <c r="H5273" s="7" t="s">
        <v>14925</v>
      </c>
      <c r="I5273" s="35" t="s">
        <v>14926</v>
      </c>
      <c r="O5273">
        <f t="shared" si="12"/>
        <v>1</v>
      </c>
      <c r="P5273" s="34" t="str">
        <f t="shared" si="21"/>
        <v>HIGH</v>
      </c>
    </row>
    <row r="5274" spans="1:16" ht="12" customHeight="1">
      <c r="A5274" s="4" t="s">
        <v>14337</v>
      </c>
      <c r="B5274" s="17">
        <v>198</v>
      </c>
      <c r="C5274" s="29"/>
      <c r="D5274" s="30" t="s">
        <v>14927</v>
      </c>
      <c r="E5274" s="29"/>
      <c r="F5274" s="31" t="s">
        <v>12186</v>
      </c>
      <c r="G5274" s="5" t="s">
        <v>14928</v>
      </c>
      <c r="H5274" s="7"/>
      <c r="I5274" s="35" t="s">
        <v>14929</v>
      </c>
      <c r="O5274">
        <f t="shared" si="12"/>
        <v>1</v>
      </c>
      <c r="P5274" s="34" t="str">
        <f t="shared" si="21"/>
        <v>HIGH</v>
      </c>
    </row>
    <row r="5275" spans="1:16" ht="12" customHeight="1">
      <c r="A5275" s="4" t="s">
        <v>14337</v>
      </c>
      <c r="B5275" s="17">
        <v>199</v>
      </c>
      <c r="C5275" s="29"/>
      <c r="D5275" s="30" t="s">
        <v>28</v>
      </c>
      <c r="E5275" s="29"/>
      <c r="F5275" s="31" t="s">
        <v>14543</v>
      </c>
      <c r="G5275" s="5" t="s">
        <v>14930</v>
      </c>
      <c r="H5275" s="7" t="s">
        <v>14931</v>
      </c>
      <c r="I5275" s="35" t="s">
        <v>14932</v>
      </c>
      <c r="O5275">
        <f t="shared" si="12"/>
        <v>1</v>
      </c>
      <c r="P5275" s="34" t="str">
        <f t="shared" si="21"/>
        <v>HIGH</v>
      </c>
    </row>
    <row r="5276" spans="1:16" ht="12" customHeight="1">
      <c r="A5276" s="4" t="s">
        <v>14337</v>
      </c>
      <c r="B5276" s="17">
        <v>200</v>
      </c>
      <c r="C5276" s="29"/>
      <c r="D5276" s="30" t="s">
        <v>14933</v>
      </c>
      <c r="E5276" s="29"/>
      <c r="F5276" s="31" t="s">
        <v>14543</v>
      </c>
      <c r="G5276" s="5" t="s">
        <v>14934</v>
      </c>
      <c r="H5276" s="7" t="s">
        <v>14935</v>
      </c>
      <c r="I5276" s="35" t="s">
        <v>14936</v>
      </c>
      <c r="O5276">
        <f t="shared" si="12"/>
        <v>1</v>
      </c>
      <c r="P5276" s="34" t="str">
        <f t="shared" si="21"/>
        <v>HIGH</v>
      </c>
    </row>
    <row r="5277" spans="1:16" ht="12" customHeight="1">
      <c r="A5277" s="4" t="s">
        <v>14337</v>
      </c>
      <c r="B5277" s="17">
        <v>201</v>
      </c>
      <c r="C5277" s="29"/>
      <c r="D5277" s="30" t="s">
        <v>14937</v>
      </c>
      <c r="E5277" s="29"/>
      <c r="F5277" s="31" t="s">
        <v>12186</v>
      </c>
      <c r="G5277" s="5" t="s">
        <v>14938</v>
      </c>
      <c r="H5277" s="7"/>
      <c r="I5277" s="35" t="s">
        <v>14939</v>
      </c>
      <c r="O5277">
        <f t="shared" si="12"/>
        <v>1</v>
      </c>
      <c r="P5277" s="34" t="str">
        <f t="shared" si="21"/>
        <v>HIGH</v>
      </c>
    </row>
    <row r="5278" spans="1:16" ht="12" customHeight="1">
      <c r="A5278" s="4" t="s">
        <v>14337</v>
      </c>
      <c r="B5278" s="17">
        <v>202</v>
      </c>
      <c r="C5278" s="29"/>
      <c r="D5278" s="30" t="s">
        <v>14940</v>
      </c>
      <c r="E5278" s="29"/>
      <c r="F5278" s="31" t="s">
        <v>12186</v>
      </c>
      <c r="G5278" s="5" t="s">
        <v>14941</v>
      </c>
      <c r="H5278" s="7"/>
      <c r="I5278" s="59" t="s">
        <v>14942</v>
      </c>
      <c r="O5278">
        <f t="shared" si="12"/>
        <v>1</v>
      </c>
      <c r="P5278" s="34" t="str">
        <f t="shared" si="21"/>
        <v>HIGH</v>
      </c>
    </row>
    <row r="5279" spans="1:16" ht="12" customHeight="1">
      <c r="A5279" s="4" t="s">
        <v>14337</v>
      </c>
      <c r="B5279" s="17">
        <v>203</v>
      </c>
      <c r="C5279" s="29"/>
      <c r="D5279" s="30" t="s">
        <v>14943</v>
      </c>
      <c r="E5279" s="29"/>
      <c r="F5279" s="31" t="s">
        <v>12186</v>
      </c>
      <c r="G5279" s="5" t="s">
        <v>14944</v>
      </c>
      <c r="H5279" s="7"/>
      <c r="I5279" s="35" t="s">
        <v>14945</v>
      </c>
      <c r="O5279">
        <f t="shared" si="12"/>
        <v>1</v>
      </c>
      <c r="P5279" s="34" t="str">
        <f t="shared" si="21"/>
        <v>HIGH</v>
      </c>
    </row>
    <row r="5280" spans="1:16" ht="12" customHeight="1">
      <c r="A5280" s="4" t="s">
        <v>14337</v>
      </c>
      <c r="B5280" s="17">
        <v>204</v>
      </c>
      <c r="C5280" s="29"/>
      <c r="D5280" s="30" t="s">
        <v>28</v>
      </c>
      <c r="E5280" s="29"/>
      <c r="F5280" s="31" t="s">
        <v>14946</v>
      </c>
      <c r="G5280" s="5" t="s">
        <v>14947</v>
      </c>
      <c r="H5280" s="7" t="s">
        <v>14948</v>
      </c>
      <c r="I5280" s="35" t="s">
        <v>14949</v>
      </c>
      <c r="O5280">
        <f t="shared" si="12"/>
        <v>1</v>
      </c>
      <c r="P5280" s="34" t="str">
        <f t="shared" si="21"/>
        <v>HIGH</v>
      </c>
    </row>
    <row r="5281" spans="1:16" ht="12" customHeight="1">
      <c r="A5281" s="4" t="s">
        <v>14337</v>
      </c>
      <c r="B5281" s="17">
        <v>205</v>
      </c>
      <c r="C5281" s="29"/>
      <c r="D5281" s="30" t="s">
        <v>14950</v>
      </c>
      <c r="E5281" s="29"/>
      <c r="F5281" s="31" t="s">
        <v>12186</v>
      </c>
      <c r="G5281" s="132" t="s">
        <v>14951</v>
      </c>
      <c r="H5281" s="7"/>
      <c r="I5281" s="13" t="s">
        <v>14952</v>
      </c>
      <c r="O5281">
        <f t="shared" si="12"/>
        <v>1</v>
      </c>
      <c r="P5281" s="34" t="str">
        <f t="shared" si="21"/>
        <v>MEDIUM</v>
      </c>
    </row>
    <row r="5282" spans="1:16" ht="12" customHeight="1">
      <c r="A5282" s="4" t="s">
        <v>14337</v>
      </c>
      <c r="B5282" s="17">
        <v>206</v>
      </c>
      <c r="C5282" s="29"/>
      <c r="D5282" s="30" t="s">
        <v>14953</v>
      </c>
      <c r="E5282" s="29"/>
      <c r="F5282" s="31" t="s">
        <v>12186</v>
      </c>
      <c r="G5282" s="132" t="s">
        <v>14954</v>
      </c>
      <c r="H5282" s="7"/>
      <c r="I5282" s="7" t="s">
        <v>14955</v>
      </c>
      <c r="O5282">
        <f t="shared" si="12"/>
        <v>1</v>
      </c>
      <c r="P5282" s="34" t="str">
        <f t="shared" si="21"/>
        <v>MEDIUM</v>
      </c>
    </row>
    <row r="5283" spans="1:16" ht="12" customHeight="1">
      <c r="A5283" s="4" t="s">
        <v>14337</v>
      </c>
      <c r="B5283" s="17">
        <v>207</v>
      </c>
      <c r="C5283" s="29"/>
      <c r="D5283" s="30" t="s">
        <v>14953</v>
      </c>
      <c r="E5283" s="29"/>
      <c r="F5283" s="31" t="s">
        <v>12186</v>
      </c>
      <c r="G5283" s="5" t="s">
        <v>14956</v>
      </c>
      <c r="H5283" s="7"/>
      <c r="I5283" s="7" t="s">
        <v>14957</v>
      </c>
      <c r="O5283">
        <f t="shared" si="12"/>
        <v>1</v>
      </c>
      <c r="P5283" s="34" t="str">
        <f t="shared" si="21"/>
        <v>MEDIUM</v>
      </c>
    </row>
    <row r="5284" spans="1:16" ht="12" customHeight="1">
      <c r="A5284" s="4" t="s">
        <v>14337</v>
      </c>
      <c r="B5284" s="17">
        <v>208</v>
      </c>
      <c r="C5284" s="29"/>
      <c r="D5284" s="30" t="s">
        <v>14958</v>
      </c>
      <c r="E5284" s="29"/>
      <c r="F5284" s="31" t="s">
        <v>14543</v>
      </c>
      <c r="G5284" s="18" t="s">
        <v>14959</v>
      </c>
      <c r="H5284" s="35" t="s">
        <v>14960</v>
      </c>
      <c r="I5284" s="35" t="s">
        <v>14961</v>
      </c>
      <c r="O5284">
        <f t="shared" si="12"/>
        <v>1</v>
      </c>
      <c r="P5284" s="34" t="str">
        <f t="shared" si="21"/>
        <v>HIGH</v>
      </c>
    </row>
    <row r="5285" spans="1:16" ht="12" customHeight="1">
      <c r="A5285" s="4" t="s">
        <v>14337</v>
      </c>
      <c r="B5285" s="17">
        <v>209</v>
      </c>
      <c r="C5285" s="29"/>
      <c r="D5285" s="30" t="s">
        <v>14962</v>
      </c>
      <c r="E5285" s="29"/>
      <c r="F5285" s="31" t="s">
        <v>12186</v>
      </c>
      <c r="G5285" s="18" t="s">
        <v>14963</v>
      </c>
      <c r="H5285" s="7"/>
      <c r="I5285" s="35" t="s">
        <v>14964</v>
      </c>
      <c r="O5285">
        <f t="shared" si="12"/>
        <v>1</v>
      </c>
      <c r="P5285" s="34" t="str">
        <f t="shared" si="21"/>
        <v>HIGH</v>
      </c>
    </row>
    <row r="5286" spans="1:16" ht="12" customHeight="1">
      <c r="A5286" s="4" t="s">
        <v>14337</v>
      </c>
      <c r="B5286" s="17">
        <v>210</v>
      </c>
      <c r="C5286" s="29"/>
      <c r="D5286" s="30" t="s">
        <v>28</v>
      </c>
      <c r="E5286" s="29"/>
      <c r="F5286" s="31" t="s">
        <v>3672</v>
      </c>
      <c r="G5286" s="5" t="s">
        <v>14965</v>
      </c>
      <c r="H5286" s="7" t="s">
        <v>14966</v>
      </c>
      <c r="I5286" s="35" t="s">
        <v>14967</v>
      </c>
      <c r="O5286">
        <f t="shared" si="12"/>
        <v>1</v>
      </c>
      <c r="P5286" s="34" t="str">
        <f t="shared" si="21"/>
        <v>HIGH</v>
      </c>
    </row>
    <row r="5287" spans="1:16" ht="12" customHeight="1">
      <c r="A5287" s="4" t="s">
        <v>14337</v>
      </c>
      <c r="B5287" s="17">
        <v>211</v>
      </c>
      <c r="C5287" s="29"/>
      <c r="D5287" s="30" t="s">
        <v>14968</v>
      </c>
      <c r="E5287" s="29"/>
      <c r="F5287" s="31" t="s">
        <v>12186</v>
      </c>
      <c r="G5287" s="5" t="s">
        <v>14969</v>
      </c>
      <c r="H5287" s="7"/>
      <c r="I5287" s="7" t="s">
        <v>14970</v>
      </c>
      <c r="O5287">
        <f t="shared" si="12"/>
        <v>1</v>
      </c>
      <c r="P5287" s="34" t="str">
        <f t="shared" si="21"/>
        <v>HIGH</v>
      </c>
    </row>
    <row r="5288" spans="1:16" ht="12" customHeight="1">
      <c r="A5288" s="4" t="s">
        <v>14337</v>
      </c>
      <c r="B5288" s="17">
        <v>212</v>
      </c>
      <c r="C5288" s="29"/>
      <c r="D5288" s="30" t="s">
        <v>14971</v>
      </c>
      <c r="E5288" s="29"/>
      <c r="F5288" s="31" t="s">
        <v>11776</v>
      </c>
      <c r="G5288" s="5" t="s">
        <v>14972</v>
      </c>
      <c r="H5288" s="7"/>
      <c r="I5288" s="7" t="s">
        <v>14973</v>
      </c>
      <c r="O5288">
        <f t="shared" si="12"/>
        <v>1</v>
      </c>
      <c r="P5288" s="34" t="str">
        <f t="shared" si="21"/>
        <v>HIGH</v>
      </c>
    </row>
    <row r="5289" spans="1:16" ht="12" customHeight="1">
      <c r="A5289" s="4" t="s">
        <v>14337</v>
      </c>
      <c r="B5289" s="17">
        <v>213</v>
      </c>
      <c r="C5289" s="29"/>
      <c r="D5289" s="30" t="s">
        <v>14974</v>
      </c>
      <c r="E5289" s="29"/>
      <c r="F5289" s="31" t="s">
        <v>11776</v>
      </c>
      <c r="G5289" s="5" t="s">
        <v>14975</v>
      </c>
      <c r="H5289" s="7"/>
      <c r="I5289" s="7" t="s">
        <v>14976</v>
      </c>
      <c r="O5289">
        <f t="shared" si="12"/>
        <v>1</v>
      </c>
      <c r="P5289" s="34" t="str">
        <f t="shared" si="21"/>
        <v>HIGH</v>
      </c>
    </row>
    <row r="5290" spans="1:16" ht="12" customHeight="1">
      <c r="A5290" s="4" t="s">
        <v>14337</v>
      </c>
      <c r="B5290" s="17">
        <v>214</v>
      </c>
      <c r="C5290" s="17">
        <v>4109</v>
      </c>
      <c r="D5290" s="30" t="s">
        <v>14977</v>
      </c>
      <c r="E5290" s="17" t="s">
        <v>14978</v>
      </c>
      <c r="F5290" s="31" t="s">
        <v>14543</v>
      </c>
      <c r="G5290" s="18" t="s">
        <v>14979</v>
      </c>
      <c r="H5290" s="35" t="s">
        <v>14980</v>
      </c>
      <c r="I5290" s="35" t="s">
        <v>14981</v>
      </c>
      <c r="O5290">
        <f t="shared" si="12"/>
        <v>2</v>
      </c>
      <c r="P5290" s="34" t="str">
        <f t="shared" si="21"/>
        <v>HIGH</v>
      </c>
    </row>
    <row r="5291" spans="1:16" ht="12" customHeight="1">
      <c r="A5291" s="4" t="s">
        <v>14337</v>
      </c>
      <c r="B5291" s="17">
        <v>215</v>
      </c>
      <c r="C5291" s="29"/>
      <c r="D5291" s="30" t="s">
        <v>28</v>
      </c>
      <c r="E5291" s="29"/>
      <c r="F5291" s="31" t="s">
        <v>14982</v>
      </c>
      <c r="G5291" s="5" t="s">
        <v>14983</v>
      </c>
      <c r="H5291" s="7" t="s">
        <v>14984</v>
      </c>
      <c r="I5291" s="35" t="s">
        <v>14985</v>
      </c>
      <c r="O5291">
        <f t="shared" si="12"/>
        <v>1</v>
      </c>
      <c r="P5291" s="34" t="str">
        <f t="shared" si="21"/>
        <v>LOW</v>
      </c>
    </row>
    <row r="5292" spans="1:16" ht="12" customHeight="1">
      <c r="A5292" s="4" t="s">
        <v>14337</v>
      </c>
      <c r="B5292" s="17">
        <v>216</v>
      </c>
      <c r="C5292" s="17" t="s">
        <v>67</v>
      </c>
      <c r="D5292" s="30" t="s">
        <v>14986</v>
      </c>
      <c r="E5292" s="29"/>
      <c r="F5292" s="79" t="s">
        <v>14543</v>
      </c>
      <c r="G5292" s="18" t="s">
        <v>14987</v>
      </c>
      <c r="H5292" s="35" t="s">
        <v>14988</v>
      </c>
      <c r="I5292" s="35" t="s">
        <v>14989</v>
      </c>
      <c r="O5292">
        <f t="shared" si="12"/>
        <v>1</v>
      </c>
      <c r="P5292" s="34" t="str">
        <f t="shared" si="21"/>
        <v>HIGH</v>
      </c>
    </row>
    <row r="5293" spans="1:16" ht="12" customHeight="1">
      <c r="A5293" s="4" t="s">
        <v>14990</v>
      </c>
      <c r="B5293" s="17">
        <v>2</v>
      </c>
      <c r="C5293" s="29"/>
      <c r="D5293" s="30" t="s">
        <v>28</v>
      </c>
      <c r="E5293" s="29"/>
      <c r="F5293" s="31" t="s">
        <v>140</v>
      </c>
      <c r="G5293" s="5" t="s">
        <v>14991</v>
      </c>
      <c r="H5293" s="7" t="s">
        <v>14992</v>
      </c>
      <c r="I5293" s="13" t="s">
        <v>14993</v>
      </c>
      <c r="O5293">
        <f t="shared" si="12"/>
        <v>1</v>
      </c>
      <c r="P5293" s="34" t="str">
        <f t="shared" si="21"/>
        <v>MEDIUM</v>
      </c>
    </row>
    <row r="5294" spans="1:16" ht="12" customHeight="1">
      <c r="A5294" s="4" t="s">
        <v>14990</v>
      </c>
      <c r="B5294" s="17">
        <v>3</v>
      </c>
      <c r="C5294" s="29"/>
      <c r="D5294" s="30" t="s">
        <v>28</v>
      </c>
      <c r="E5294" s="29"/>
      <c r="F5294" s="31" t="s">
        <v>140</v>
      </c>
      <c r="G5294" s="5" t="s">
        <v>14994</v>
      </c>
      <c r="H5294" s="7" t="s">
        <v>14995</v>
      </c>
      <c r="I5294" s="13" t="s">
        <v>14996</v>
      </c>
      <c r="O5294">
        <f t="shared" si="12"/>
        <v>1</v>
      </c>
      <c r="P5294" s="34" t="str">
        <f t="shared" si="21"/>
        <v>HIGH</v>
      </c>
    </row>
    <row r="5295" spans="1:16" ht="12" customHeight="1">
      <c r="A5295" s="4" t="s">
        <v>14990</v>
      </c>
      <c r="B5295" s="17">
        <v>4</v>
      </c>
      <c r="C5295" s="17" t="s">
        <v>67</v>
      </c>
      <c r="D5295" s="30" t="s">
        <v>28</v>
      </c>
      <c r="E5295" s="29"/>
      <c r="F5295" s="31" t="s">
        <v>140</v>
      </c>
      <c r="G5295" s="5" t="s">
        <v>14997</v>
      </c>
      <c r="H5295" s="7" t="s">
        <v>14998</v>
      </c>
      <c r="I5295" s="13" t="s">
        <v>14999</v>
      </c>
      <c r="O5295">
        <f t="shared" si="12"/>
        <v>1</v>
      </c>
      <c r="P5295" s="34" t="str">
        <f t="shared" si="21"/>
        <v>HIGH</v>
      </c>
    </row>
    <row r="5296" spans="1:16" ht="12" customHeight="1">
      <c r="A5296" s="4" t="s">
        <v>14990</v>
      </c>
      <c r="B5296" s="17">
        <v>5</v>
      </c>
      <c r="C5296" s="29"/>
      <c r="D5296" s="30" t="s">
        <v>28</v>
      </c>
      <c r="E5296" s="29"/>
      <c r="F5296" s="31" t="s">
        <v>15000</v>
      </c>
      <c r="G5296" s="5" t="s">
        <v>15001</v>
      </c>
      <c r="H5296" s="7" t="s">
        <v>15002</v>
      </c>
      <c r="I5296" s="7" t="s">
        <v>15003</v>
      </c>
      <c r="O5296">
        <f t="shared" si="12"/>
        <v>1</v>
      </c>
      <c r="P5296" s="34" t="str">
        <f t="shared" si="21"/>
        <v>MEDIUM</v>
      </c>
    </row>
    <row r="5297" spans="1:16" ht="12" customHeight="1">
      <c r="A5297" s="4" t="s">
        <v>14990</v>
      </c>
      <c r="B5297" s="17">
        <v>6</v>
      </c>
      <c r="C5297" s="29"/>
      <c r="D5297" s="30" t="s">
        <v>15004</v>
      </c>
      <c r="E5297" s="29"/>
      <c r="F5297" s="31" t="s">
        <v>140</v>
      </c>
      <c r="G5297" s="5" t="s">
        <v>15005</v>
      </c>
      <c r="H5297" s="7"/>
      <c r="I5297" s="37" t="s">
        <v>15006</v>
      </c>
      <c r="O5297">
        <f t="shared" si="12"/>
        <v>1</v>
      </c>
      <c r="P5297" s="34" t="str">
        <f t="shared" si="21"/>
        <v>HIGH</v>
      </c>
    </row>
    <row r="5298" spans="1:16" ht="12" customHeight="1">
      <c r="A5298" s="4" t="s">
        <v>14990</v>
      </c>
      <c r="B5298" s="17">
        <v>7</v>
      </c>
      <c r="C5298" s="17">
        <v>4137</v>
      </c>
      <c r="D5298" s="30" t="s">
        <v>15007</v>
      </c>
      <c r="E5298" s="17" t="s">
        <v>15008</v>
      </c>
      <c r="F5298" s="31" t="s">
        <v>14543</v>
      </c>
      <c r="G5298" s="98" t="s">
        <v>15008</v>
      </c>
      <c r="H5298" s="35" t="s">
        <v>15009</v>
      </c>
      <c r="I5298" s="35" t="s">
        <v>15010</v>
      </c>
      <c r="O5298">
        <f t="shared" si="12"/>
        <v>2</v>
      </c>
      <c r="P5298" s="34" t="str">
        <f t="shared" si="21"/>
        <v>MEDIUM</v>
      </c>
    </row>
    <row r="5299" spans="1:16" ht="12" customHeight="1">
      <c r="A5299" s="4" t="s">
        <v>14990</v>
      </c>
      <c r="B5299" s="17">
        <v>8</v>
      </c>
      <c r="C5299" s="17">
        <v>4138</v>
      </c>
      <c r="D5299" s="30" t="s">
        <v>15011</v>
      </c>
      <c r="E5299" s="17" t="s">
        <v>15012</v>
      </c>
      <c r="F5299" s="31" t="s">
        <v>14543</v>
      </c>
      <c r="G5299" s="98" t="s">
        <v>15012</v>
      </c>
      <c r="H5299" s="35" t="s">
        <v>15013</v>
      </c>
      <c r="I5299" s="35" t="s">
        <v>15014</v>
      </c>
      <c r="O5299">
        <f t="shared" si="12"/>
        <v>2</v>
      </c>
      <c r="P5299" s="34" t="str">
        <f t="shared" si="21"/>
        <v>MEDIUM</v>
      </c>
    </row>
    <row r="5300" spans="1:16" ht="12" customHeight="1">
      <c r="A5300" s="4" t="s">
        <v>14990</v>
      </c>
      <c r="B5300" s="17">
        <v>9</v>
      </c>
      <c r="C5300" s="17">
        <v>4139</v>
      </c>
      <c r="D5300" s="30" t="s">
        <v>15015</v>
      </c>
      <c r="E5300" s="17" t="s">
        <v>15016</v>
      </c>
      <c r="F5300" s="31" t="s">
        <v>14543</v>
      </c>
      <c r="G5300" s="98" t="s">
        <v>15016</v>
      </c>
      <c r="H5300" s="35" t="s">
        <v>15017</v>
      </c>
      <c r="I5300" s="35" t="s">
        <v>15018</v>
      </c>
      <c r="O5300">
        <f t="shared" si="12"/>
        <v>2</v>
      </c>
      <c r="P5300" s="34" t="str">
        <f t="shared" si="21"/>
        <v>MEDIUM</v>
      </c>
    </row>
    <row r="5301" spans="1:16" ht="12" customHeight="1">
      <c r="A5301" s="4" t="s">
        <v>14990</v>
      </c>
      <c r="B5301" s="17">
        <v>10</v>
      </c>
      <c r="C5301" s="17">
        <v>4140</v>
      </c>
      <c r="D5301" s="30" t="s">
        <v>15019</v>
      </c>
      <c r="E5301" s="17" t="s">
        <v>15020</v>
      </c>
      <c r="F5301" s="31" t="s">
        <v>2064</v>
      </c>
      <c r="G5301" s="18" t="s">
        <v>15021</v>
      </c>
      <c r="H5301" s="7"/>
      <c r="I5301" s="35" t="s">
        <v>15022</v>
      </c>
      <c r="O5301">
        <f t="shared" si="12"/>
        <v>2</v>
      </c>
      <c r="P5301" s="34" t="str">
        <f t="shared" si="21"/>
        <v>MEDIUM</v>
      </c>
    </row>
    <row r="5302" spans="1:16" ht="12" customHeight="1">
      <c r="A5302" s="4" t="s">
        <v>14990</v>
      </c>
      <c r="B5302" s="17">
        <v>11</v>
      </c>
      <c r="C5302" s="29"/>
      <c r="D5302" s="30" t="s">
        <v>28</v>
      </c>
      <c r="E5302" s="29"/>
      <c r="F5302" s="31" t="s">
        <v>8644</v>
      </c>
      <c r="G5302" s="5" t="s">
        <v>15023</v>
      </c>
      <c r="H5302" s="7" t="s">
        <v>15024</v>
      </c>
      <c r="I5302" s="7" t="s">
        <v>15025</v>
      </c>
      <c r="O5302">
        <f t="shared" si="12"/>
        <v>1</v>
      </c>
      <c r="P5302" s="34" t="str">
        <f t="shared" si="21"/>
        <v>HIGH</v>
      </c>
    </row>
    <row r="5303" spans="1:16" ht="12" customHeight="1">
      <c r="A5303" s="4" t="s">
        <v>14990</v>
      </c>
      <c r="B5303" s="17">
        <v>12</v>
      </c>
      <c r="C5303" s="29"/>
      <c r="D5303" s="30" t="s">
        <v>15026</v>
      </c>
      <c r="E5303" s="29"/>
      <c r="F5303" s="31" t="s">
        <v>8644</v>
      </c>
      <c r="G5303" s="5" t="s">
        <v>15027</v>
      </c>
      <c r="H5303" s="7" t="s">
        <v>15028</v>
      </c>
      <c r="I5303" s="7" t="s">
        <v>15029</v>
      </c>
      <c r="O5303">
        <f t="shared" si="12"/>
        <v>1</v>
      </c>
      <c r="P5303" s="34" t="str">
        <f t="shared" si="21"/>
        <v>MEDIUM</v>
      </c>
    </row>
    <row r="5304" spans="1:16" ht="12" customHeight="1">
      <c r="A5304" s="4" t="s">
        <v>14990</v>
      </c>
      <c r="B5304" s="17">
        <v>13</v>
      </c>
      <c r="C5304" s="29"/>
      <c r="D5304" s="30" t="s">
        <v>15030</v>
      </c>
      <c r="E5304" s="29"/>
      <c r="F5304" s="31" t="s">
        <v>140</v>
      </c>
      <c r="G5304" s="18" t="s">
        <v>15031</v>
      </c>
      <c r="H5304" s="7"/>
      <c r="I5304" s="37" t="s">
        <v>15032</v>
      </c>
      <c r="O5304">
        <f t="shared" si="12"/>
        <v>1</v>
      </c>
      <c r="P5304" s="34" t="str">
        <f t="shared" si="21"/>
        <v>MEDIUM</v>
      </c>
    </row>
    <row r="5305" spans="1:16" ht="12" customHeight="1">
      <c r="A5305" s="4" t="s">
        <v>14990</v>
      </c>
      <c r="B5305" s="17">
        <v>14</v>
      </c>
      <c r="C5305" s="17">
        <v>4126</v>
      </c>
      <c r="D5305" s="30" t="s">
        <v>15033</v>
      </c>
      <c r="E5305" s="17" t="s">
        <v>15034</v>
      </c>
      <c r="F5305" s="31" t="s">
        <v>8644</v>
      </c>
      <c r="G5305" s="5" t="s">
        <v>15035</v>
      </c>
      <c r="H5305" s="7" t="s">
        <v>15036</v>
      </c>
      <c r="I5305" s="7" t="s">
        <v>15037</v>
      </c>
      <c r="O5305">
        <f t="shared" si="12"/>
        <v>2</v>
      </c>
      <c r="P5305" s="34" t="str">
        <f t="shared" si="21"/>
        <v>MEDIUM</v>
      </c>
    </row>
    <row r="5306" spans="1:16" ht="12" customHeight="1">
      <c r="A5306" s="4" t="s">
        <v>14990</v>
      </c>
      <c r="B5306" s="17">
        <v>15</v>
      </c>
      <c r="C5306" s="29"/>
      <c r="D5306" s="30" t="s">
        <v>28</v>
      </c>
      <c r="E5306" s="29"/>
      <c r="F5306" s="31" t="s">
        <v>8644</v>
      </c>
      <c r="G5306" s="5" t="s">
        <v>15038</v>
      </c>
      <c r="H5306" s="7" t="s">
        <v>15039</v>
      </c>
      <c r="I5306" s="7" t="s">
        <v>15040</v>
      </c>
      <c r="O5306">
        <f t="shared" si="12"/>
        <v>1</v>
      </c>
      <c r="P5306" s="34" t="str">
        <f t="shared" si="21"/>
        <v>HIGH</v>
      </c>
    </row>
    <row r="5307" spans="1:16" ht="12" customHeight="1">
      <c r="A5307" s="4" t="s">
        <v>14990</v>
      </c>
      <c r="B5307" s="17">
        <v>16</v>
      </c>
      <c r="C5307" s="17"/>
      <c r="D5307" s="30" t="s">
        <v>15041</v>
      </c>
      <c r="E5307" s="17"/>
      <c r="F5307" s="31" t="s">
        <v>8644</v>
      </c>
      <c r="G5307" s="5" t="s">
        <v>15042</v>
      </c>
      <c r="H5307" s="7" t="s">
        <v>15043</v>
      </c>
      <c r="I5307" s="42" t="s">
        <v>15044</v>
      </c>
      <c r="O5307">
        <f t="shared" si="12"/>
        <v>1</v>
      </c>
      <c r="P5307" s="34" t="str">
        <f t="shared" si="21"/>
        <v>HIGH</v>
      </c>
    </row>
    <row r="5308" spans="1:16" ht="12" customHeight="1">
      <c r="A5308" s="4" t="s">
        <v>14990</v>
      </c>
      <c r="B5308" s="17">
        <v>17</v>
      </c>
      <c r="C5308" s="17">
        <v>4131</v>
      </c>
      <c r="D5308" s="30" t="s">
        <v>15045</v>
      </c>
      <c r="E5308" s="17" t="s">
        <v>15046</v>
      </c>
      <c r="F5308" s="31" t="s">
        <v>254</v>
      </c>
      <c r="G5308" s="5" t="s">
        <v>15046</v>
      </c>
      <c r="H5308" s="7"/>
      <c r="I5308" s="7" t="s">
        <v>15047</v>
      </c>
      <c r="O5308">
        <f t="shared" si="12"/>
        <v>2</v>
      </c>
      <c r="P5308" s="34" t="str">
        <f t="shared" si="21"/>
        <v>HIGH</v>
      </c>
    </row>
    <row r="5309" spans="1:16" ht="12" customHeight="1">
      <c r="A5309" s="4" t="s">
        <v>14990</v>
      </c>
      <c r="B5309" s="17">
        <v>19</v>
      </c>
      <c r="C5309" s="29"/>
      <c r="D5309" s="30" t="s">
        <v>15048</v>
      </c>
      <c r="E5309" s="29"/>
      <c r="F5309" s="31" t="s">
        <v>897</v>
      </c>
      <c r="G5309" s="5" t="s">
        <v>15049</v>
      </c>
      <c r="H5309" s="7"/>
      <c r="I5309" s="7" t="s">
        <v>15050</v>
      </c>
      <c r="O5309">
        <f t="shared" si="12"/>
        <v>1</v>
      </c>
      <c r="P5309" s="34" t="str">
        <f t="shared" si="21"/>
        <v>MEDIUM</v>
      </c>
    </row>
    <row r="5310" spans="1:16" ht="12" customHeight="1">
      <c r="A5310" s="4" t="s">
        <v>14990</v>
      </c>
      <c r="B5310" s="17">
        <v>20</v>
      </c>
      <c r="C5310" s="29"/>
      <c r="D5310" s="30" t="s">
        <v>28</v>
      </c>
      <c r="E5310" s="29"/>
      <c r="F5310" s="31" t="s">
        <v>3672</v>
      </c>
      <c r="G5310" s="5" t="s">
        <v>15051</v>
      </c>
      <c r="H5310" s="7" t="s">
        <v>15052</v>
      </c>
      <c r="I5310" s="7" t="s">
        <v>15053</v>
      </c>
      <c r="O5310">
        <f t="shared" si="12"/>
        <v>1</v>
      </c>
      <c r="P5310" s="34" t="str">
        <f t="shared" si="21"/>
        <v>HIGH</v>
      </c>
    </row>
    <row r="5311" spans="1:16" ht="12" customHeight="1">
      <c r="A5311" s="4" t="s">
        <v>14990</v>
      </c>
      <c r="B5311" s="17">
        <v>21</v>
      </c>
      <c r="C5311" s="29"/>
      <c r="D5311" s="30" t="s">
        <v>15054</v>
      </c>
      <c r="E5311" s="29"/>
      <c r="F5311" s="31" t="s">
        <v>897</v>
      </c>
      <c r="G5311" s="5" t="s">
        <v>15055</v>
      </c>
      <c r="H5311" s="7"/>
      <c r="I5311" s="7" t="s">
        <v>15056</v>
      </c>
      <c r="O5311">
        <f t="shared" si="12"/>
        <v>1</v>
      </c>
      <c r="P5311" s="34" t="str">
        <f t="shared" si="21"/>
        <v>MEDIUM</v>
      </c>
    </row>
    <row r="5312" spans="1:16" ht="12" customHeight="1">
      <c r="A5312" s="4" t="s">
        <v>14990</v>
      </c>
      <c r="B5312" s="17">
        <v>22</v>
      </c>
      <c r="C5312" s="29"/>
      <c r="D5312" s="30" t="s">
        <v>15057</v>
      </c>
      <c r="E5312" s="29"/>
      <c r="F5312" s="31" t="s">
        <v>897</v>
      </c>
      <c r="G5312" s="5" t="s">
        <v>15058</v>
      </c>
      <c r="H5312" s="7"/>
      <c r="I5312" s="7" t="s">
        <v>15059</v>
      </c>
      <c r="O5312">
        <f t="shared" si="12"/>
        <v>1</v>
      </c>
      <c r="P5312" s="34" t="str">
        <f t="shared" si="21"/>
        <v>HIGH</v>
      </c>
    </row>
    <row r="5313" spans="1:16" ht="12" customHeight="1">
      <c r="A5313" s="4" t="s">
        <v>14990</v>
      </c>
      <c r="B5313" s="17">
        <v>23</v>
      </c>
      <c r="C5313" s="17">
        <v>4121</v>
      </c>
      <c r="D5313" s="30" t="s">
        <v>15060</v>
      </c>
      <c r="E5313" s="29"/>
      <c r="F5313" s="31" t="s">
        <v>897</v>
      </c>
      <c r="G5313" s="5" t="s">
        <v>15061</v>
      </c>
      <c r="H5313" s="7"/>
      <c r="I5313" s="13" t="s">
        <v>15062</v>
      </c>
      <c r="O5313">
        <f t="shared" si="12"/>
        <v>1</v>
      </c>
      <c r="P5313" s="34" t="str">
        <f t="shared" si="21"/>
        <v>MEDIUM</v>
      </c>
    </row>
    <row r="5314" spans="1:16" ht="12" customHeight="1">
      <c r="A5314" s="4" t="s">
        <v>14990</v>
      </c>
      <c r="B5314" s="17">
        <v>24</v>
      </c>
      <c r="C5314" s="17" t="s">
        <v>67</v>
      </c>
      <c r="D5314" s="30" t="s">
        <v>28</v>
      </c>
      <c r="E5314" s="29"/>
      <c r="F5314" s="31" t="s">
        <v>8644</v>
      </c>
      <c r="G5314" s="5" t="s">
        <v>15063</v>
      </c>
      <c r="H5314" s="7" t="s">
        <v>15064</v>
      </c>
      <c r="I5314" s="7" t="s">
        <v>15065</v>
      </c>
      <c r="O5314">
        <f t="shared" si="12"/>
        <v>1</v>
      </c>
      <c r="P5314" s="34" t="str">
        <f t="shared" si="21"/>
        <v>MEDIUM</v>
      </c>
    </row>
    <row r="5315" spans="1:16" ht="12" customHeight="1">
      <c r="A5315" s="4" t="s">
        <v>14990</v>
      </c>
      <c r="B5315" s="17">
        <v>25</v>
      </c>
      <c r="C5315" s="29"/>
      <c r="D5315" s="30" t="s">
        <v>15066</v>
      </c>
      <c r="E5315" s="29"/>
      <c r="F5315" s="31" t="s">
        <v>897</v>
      </c>
      <c r="G5315" s="5" t="s">
        <v>15067</v>
      </c>
      <c r="H5315" s="7"/>
      <c r="I5315" s="7" t="s">
        <v>15068</v>
      </c>
      <c r="O5315">
        <f t="shared" si="12"/>
        <v>1</v>
      </c>
      <c r="P5315" s="34" t="str">
        <f t="shared" si="21"/>
        <v>HIGH</v>
      </c>
    </row>
    <row r="5316" spans="1:16" ht="12" customHeight="1">
      <c r="A5316" s="4" t="s">
        <v>14990</v>
      </c>
      <c r="B5316" s="17">
        <v>26</v>
      </c>
      <c r="C5316" s="29"/>
      <c r="D5316" s="30" t="s">
        <v>15069</v>
      </c>
      <c r="E5316" s="29"/>
      <c r="F5316" s="31" t="s">
        <v>897</v>
      </c>
      <c r="G5316" s="5" t="s">
        <v>15070</v>
      </c>
      <c r="H5316" s="46" t="s">
        <v>15071</v>
      </c>
      <c r="I5316" s="7" t="s">
        <v>15072</v>
      </c>
      <c r="O5316">
        <f t="shared" si="12"/>
        <v>1</v>
      </c>
      <c r="P5316" s="34" t="str">
        <f t="shared" si="21"/>
        <v>HIGH</v>
      </c>
    </row>
    <row r="5317" spans="1:16" ht="12" customHeight="1">
      <c r="A5317" s="4" t="s">
        <v>14990</v>
      </c>
      <c r="B5317" s="17">
        <v>27</v>
      </c>
      <c r="C5317" s="29"/>
      <c r="D5317" s="30" t="s">
        <v>15073</v>
      </c>
      <c r="E5317" s="29"/>
      <c r="F5317" s="31" t="s">
        <v>897</v>
      </c>
      <c r="G5317" s="18" t="s">
        <v>15074</v>
      </c>
      <c r="H5317" s="7"/>
      <c r="I5317" s="35" t="s">
        <v>15075</v>
      </c>
      <c r="O5317">
        <f t="shared" si="12"/>
        <v>1</v>
      </c>
      <c r="P5317" s="34" t="str">
        <f t="shared" si="21"/>
        <v>MEDIUM</v>
      </c>
    </row>
    <row r="5318" spans="1:16" ht="12" customHeight="1">
      <c r="A5318" s="4" t="s">
        <v>14990</v>
      </c>
      <c r="B5318" s="17">
        <v>28</v>
      </c>
      <c r="C5318" s="29"/>
      <c r="D5318" s="30" t="s">
        <v>15076</v>
      </c>
      <c r="E5318" s="29"/>
      <c r="F5318" s="31" t="s">
        <v>897</v>
      </c>
      <c r="G5318" s="5" t="s">
        <v>15077</v>
      </c>
      <c r="H5318" s="7"/>
      <c r="I5318" s="37" t="s">
        <v>15078</v>
      </c>
      <c r="O5318">
        <f t="shared" si="12"/>
        <v>1</v>
      </c>
      <c r="P5318" s="34" t="str">
        <f t="shared" si="21"/>
        <v>LOW</v>
      </c>
    </row>
    <row r="5319" spans="1:16" ht="12" customHeight="1">
      <c r="A5319" s="4" t="s">
        <v>14990</v>
      </c>
      <c r="B5319" s="17">
        <v>29</v>
      </c>
      <c r="C5319" s="29" t="s">
        <v>19511</v>
      </c>
      <c r="D5319" s="30" t="s">
        <v>15079</v>
      </c>
      <c r="E5319" s="29"/>
      <c r="F5319" s="31" t="s">
        <v>897</v>
      </c>
      <c r="G5319" s="5" t="s">
        <v>15080</v>
      </c>
      <c r="H5319" s="7"/>
      <c r="I5319" s="7" t="s">
        <v>15081</v>
      </c>
      <c r="O5319">
        <f t="shared" si="12"/>
        <v>1</v>
      </c>
      <c r="P5319" s="34" t="str">
        <f t="shared" si="21"/>
        <v>HIGH</v>
      </c>
    </row>
    <row r="5320" spans="1:16" ht="12" customHeight="1">
      <c r="A5320" s="4" t="s">
        <v>14990</v>
      </c>
      <c r="B5320" s="17">
        <v>30</v>
      </c>
      <c r="C5320" s="29"/>
      <c r="D5320" s="30" t="s">
        <v>28</v>
      </c>
      <c r="E5320" s="29"/>
      <c r="F5320" s="31" t="s">
        <v>8644</v>
      </c>
      <c r="G5320" s="5" t="s">
        <v>15082</v>
      </c>
      <c r="H5320" s="7" t="s">
        <v>15083</v>
      </c>
      <c r="I5320" s="7" t="s">
        <v>15084</v>
      </c>
      <c r="O5320">
        <f t="shared" si="12"/>
        <v>1</v>
      </c>
      <c r="P5320" s="34" t="str">
        <f t="shared" si="21"/>
        <v>HIGH</v>
      </c>
    </row>
    <row r="5321" spans="1:16" ht="12" customHeight="1">
      <c r="A5321" s="4" t="s">
        <v>14990</v>
      </c>
      <c r="B5321" s="17">
        <v>31</v>
      </c>
      <c r="C5321" s="29"/>
      <c r="D5321" s="30" t="s">
        <v>15085</v>
      </c>
      <c r="E5321" s="29"/>
      <c r="F5321" s="31" t="s">
        <v>15086</v>
      </c>
      <c r="G5321" s="18" t="s">
        <v>15087</v>
      </c>
      <c r="H5321" s="46" t="s">
        <v>15088</v>
      </c>
      <c r="I5321" s="35" t="s">
        <v>15089</v>
      </c>
      <c r="O5321">
        <f t="shared" si="12"/>
        <v>1</v>
      </c>
      <c r="P5321" s="34" t="str">
        <f t="shared" si="21"/>
        <v>HIGH</v>
      </c>
    </row>
    <row r="5322" spans="1:16" ht="12" customHeight="1">
      <c r="A5322" s="4" t="s">
        <v>14990</v>
      </c>
      <c r="B5322" s="17">
        <v>32</v>
      </c>
      <c r="C5322" s="29"/>
      <c r="D5322" s="30" t="s">
        <v>28</v>
      </c>
      <c r="E5322" s="29"/>
      <c r="F5322" s="31" t="s">
        <v>8644</v>
      </c>
      <c r="G5322" s="5" t="s">
        <v>15090</v>
      </c>
      <c r="H5322" s="7" t="s">
        <v>15091</v>
      </c>
      <c r="I5322" s="7" t="s">
        <v>15092</v>
      </c>
      <c r="O5322">
        <f t="shared" si="12"/>
        <v>1</v>
      </c>
      <c r="P5322" s="34" t="str">
        <f t="shared" si="21"/>
        <v>MEDIUM</v>
      </c>
    </row>
    <row r="5323" spans="1:16" ht="12" customHeight="1">
      <c r="A5323" s="4" t="s">
        <v>14990</v>
      </c>
      <c r="B5323" s="17">
        <v>33</v>
      </c>
      <c r="C5323" s="29"/>
      <c r="D5323" s="30" t="s">
        <v>15093</v>
      </c>
      <c r="E5323" s="29"/>
      <c r="F5323" s="31" t="s">
        <v>140</v>
      </c>
      <c r="G5323" s="5" t="s">
        <v>15094</v>
      </c>
      <c r="H5323" s="7"/>
      <c r="I5323" s="7" t="s">
        <v>15095</v>
      </c>
      <c r="O5323">
        <f t="shared" si="12"/>
        <v>1</v>
      </c>
      <c r="P5323" s="34" t="str">
        <f t="shared" si="21"/>
        <v>HIGH</v>
      </c>
    </row>
    <row r="5324" spans="1:16" ht="12" customHeight="1">
      <c r="A5324" s="4" t="s">
        <v>14990</v>
      </c>
      <c r="B5324" s="17">
        <v>34</v>
      </c>
      <c r="C5324" s="29"/>
      <c r="D5324" s="30" t="s">
        <v>28</v>
      </c>
      <c r="E5324" s="29"/>
      <c r="F5324" s="31" t="s">
        <v>8644</v>
      </c>
      <c r="G5324" s="5" t="s">
        <v>15096</v>
      </c>
      <c r="H5324" s="7" t="s">
        <v>15097</v>
      </c>
      <c r="I5324" s="7" t="s">
        <v>15098</v>
      </c>
      <c r="O5324">
        <f t="shared" si="12"/>
        <v>1</v>
      </c>
      <c r="P5324" s="34" t="str">
        <f t="shared" si="21"/>
        <v>HIGH</v>
      </c>
    </row>
    <row r="5325" spans="1:16" ht="12" customHeight="1">
      <c r="A5325" s="4" t="s">
        <v>14990</v>
      </c>
      <c r="B5325" s="17">
        <v>35</v>
      </c>
      <c r="C5325" s="29"/>
      <c r="D5325" s="30" t="s">
        <v>15099</v>
      </c>
      <c r="E5325" s="29"/>
      <c r="F5325" s="31" t="s">
        <v>140</v>
      </c>
      <c r="G5325" s="5" t="s">
        <v>15100</v>
      </c>
      <c r="H5325" s="7"/>
      <c r="I5325" s="13" t="s">
        <v>15101</v>
      </c>
      <c r="O5325">
        <f t="shared" si="12"/>
        <v>1</v>
      </c>
      <c r="P5325" s="34" t="str">
        <f t="shared" si="21"/>
        <v>LOW</v>
      </c>
    </row>
    <row r="5326" spans="1:16" ht="12" customHeight="1">
      <c r="A5326" s="4" t="s">
        <v>14990</v>
      </c>
      <c r="B5326" s="17">
        <v>36</v>
      </c>
      <c r="C5326" s="29"/>
      <c r="D5326" s="30" t="s">
        <v>15102</v>
      </c>
      <c r="E5326" s="29"/>
      <c r="F5326" s="31" t="s">
        <v>140</v>
      </c>
      <c r="G5326" s="5" t="s">
        <v>15103</v>
      </c>
      <c r="H5326" s="7"/>
      <c r="I5326" s="13" t="s">
        <v>15104</v>
      </c>
      <c r="O5326">
        <f t="shared" si="12"/>
        <v>1</v>
      </c>
      <c r="P5326" s="34" t="str">
        <f t="shared" si="21"/>
        <v>LOW</v>
      </c>
    </row>
    <row r="5327" spans="1:16" ht="12" customHeight="1">
      <c r="A5327" s="4" t="s">
        <v>14990</v>
      </c>
      <c r="B5327" s="17">
        <v>37</v>
      </c>
      <c r="C5327" s="29"/>
      <c r="D5327" s="30" t="s">
        <v>15105</v>
      </c>
      <c r="E5327" s="29"/>
      <c r="F5327" s="31" t="s">
        <v>140</v>
      </c>
      <c r="G5327" s="5" t="s">
        <v>15106</v>
      </c>
      <c r="H5327" s="7"/>
      <c r="I5327" s="7" t="s">
        <v>15107</v>
      </c>
      <c r="O5327">
        <f t="shared" si="12"/>
        <v>1</v>
      </c>
      <c r="P5327" s="34" t="str">
        <f t="shared" si="21"/>
        <v>HIGH</v>
      </c>
    </row>
    <row r="5328" spans="1:16" ht="12" customHeight="1">
      <c r="A5328" s="4" t="s">
        <v>14990</v>
      </c>
      <c r="B5328" s="17">
        <v>38</v>
      </c>
      <c r="C5328" s="29"/>
      <c r="D5328" s="30" t="s">
        <v>15108</v>
      </c>
      <c r="E5328" s="29"/>
      <c r="F5328" s="31" t="s">
        <v>140</v>
      </c>
      <c r="G5328" s="18" t="s">
        <v>15109</v>
      </c>
      <c r="H5328" s="7"/>
      <c r="I5328" s="7" t="s">
        <v>15110</v>
      </c>
      <c r="O5328">
        <f t="shared" si="12"/>
        <v>1</v>
      </c>
      <c r="P5328" s="34" t="str">
        <f t="shared" si="21"/>
        <v>HIGH</v>
      </c>
    </row>
    <row r="5329" spans="1:16" ht="12" customHeight="1">
      <c r="A5329" s="4" t="s">
        <v>14990</v>
      </c>
      <c r="B5329" s="17">
        <v>39</v>
      </c>
      <c r="C5329" s="29"/>
      <c r="D5329" s="30" t="s">
        <v>15111</v>
      </c>
      <c r="E5329" s="29"/>
      <c r="F5329" s="31" t="s">
        <v>140</v>
      </c>
      <c r="G5329" s="5" t="s">
        <v>15112</v>
      </c>
      <c r="H5329" s="7"/>
      <c r="I5329" s="7" t="s">
        <v>15113</v>
      </c>
      <c r="O5329">
        <f t="shared" si="12"/>
        <v>1</v>
      </c>
      <c r="P5329" s="34" t="str">
        <f t="shared" si="21"/>
        <v>LOW</v>
      </c>
    </row>
    <row r="5330" spans="1:16" ht="12" customHeight="1">
      <c r="A5330" s="4" t="s">
        <v>14990</v>
      </c>
      <c r="B5330" s="17">
        <v>40</v>
      </c>
      <c r="C5330" s="29"/>
      <c r="D5330" s="30" t="s">
        <v>15114</v>
      </c>
      <c r="E5330" s="29"/>
      <c r="F5330" s="31" t="s">
        <v>140</v>
      </c>
      <c r="G5330" s="5" t="s">
        <v>15115</v>
      </c>
      <c r="H5330" s="7"/>
      <c r="I5330" s="7" t="s">
        <v>15116</v>
      </c>
      <c r="O5330">
        <f t="shared" si="12"/>
        <v>1</v>
      </c>
      <c r="P5330" s="34" t="str">
        <f t="shared" si="21"/>
        <v>LOW</v>
      </c>
    </row>
    <row r="5331" spans="1:16" ht="12" customHeight="1">
      <c r="A5331" s="4" t="s">
        <v>14990</v>
      </c>
      <c r="B5331" s="17">
        <v>41</v>
      </c>
      <c r="C5331" s="29"/>
      <c r="D5331" s="30" t="s">
        <v>15117</v>
      </c>
      <c r="E5331" s="29"/>
      <c r="F5331" s="31" t="s">
        <v>140</v>
      </c>
      <c r="G5331" s="5" t="s">
        <v>15118</v>
      </c>
      <c r="H5331" s="7"/>
      <c r="I5331" s="7" t="s">
        <v>15119</v>
      </c>
      <c r="O5331">
        <f t="shared" si="12"/>
        <v>1</v>
      </c>
      <c r="P5331" s="34" t="str">
        <f t="shared" si="21"/>
        <v>HIGH</v>
      </c>
    </row>
    <row r="5332" spans="1:16" ht="12" customHeight="1">
      <c r="A5332" s="4" t="s">
        <v>14990</v>
      </c>
      <c r="B5332" s="17">
        <v>43</v>
      </c>
      <c r="C5332" s="17">
        <v>4197</v>
      </c>
      <c r="D5332" s="30" t="s">
        <v>15120</v>
      </c>
      <c r="E5332" s="17" t="s">
        <v>15121</v>
      </c>
      <c r="F5332" s="31" t="s">
        <v>2064</v>
      </c>
      <c r="G5332" s="18" t="s">
        <v>15121</v>
      </c>
      <c r="H5332" s="7"/>
      <c r="I5332" s="35" t="s">
        <v>15122</v>
      </c>
      <c r="O5332">
        <f t="shared" si="12"/>
        <v>2</v>
      </c>
      <c r="P5332" s="34" t="str">
        <f t="shared" si="21"/>
        <v>MEDIUM</v>
      </c>
    </row>
    <row r="5333" spans="1:16" ht="12" customHeight="1">
      <c r="A5333" s="4" t="s">
        <v>14990</v>
      </c>
      <c r="B5333" s="17">
        <v>44</v>
      </c>
      <c r="C5333" s="29"/>
      <c r="D5333" s="30" t="s">
        <v>28</v>
      </c>
      <c r="E5333" s="29"/>
      <c r="F5333" s="31" t="s">
        <v>8644</v>
      </c>
      <c r="G5333" s="5" t="s">
        <v>15123</v>
      </c>
      <c r="H5333" s="7" t="s">
        <v>15124</v>
      </c>
      <c r="I5333" s="42" t="s">
        <v>15125</v>
      </c>
      <c r="O5333">
        <f t="shared" si="12"/>
        <v>1</v>
      </c>
      <c r="P5333" s="34" t="str">
        <f t="shared" si="21"/>
        <v>HIGH</v>
      </c>
    </row>
    <row r="5334" spans="1:16" ht="12" customHeight="1">
      <c r="A5334" s="4" t="s">
        <v>14990</v>
      </c>
      <c r="B5334" s="17">
        <v>45</v>
      </c>
      <c r="C5334" s="29"/>
      <c r="D5334" s="30" t="s">
        <v>28</v>
      </c>
      <c r="E5334" s="29"/>
      <c r="F5334" s="31" t="s">
        <v>8644</v>
      </c>
      <c r="G5334" s="5" t="s">
        <v>15126</v>
      </c>
      <c r="H5334" s="7" t="s">
        <v>15127</v>
      </c>
      <c r="I5334" s="7" t="s">
        <v>15128</v>
      </c>
      <c r="O5334">
        <f t="shared" si="12"/>
        <v>1</v>
      </c>
      <c r="P5334" s="34" t="str">
        <f t="shared" si="21"/>
        <v>HIGH</v>
      </c>
    </row>
    <row r="5335" spans="1:16" ht="12" customHeight="1">
      <c r="A5335" s="4" t="s">
        <v>14990</v>
      </c>
      <c r="B5335" s="17">
        <v>46</v>
      </c>
      <c r="C5335" s="17">
        <v>4210</v>
      </c>
      <c r="D5335" s="30" t="s">
        <v>15129</v>
      </c>
      <c r="E5335" s="29"/>
      <c r="F5335" s="31" t="s">
        <v>140</v>
      </c>
      <c r="G5335" s="5" t="s">
        <v>15130</v>
      </c>
      <c r="H5335" s="7"/>
      <c r="I5335" s="13" t="s">
        <v>15131</v>
      </c>
      <c r="O5335">
        <f t="shared" si="12"/>
        <v>1</v>
      </c>
      <c r="P5335" s="34" t="str">
        <f t="shared" si="21"/>
        <v>HIGH</v>
      </c>
    </row>
    <row r="5336" spans="1:16" ht="12" customHeight="1">
      <c r="A5336" s="4" t="s">
        <v>14990</v>
      </c>
      <c r="B5336" s="17">
        <v>47</v>
      </c>
      <c r="C5336" s="29"/>
      <c r="D5336" s="30" t="s">
        <v>15132</v>
      </c>
      <c r="E5336" s="29"/>
      <c r="F5336" s="31" t="s">
        <v>140</v>
      </c>
      <c r="G5336" s="5" t="s">
        <v>15133</v>
      </c>
      <c r="H5336" s="7"/>
      <c r="I5336" s="13" t="s">
        <v>15134</v>
      </c>
      <c r="O5336">
        <f t="shared" si="12"/>
        <v>1</v>
      </c>
      <c r="P5336" s="34" t="str">
        <f t="shared" si="21"/>
        <v>HIGH</v>
      </c>
    </row>
    <row r="5337" spans="1:16" ht="12" customHeight="1">
      <c r="A5337" s="4" t="s">
        <v>14990</v>
      </c>
      <c r="B5337" s="17">
        <v>48</v>
      </c>
      <c r="C5337" s="17">
        <v>4218</v>
      </c>
      <c r="D5337" s="30" t="s">
        <v>15135</v>
      </c>
      <c r="E5337" s="17" t="s">
        <v>15136</v>
      </c>
      <c r="F5337" s="31" t="s">
        <v>2064</v>
      </c>
      <c r="G5337" s="18" t="s">
        <v>15136</v>
      </c>
      <c r="H5337" s="7"/>
      <c r="I5337" s="35" t="s">
        <v>15137</v>
      </c>
      <c r="O5337">
        <f t="shared" si="12"/>
        <v>2</v>
      </c>
      <c r="P5337" s="34" t="str">
        <f t="shared" si="21"/>
        <v>MEDIUM</v>
      </c>
    </row>
    <row r="5338" spans="1:16" ht="12" customHeight="1">
      <c r="A5338" s="4" t="s">
        <v>14990</v>
      </c>
      <c r="B5338" s="17">
        <v>49</v>
      </c>
      <c r="C5338" s="29"/>
      <c r="D5338" s="30" t="s">
        <v>15138</v>
      </c>
      <c r="E5338" s="29"/>
      <c r="F5338" s="31" t="s">
        <v>140</v>
      </c>
      <c r="G5338" s="5" t="s">
        <v>15139</v>
      </c>
      <c r="H5338" s="7"/>
      <c r="I5338" s="13" t="s">
        <v>15140</v>
      </c>
      <c r="O5338">
        <f t="shared" si="12"/>
        <v>1</v>
      </c>
      <c r="P5338" s="34" t="str">
        <f t="shared" si="21"/>
        <v>HIGH</v>
      </c>
    </row>
    <row r="5339" spans="1:16" ht="12" customHeight="1">
      <c r="A5339" s="4" t="s">
        <v>14990</v>
      </c>
      <c r="B5339" s="17">
        <v>50</v>
      </c>
      <c r="C5339" s="29"/>
      <c r="D5339" s="30" t="s">
        <v>28</v>
      </c>
      <c r="E5339" s="29"/>
      <c r="F5339" s="31" t="s">
        <v>8644</v>
      </c>
      <c r="G5339" s="5" t="s">
        <v>15141</v>
      </c>
      <c r="H5339" s="7" t="s">
        <v>15142</v>
      </c>
      <c r="I5339" s="7" t="s">
        <v>15143</v>
      </c>
      <c r="O5339">
        <f t="shared" si="12"/>
        <v>1</v>
      </c>
      <c r="P5339" s="34" t="str">
        <f t="shared" si="21"/>
        <v>HIGH</v>
      </c>
    </row>
    <row r="5340" spans="1:16" ht="12" customHeight="1">
      <c r="A5340" s="4" t="s">
        <v>14990</v>
      </c>
      <c r="B5340" s="17">
        <v>51</v>
      </c>
      <c r="C5340" s="29"/>
      <c r="D5340" s="30" t="s">
        <v>28</v>
      </c>
      <c r="E5340" s="29"/>
      <c r="F5340" s="31" t="s">
        <v>8644</v>
      </c>
      <c r="G5340" s="5" t="s">
        <v>15144</v>
      </c>
      <c r="H5340" s="7" t="s">
        <v>15145</v>
      </c>
      <c r="I5340" s="7" t="s">
        <v>15146</v>
      </c>
      <c r="O5340">
        <f t="shared" si="12"/>
        <v>1</v>
      </c>
      <c r="P5340" s="34" t="str">
        <f t="shared" si="21"/>
        <v>HIGH</v>
      </c>
    </row>
    <row r="5341" spans="1:16" ht="12" customHeight="1">
      <c r="A5341" s="4" t="s">
        <v>14990</v>
      </c>
      <c r="B5341" s="17">
        <v>52</v>
      </c>
      <c r="C5341" s="29"/>
      <c r="D5341" s="30" t="s">
        <v>28</v>
      </c>
      <c r="E5341" s="29"/>
      <c r="F5341" s="31" t="s">
        <v>8644</v>
      </c>
      <c r="G5341" s="5" t="s">
        <v>15147</v>
      </c>
      <c r="H5341" s="7" t="s">
        <v>15148</v>
      </c>
      <c r="I5341" s="7" t="s">
        <v>15149</v>
      </c>
      <c r="O5341">
        <f t="shared" si="12"/>
        <v>1</v>
      </c>
      <c r="P5341" s="34" t="str">
        <f t="shared" si="21"/>
        <v>MEDIUM</v>
      </c>
    </row>
    <row r="5342" spans="1:16" ht="12" customHeight="1">
      <c r="A5342" s="4" t="s">
        <v>14990</v>
      </c>
      <c r="B5342" s="17">
        <v>53</v>
      </c>
      <c r="C5342" s="29"/>
      <c r="D5342" s="30" t="s">
        <v>28</v>
      </c>
      <c r="E5342" s="29"/>
      <c r="F5342" s="31" t="s">
        <v>8644</v>
      </c>
      <c r="G5342" s="5" t="s">
        <v>15150</v>
      </c>
      <c r="H5342" s="7" t="s">
        <v>15151</v>
      </c>
      <c r="I5342" s="7" t="s">
        <v>15152</v>
      </c>
      <c r="O5342">
        <f t="shared" si="12"/>
        <v>1</v>
      </c>
      <c r="P5342" s="34" t="str">
        <f t="shared" si="21"/>
        <v>HIGH</v>
      </c>
    </row>
    <row r="5343" spans="1:16" ht="12" customHeight="1">
      <c r="A5343" s="4" t="s">
        <v>14990</v>
      </c>
      <c r="B5343" s="17">
        <v>54</v>
      </c>
      <c r="C5343" s="29"/>
      <c r="D5343" s="30" t="s">
        <v>15153</v>
      </c>
      <c r="E5343" s="29"/>
      <c r="F5343" s="31" t="s">
        <v>8644</v>
      </c>
      <c r="G5343" s="5" t="s">
        <v>15154</v>
      </c>
      <c r="H5343" s="7" t="s">
        <v>15153</v>
      </c>
      <c r="I5343" s="7" t="s">
        <v>15155</v>
      </c>
      <c r="O5343">
        <f t="shared" si="12"/>
        <v>1</v>
      </c>
      <c r="P5343" s="34" t="str">
        <f t="shared" si="21"/>
        <v>HIGH</v>
      </c>
    </row>
    <row r="5344" spans="1:16" ht="12" customHeight="1">
      <c r="A5344" s="4" t="s">
        <v>14990</v>
      </c>
      <c r="B5344" s="17">
        <v>55</v>
      </c>
      <c r="C5344" s="29">
        <v>4211</v>
      </c>
      <c r="D5344" s="30" t="s">
        <v>28</v>
      </c>
      <c r="E5344" s="29"/>
      <c r="F5344" s="31" t="s">
        <v>8644</v>
      </c>
      <c r="G5344" s="5" t="s">
        <v>15156</v>
      </c>
      <c r="H5344" s="7" t="s">
        <v>15157</v>
      </c>
      <c r="I5344" s="7" t="s">
        <v>15158</v>
      </c>
      <c r="O5344">
        <f t="shared" si="12"/>
        <v>1</v>
      </c>
      <c r="P5344" s="34" t="str">
        <f t="shared" si="21"/>
        <v>HIGH</v>
      </c>
    </row>
    <row r="5345" spans="1:16" ht="12" customHeight="1">
      <c r="A5345" s="4" t="s">
        <v>14990</v>
      </c>
      <c r="B5345" s="17">
        <v>56</v>
      </c>
      <c r="C5345" s="29"/>
      <c r="D5345" s="30" t="s">
        <v>28</v>
      </c>
      <c r="E5345" s="29"/>
      <c r="F5345" s="31" t="s">
        <v>8644</v>
      </c>
      <c r="G5345" s="5" t="s">
        <v>15159</v>
      </c>
      <c r="H5345" s="7" t="s">
        <v>15160</v>
      </c>
      <c r="I5345" s="7" t="s">
        <v>15161</v>
      </c>
      <c r="O5345">
        <f t="shared" si="12"/>
        <v>1</v>
      </c>
      <c r="P5345" s="34" t="str">
        <f t="shared" si="21"/>
        <v>MEDIUM</v>
      </c>
    </row>
    <row r="5346" spans="1:16" ht="12" customHeight="1">
      <c r="A5346" s="4" t="s">
        <v>14990</v>
      </c>
      <c r="B5346" s="17">
        <v>57</v>
      </c>
      <c r="C5346" s="85">
        <v>843102</v>
      </c>
      <c r="D5346" s="30" t="s">
        <v>15162</v>
      </c>
      <c r="E5346" s="29"/>
      <c r="F5346" s="31" t="s">
        <v>140</v>
      </c>
      <c r="G5346" s="5" t="s">
        <v>15163</v>
      </c>
      <c r="H5346" s="7"/>
      <c r="I5346" s="13" t="s">
        <v>15164</v>
      </c>
      <c r="O5346">
        <f t="shared" si="12"/>
        <v>1</v>
      </c>
      <c r="P5346" s="34" t="str">
        <f t="shared" si="21"/>
        <v>HIGH</v>
      </c>
    </row>
    <row r="5347" spans="1:16" ht="12" customHeight="1">
      <c r="A5347" s="4" t="s">
        <v>14990</v>
      </c>
      <c r="B5347" s="17">
        <v>58</v>
      </c>
      <c r="C5347" s="29"/>
      <c r="D5347" s="30" t="s">
        <v>15165</v>
      </c>
      <c r="E5347" s="29"/>
      <c r="F5347" s="31" t="s">
        <v>140</v>
      </c>
      <c r="G5347" s="5" t="s">
        <v>15166</v>
      </c>
      <c r="H5347" s="7"/>
      <c r="I5347" s="13" t="s">
        <v>15167</v>
      </c>
      <c r="O5347">
        <f t="shared" si="12"/>
        <v>1</v>
      </c>
      <c r="P5347" s="34" t="str">
        <f t="shared" si="21"/>
        <v>HIGH</v>
      </c>
    </row>
    <row r="5348" spans="1:16" ht="12" customHeight="1">
      <c r="A5348" s="4" t="s">
        <v>14990</v>
      </c>
      <c r="B5348" s="17">
        <v>59</v>
      </c>
      <c r="C5348" s="17" t="s">
        <v>67</v>
      </c>
      <c r="D5348" s="30" t="s">
        <v>28</v>
      </c>
      <c r="E5348" s="29"/>
      <c r="F5348" s="31" t="s">
        <v>140</v>
      </c>
      <c r="G5348" s="5" t="s">
        <v>15168</v>
      </c>
      <c r="H5348" s="7" t="s">
        <v>15169</v>
      </c>
      <c r="I5348" s="13" t="s">
        <v>15170</v>
      </c>
      <c r="O5348">
        <f t="shared" si="12"/>
        <v>1</v>
      </c>
      <c r="P5348" s="34" t="str">
        <f t="shared" si="21"/>
        <v>MEDIUM</v>
      </c>
    </row>
    <row r="5349" spans="1:16" ht="12" customHeight="1">
      <c r="A5349" s="4" t="s">
        <v>14990</v>
      </c>
      <c r="B5349" s="17">
        <v>60</v>
      </c>
      <c r="C5349" s="29"/>
      <c r="D5349" s="30" t="s">
        <v>28</v>
      </c>
      <c r="E5349" s="29"/>
      <c r="F5349" s="31" t="s">
        <v>140</v>
      </c>
      <c r="G5349" s="5" t="s">
        <v>15171</v>
      </c>
      <c r="H5349" s="7" t="s">
        <v>15172</v>
      </c>
      <c r="I5349" s="13" t="s">
        <v>15173</v>
      </c>
      <c r="O5349">
        <f t="shared" si="12"/>
        <v>1</v>
      </c>
      <c r="P5349" s="34" t="str">
        <f t="shared" si="21"/>
        <v>MEDIUM</v>
      </c>
    </row>
    <row r="5350" spans="1:16" ht="12" customHeight="1">
      <c r="A5350" s="4" t="s">
        <v>14990</v>
      </c>
      <c r="B5350" s="17">
        <v>61</v>
      </c>
      <c r="C5350" s="29"/>
      <c r="D5350" s="30" t="s">
        <v>15174</v>
      </c>
      <c r="E5350" s="29"/>
      <c r="F5350" s="31" t="s">
        <v>140</v>
      </c>
      <c r="G5350" s="5" t="s">
        <v>15175</v>
      </c>
      <c r="H5350" s="7"/>
      <c r="I5350" s="13" t="s">
        <v>15176</v>
      </c>
      <c r="O5350">
        <f t="shared" si="12"/>
        <v>1</v>
      </c>
      <c r="P5350" s="34" t="str">
        <f t="shared" si="21"/>
        <v>HIGH</v>
      </c>
    </row>
    <row r="5351" spans="1:16" ht="12" customHeight="1">
      <c r="A5351" s="4" t="s">
        <v>14990</v>
      </c>
      <c r="B5351" s="17">
        <v>62</v>
      </c>
      <c r="C5351" s="29"/>
      <c r="D5351" s="30" t="s">
        <v>28</v>
      </c>
      <c r="E5351" s="29"/>
      <c r="F5351" s="31" t="s">
        <v>140</v>
      </c>
      <c r="G5351" s="5" t="s">
        <v>15177</v>
      </c>
      <c r="H5351" s="7" t="s">
        <v>15178</v>
      </c>
      <c r="I5351" s="13" t="s">
        <v>15179</v>
      </c>
      <c r="O5351">
        <f t="shared" si="12"/>
        <v>1</v>
      </c>
      <c r="P5351" s="34" t="str">
        <f t="shared" si="21"/>
        <v>HIGH</v>
      </c>
    </row>
    <row r="5352" spans="1:16" ht="12" customHeight="1">
      <c r="A5352" s="4" t="s">
        <v>14990</v>
      </c>
      <c r="B5352" s="17">
        <v>63</v>
      </c>
      <c r="C5352" s="29"/>
      <c r="D5352" s="30" t="s">
        <v>28</v>
      </c>
      <c r="E5352" s="29"/>
      <c r="F5352" s="31" t="s">
        <v>15000</v>
      </c>
      <c r="G5352" s="18" t="s">
        <v>15180</v>
      </c>
      <c r="H5352" s="7" t="s">
        <v>15181</v>
      </c>
      <c r="I5352" s="13" t="s">
        <v>15182</v>
      </c>
      <c r="O5352">
        <f t="shared" si="12"/>
        <v>1</v>
      </c>
      <c r="P5352" s="34" t="str">
        <f t="shared" si="21"/>
        <v>HIGH</v>
      </c>
    </row>
    <row r="5353" spans="1:16" ht="12" customHeight="1">
      <c r="A5353" s="4" t="s">
        <v>14990</v>
      </c>
      <c r="B5353" s="17">
        <v>64</v>
      </c>
      <c r="C5353" s="29"/>
      <c r="D5353" s="30" t="s">
        <v>28</v>
      </c>
      <c r="E5353" s="29"/>
      <c r="F5353" s="152" t="s">
        <v>140</v>
      </c>
      <c r="G5353" s="153" t="s">
        <v>15183</v>
      </c>
      <c r="H5353" s="65" t="s">
        <v>15184</v>
      </c>
      <c r="I5353" s="147" t="s">
        <v>15185</v>
      </c>
      <c r="O5353">
        <f t="shared" si="12"/>
        <v>1</v>
      </c>
      <c r="P5353" s="34" t="str">
        <f t="shared" si="21"/>
        <v>LOW</v>
      </c>
    </row>
    <row r="5354" spans="1:16" ht="12" customHeight="1">
      <c r="A5354" s="4" t="s">
        <v>14990</v>
      </c>
      <c r="B5354" s="17">
        <v>65</v>
      </c>
      <c r="C5354" s="17" t="s">
        <v>67</v>
      </c>
      <c r="D5354" s="30" t="s">
        <v>15186</v>
      </c>
      <c r="E5354" s="29"/>
      <c r="F5354" s="152" t="s">
        <v>140</v>
      </c>
      <c r="G5354" s="153" t="s">
        <v>15187</v>
      </c>
      <c r="H5354" s="7"/>
      <c r="I5354" s="13" t="s">
        <v>15188</v>
      </c>
      <c r="O5354">
        <f t="shared" si="12"/>
        <v>1</v>
      </c>
      <c r="P5354" s="34" t="str">
        <f t="shared" si="21"/>
        <v>HIGH</v>
      </c>
    </row>
    <row r="5355" spans="1:16" ht="12" customHeight="1">
      <c r="A5355" s="4" t="s">
        <v>14990</v>
      </c>
      <c r="B5355" s="17">
        <v>66</v>
      </c>
      <c r="C5355" s="17" t="s">
        <v>67</v>
      </c>
      <c r="D5355" s="30" t="s">
        <v>28</v>
      </c>
      <c r="E5355" s="29"/>
      <c r="F5355" s="31" t="s">
        <v>15189</v>
      </c>
      <c r="G5355" s="5" t="s">
        <v>15190</v>
      </c>
      <c r="H5355" s="7" t="s">
        <v>15191</v>
      </c>
      <c r="I5355" s="7" t="s">
        <v>15192</v>
      </c>
      <c r="O5355">
        <f t="shared" si="12"/>
        <v>1</v>
      </c>
      <c r="P5355" s="34" t="str">
        <f t="shared" si="21"/>
        <v>HIGH</v>
      </c>
    </row>
    <row r="5356" spans="1:16" ht="12" customHeight="1">
      <c r="A5356" s="4" t="s">
        <v>14990</v>
      </c>
      <c r="B5356" s="17">
        <v>67</v>
      </c>
      <c r="C5356" s="29"/>
      <c r="D5356" s="30" t="s">
        <v>15193</v>
      </c>
      <c r="E5356" s="29"/>
      <c r="F5356" s="31" t="s">
        <v>182</v>
      </c>
      <c r="G5356" s="5" t="s">
        <v>15194</v>
      </c>
      <c r="H5356" s="7"/>
      <c r="I5356" s="7" t="s">
        <v>15195</v>
      </c>
      <c r="O5356">
        <f t="shared" si="12"/>
        <v>1</v>
      </c>
      <c r="P5356" s="34" t="str">
        <f t="shared" si="21"/>
        <v>HIGH</v>
      </c>
    </row>
    <row r="5357" spans="1:16" ht="12" customHeight="1">
      <c r="A5357" s="4" t="s">
        <v>14990</v>
      </c>
      <c r="B5357" s="17">
        <v>68</v>
      </c>
      <c r="C5357" s="17">
        <v>4209</v>
      </c>
      <c r="D5357" s="30" t="s">
        <v>15196</v>
      </c>
      <c r="E5357" s="17" t="s">
        <v>15197</v>
      </c>
      <c r="F5357" s="31" t="s">
        <v>2064</v>
      </c>
      <c r="G5357" s="176" t="s">
        <v>19343</v>
      </c>
      <c r="H5357" s="35" t="s">
        <v>15198</v>
      </c>
      <c r="I5357" s="103" t="s">
        <v>15199</v>
      </c>
      <c r="O5357">
        <f t="shared" si="12"/>
        <v>2</v>
      </c>
      <c r="P5357" s="34" t="str">
        <f t="shared" si="21"/>
        <v>HIGH</v>
      </c>
    </row>
    <row r="5358" spans="1:16" ht="12" customHeight="1">
      <c r="A5358" s="4" t="s">
        <v>14990</v>
      </c>
      <c r="B5358" s="17">
        <v>69</v>
      </c>
      <c r="C5358" s="29"/>
      <c r="D5358" s="30" t="s">
        <v>15200</v>
      </c>
      <c r="E5358" s="29"/>
      <c r="F5358" s="31" t="s">
        <v>182</v>
      </c>
      <c r="G5358" s="5" t="s">
        <v>15201</v>
      </c>
      <c r="H5358" s="7"/>
      <c r="I5358" s="7" t="s">
        <v>424</v>
      </c>
      <c r="O5358">
        <f t="shared" si="12"/>
        <v>1</v>
      </c>
      <c r="P5358" s="34" t="str">
        <f t="shared" si="21"/>
        <v>HIGH</v>
      </c>
    </row>
    <row r="5359" spans="1:16" ht="12" customHeight="1">
      <c r="A5359" s="4" t="s">
        <v>14990</v>
      </c>
      <c r="B5359" s="17">
        <v>70</v>
      </c>
      <c r="C5359" s="17"/>
      <c r="D5359" s="30" t="s">
        <v>15202</v>
      </c>
      <c r="E5359" s="29"/>
      <c r="F5359" s="31" t="s">
        <v>182</v>
      </c>
      <c r="G5359" s="5" t="s">
        <v>15203</v>
      </c>
      <c r="H5359" s="7"/>
      <c r="I5359" s="7" t="s">
        <v>15204</v>
      </c>
      <c r="O5359">
        <f t="shared" si="12"/>
        <v>1</v>
      </c>
      <c r="P5359" s="34" t="str">
        <f t="shared" si="21"/>
        <v>MEDIUM</v>
      </c>
    </row>
    <row r="5360" spans="1:16" ht="12" customHeight="1">
      <c r="A5360" s="4" t="s">
        <v>14990</v>
      </c>
      <c r="B5360" s="17">
        <v>71</v>
      </c>
      <c r="C5360" s="29"/>
      <c r="D5360" s="30" t="s">
        <v>15205</v>
      </c>
      <c r="E5360" s="29"/>
      <c r="F5360" s="154" t="s">
        <v>140</v>
      </c>
      <c r="G5360" s="153" t="s">
        <v>15206</v>
      </c>
      <c r="H5360" s="7"/>
      <c r="I5360" s="65" t="s">
        <v>15207</v>
      </c>
      <c r="O5360">
        <f t="shared" si="12"/>
        <v>1</v>
      </c>
      <c r="P5360" s="34" t="str">
        <f t="shared" si="21"/>
        <v>HIGH</v>
      </c>
    </row>
    <row r="5361" spans="1:16" ht="12" customHeight="1">
      <c r="A5361" s="4" t="s">
        <v>14990</v>
      </c>
      <c r="B5361" s="17">
        <v>72</v>
      </c>
      <c r="C5361" s="29"/>
      <c r="D5361" s="30" t="s">
        <v>28</v>
      </c>
      <c r="E5361" s="29"/>
      <c r="F5361" s="154" t="s">
        <v>15189</v>
      </c>
      <c r="G5361" s="119" t="s">
        <v>15208</v>
      </c>
      <c r="H5361" s="65" t="s">
        <v>15209</v>
      </c>
      <c r="I5361" s="147" t="s">
        <v>15210</v>
      </c>
      <c r="O5361">
        <f t="shared" si="12"/>
        <v>1</v>
      </c>
      <c r="P5361" s="34" t="str">
        <f t="shared" si="21"/>
        <v>LOW</v>
      </c>
    </row>
    <row r="5362" spans="1:16" ht="12" customHeight="1">
      <c r="A5362" s="4" t="s">
        <v>14990</v>
      </c>
      <c r="B5362" s="17">
        <v>73</v>
      </c>
      <c r="C5362" s="29"/>
      <c r="D5362" s="30" t="s">
        <v>15211</v>
      </c>
      <c r="E5362" s="29"/>
      <c r="F5362" s="154" t="s">
        <v>140</v>
      </c>
      <c r="G5362" s="153" t="s">
        <v>15212</v>
      </c>
      <c r="H5362" s="7"/>
      <c r="I5362" s="147" t="s">
        <v>15213</v>
      </c>
      <c r="O5362">
        <f t="shared" si="12"/>
        <v>1</v>
      </c>
      <c r="P5362" s="34" t="str">
        <f t="shared" si="21"/>
        <v>HIGH</v>
      </c>
    </row>
    <row r="5363" spans="1:16" ht="12" customHeight="1">
      <c r="A5363" s="4" t="s">
        <v>14990</v>
      </c>
      <c r="B5363" s="17">
        <v>74</v>
      </c>
      <c r="C5363" s="29"/>
      <c r="D5363" s="30" t="s">
        <v>28</v>
      </c>
      <c r="E5363" s="29"/>
      <c r="F5363" s="154" t="s">
        <v>3672</v>
      </c>
      <c r="G5363" s="153" t="s">
        <v>15214</v>
      </c>
      <c r="H5363" s="216" t="s">
        <v>15215</v>
      </c>
      <c r="I5363" s="215"/>
      <c r="O5363">
        <f t="shared" si="12"/>
        <v>1</v>
      </c>
      <c r="P5363" s="34" t="str">
        <f t="shared" si="21"/>
        <v/>
      </c>
    </row>
    <row r="5364" spans="1:16" ht="12" customHeight="1">
      <c r="A5364" s="4" t="s">
        <v>14990</v>
      </c>
      <c r="B5364" s="17">
        <v>75</v>
      </c>
      <c r="C5364" s="29"/>
      <c r="D5364" s="30" t="s">
        <v>15216</v>
      </c>
      <c r="E5364" s="29"/>
      <c r="F5364" s="154" t="s">
        <v>140</v>
      </c>
      <c r="G5364" s="153" t="s">
        <v>15217</v>
      </c>
      <c r="H5364" s="7"/>
      <c r="I5364" s="147" t="s">
        <v>15218</v>
      </c>
      <c r="O5364">
        <f t="shared" si="12"/>
        <v>1</v>
      </c>
      <c r="P5364" s="34" t="str">
        <f t="shared" si="21"/>
        <v>HIGH</v>
      </c>
    </row>
    <row r="5365" spans="1:16" ht="12" customHeight="1">
      <c r="A5365" s="4" t="s">
        <v>14990</v>
      </c>
      <c r="B5365" s="17">
        <v>76</v>
      </c>
      <c r="C5365" s="29"/>
      <c r="D5365" s="30" t="s">
        <v>28</v>
      </c>
      <c r="E5365" s="29"/>
      <c r="F5365" s="154" t="s">
        <v>140</v>
      </c>
      <c r="G5365" s="153" t="s">
        <v>15219</v>
      </c>
      <c r="H5365" s="65" t="s">
        <v>15220</v>
      </c>
      <c r="I5365" s="147" t="s">
        <v>15221</v>
      </c>
      <c r="O5365">
        <f t="shared" si="12"/>
        <v>1</v>
      </c>
      <c r="P5365" s="34" t="str">
        <f t="shared" si="21"/>
        <v>HIGH</v>
      </c>
    </row>
    <row r="5366" spans="1:16" ht="12" customHeight="1">
      <c r="A5366" s="4" t="s">
        <v>14990</v>
      </c>
      <c r="B5366" s="17">
        <v>77</v>
      </c>
      <c r="C5366" s="29"/>
      <c r="D5366" s="30" t="s">
        <v>28</v>
      </c>
      <c r="E5366" s="29"/>
      <c r="F5366" s="155" t="s">
        <v>15000</v>
      </c>
      <c r="G5366" s="153" t="s">
        <v>15219</v>
      </c>
      <c r="H5366" s="65" t="s">
        <v>15222</v>
      </c>
      <c r="I5366" s="147" t="s">
        <v>15223</v>
      </c>
      <c r="O5366">
        <f t="shared" si="12"/>
        <v>1</v>
      </c>
      <c r="P5366" s="34" t="str">
        <f t="shared" si="21"/>
        <v>HIGH</v>
      </c>
    </row>
    <row r="5367" spans="1:16" ht="12" customHeight="1">
      <c r="A5367" s="4" t="s">
        <v>14990</v>
      </c>
      <c r="B5367" s="17">
        <v>78</v>
      </c>
      <c r="C5367" s="29"/>
      <c r="D5367" s="30" t="s">
        <v>28</v>
      </c>
      <c r="E5367" s="29"/>
      <c r="F5367" s="31" t="s">
        <v>140</v>
      </c>
      <c r="G5367" s="5" t="s">
        <v>15224</v>
      </c>
      <c r="H5367" s="7" t="s">
        <v>15225</v>
      </c>
      <c r="I5367" s="13" t="s">
        <v>15226</v>
      </c>
      <c r="O5367">
        <f t="shared" si="12"/>
        <v>1</v>
      </c>
      <c r="P5367" s="34" t="str">
        <f t="shared" si="21"/>
        <v>HIGH</v>
      </c>
    </row>
    <row r="5368" spans="1:16" ht="12" customHeight="1">
      <c r="A5368" s="4" t="s">
        <v>14990</v>
      </c>
      <c r="B5368" s="17">
        <v>79</v>
      </c>
      <c r="C5368" s="17">
        <v>4196</v>
      </c>
      <c r="D5368" s="30" t="s">
        <v>15227</v>
      </c>
      <c r="E5368" s="17" t="s">
        <v>15228</v>
      </c>
      <c r="F5368" s="31" t="s">
        <v>2064</v>
      </c>
      <c r="G5368" s="18" t="s">
        <v>15228</v>
      </c>
      <c r="H5368" s="7"/>
      <c r="I5368" s="35" t="s">
        <v>15229</v>
      </c>
      <c r="O5368">
        <f t="shared" si="12"/>
        <v>2</v>
      </c>
      <c r="P5368" s="34" t="str">
        <f t="shared" si="21"/>
        <v>HIGH</v>
      </c>
    </row>
    <row r="5369" spans="1:16" ht="12" customHeight="1">
      <c r="A5369" s="4" t="s">
        <v>14990</v>
      </c>
      <c r="B5369" s="17">
        <v>80</v>
      </c>
      <c r="C5369" s="17"/>
      <c r="D5369" s="30" t="s">
        <v>28</v>
      </c>
      <c r="E5369" s="29"/>
      <c r="F5369" s="31" t="s">
        <v>140</v>
      </c>
      <c r="G5369" s="5" t="s">
        <v>15230</v>
      </c>
      <c r="H5369" s="7" t="s">
        <v>15231</v>
      </c>
      <c r="I5369" s="37" t="s">
        <v>15232</v>
      </c>
      <c r="O5369">
        <f t="shared" si="12"/>
        <v>1</v>
      </c>
      <c r="P5369" s="34" t="str">
        <f t="shared" si="21"/>
        <v>LOW</v>
      </c>
    </row>
    <row r="5370" spans="1:16" ht="12" customHeight="1">
      <c r="A5370" s="4" t="s">
        <v>14990</v>
      </c>
      <c r="B5370" s="17">
        <v>81</v>
      </c>
      <c r="C5370" s="29"/>
      <c r="D5370" s="30" t="s">
        <v>28</v>
      </c>
      <c r="E5370" s="29"/>
      <c r="F5370" s="31" t="s">
        <v>140</v>
      </c>
      <c r="G5370" s="5" t="s">
        <v>15233</v>
      </c>
      <c r="H5370" s="7" t="s">
        <v>15234</v>
      </c>
      <c r="I5370" s="13" t="s">
        <v>15235</v>
      </c>
      <c r="O5370">
        <f t="shared" si="12"/>
        <v>1</v>
      </c>
      <c r="P5370" s="34" t="str">
        <f t="shared" si="21"/>
        <v>HIGH</v>
      </c>
    </row>
    <row r="5371" spans="1:16" ht="12" customHeight="1">
      <c r="A5371" s="4" t="s">
        <v>14990</v>
      </c>
      <c r="B5371" s="17">
        <v>82</v>
      </c>
      <c r="C5371" s="29"/>
      <c r="D5371" s="30" t="s">
        <v>28</v>
      </c>
      <c r="E5371" s="29"/>
      <c r="F5371" s="31" t="s">
        <v>15000</v>
      </c>
      <c r="G5371" s="5" t="s">
        <v>15236</v>
      </c>
      <c r="H5371" s="7" t="s">
        <v>15237</v>
      </c>
      <c r="I5371" s="7" t="s">
        <v>15238</v>
      </c>
      <c r="O5371">
        <f t="shared" si="12"/>
        <v>1</v>
      </c>
      <c r="P5371" s="34" t="str">
        <f t="shared" si="21"/>
        <v>HIGH</v>
      </c>
    </row>
    <row r="5372" spans="1:16" ht="12" customHeight="1">
      <c r="A5372" s="4" t="s">
        <v>14990</v>
      </c>
      <c r="B5372" s="17">
        <v>83</v>
      </c>
      <c r="C5372" s="29"/>
      <c r="D5372" s="30" t="s">
        <v>15239</v>
      </c>
      <c r="E5372" s="29"/>
      <c r="F5372" s="152" t="s">
        <v>140</v>
      </c>
      <c r="G5372" s="153" t="s">
        <v>15240</v>
      </c>
      <c r="H5372" s="7"/>
      <c r="I5372" s="59" t="s">
        <v>15192</v>
      </c>
      <c r="O5372">
        <f t="shared" si="12"/>
        <v>1</v>
      </c>
      <c r="P5372" s="34" t="str">
        <f t="shared" si="21"/>
        <v>HIGH</v>
      </c>
    </row>
    <row r="5373" spans="1:16" ht="12" customHeight="1">
      <c r="A5373" s="4" t="s">
        <v>14990</v>
      </c>
      <c r="B5373" s="17">
        <v>84</v>
      </c>
      <c r="C5373" s="29"/>
      <c r="D5373" s="30" t="s">
        <v>28</v>
      </c>
      <c r="E5373" s="29"/>
      <c r="F5373" s="31" t="s">
        <v>11776</v>
      </c>
      <c r="G5373" s="18" t="s">
        <v>15241</v>
      </c>
      <c r="H5373" s="7" t="s">
        <v>15242</v>
      </c>
      <c r="I5373" s="37" t="s">
        <v>15243</v>
      </c>
      <c r="O5373">
        <f t="shared" si="12"/>
        <v>1</v>
      </c>
      <c r="P5373" s="34" t="str">
        <f t="shared" si="21"/>
        <v>MEDIUM</v>
      </c>
    </row>
    <row r="5374" spans="1:16" ht="12" customHeight="1">
      <c r="A5374" s="4" t="s">
        <v>14990</v>
      </c>
      <c r="B5374" s="17">
        <v>85</v>
      </c>
      <c r="C5374" s="29"/>
      <c r="D5374" s="30" t="s">
        <v>28</v>
      </c>
      <c r="E5374" s="29"/>
      <c r="F5374" s="31" t="s">
        <v>140</v>
      </c>
      <c r="G5374" s="5" t="s">
        <v>15244</v>
      </c>
      <c r="H5374" s="7" t="s">
        <v>15245</v>
      </c>
      <c r="I5374" s="13" t="s">
        <v>15246</v>
      </c>
      <c r="O5374">
        <f t="shared" si="12"/>
        <v>1</v>
      </c>
      <c r="P5374" s="34" t="str">
        <f t="shared" si="21"/>
        <v>MEDIUM</v>
      </c>
    </row>
    <row r="5375" spans="1:16" ht="12" customHeight="1">
      <c r="A5375" s="4" t="s">
        <v>14990</v>
      </c>
      <c r="B5375" s="17">
        <v>86</v>
      </c>
      <c r="C5375" s="29"/>
      <c r="D5375" s="30" t="s">
        <v>28</v>
      </c>
      <c r="E5375" s="29"/>
      <c r="F5375" s="31" t="s">
        <v>140</v>
      </c>
      <c r="G5375" s="5" t="s">
        <v>15247</v>
      </c>
      <c r="H5375" s="7" t="s">
        <v>15248</v>
      </c>
      <c r="I5375" s="13" t="s">
        <v>15249</v>
      </c>
      <c r="O5375">
        <f t="shared" si="12"/>
        <v>1</v>
      </c>
      <c r="P5375" s="34" t="str">
        <f t="shared" si="21"/>
        <v>MEDIUM</v>
      </c>
    </row>
    <row r="5376" spans="1:16" ht="12" customHeight="1">
      <c r="A5376" s="4" t="s">
        <v>14990</v>
      </c>
      <c r="B5376" s="17">
        <v>87</v>
      </c>
      <c r="C5376" s="29"/>
      <c r="D5376" s="30" t="s">
        <v>15250</v>
      </c>
      <c r="E5376" s="29"/>
      <c r="F5376" s="31" t="s">
        <v>140</v>
      </c>
      <c r="G5376" s="5" t="s">
        <v>15251</v>
      </c>
      <c r="H5376" s="7"/>
      <c r="I5376" s="13" t="s">
        <v>15252</v>
      </c>
      <c r="O5376">
        <f t="shared" si="12"/>
        <v>1</v>
      </c>
      <c r="P5376" s="34" t="str">
        <f t="shared" si="21"/>
        <v>MEDIUM</v>
      </c>
    </row>
    <row r="5377" spans="1:16" ht="12" customHeight="1">
      <c r="A5377" s="4" t="s">
        <v>14990</v>
      </c>
      <c r="B5377" s="17">
        <v>88</v>
      </c>
      <c r="C5377" s="17">
        <v>4193</v>
      </c>
      <c r="D5377" s="30" t="s">
        <v>15253</v>
      </c>
      <c r="E5377" s="17" t="s">
        <v>15254</v>
      </c>
      <c r="F5377" s="31" t="s">
        <v>2064</v>
      </c>
      <c r="G5377" s="18" t="s">
        <v>15254</v>
      </c>
      <c r="H5377" s="7"/>
      <c r="I5377" s="35" t="s">
        <v>15255</v>
      </c>
      <c r="O5377">
        <f t="shared" si="12"/>
        <v>2</v>
      </c>
      <c r="P5377" s="34" t="str">
        <f t="shared" si="21"/>
        <v>HIGH</v>
      </c>
    </row>
    <row r="5378" spans="1:16" ht="12" customHeight="1">
      <c r="A5378" s="4" t="s">
        <v>14990</v>
      </c>
      <c r="B5378" s="17">
        <v>89</v>
      </c>
      <c r="C5378" s="29"/>
      <c r="D5378" s="30" t="s">
        <v>28</v>
      </c>
      <c r="E5378" s="29"/>
      <c r="F5378" s="31" t="s">
        <v>140</v>
      </c>
      <c r="G5378" s="5" t="s">
        <v>15256</v>
      </c>
      <c r="H5378" s="7" t="s">
        <v>15257</v>
      </c>
      <c r="I5378" s="7" t="s">
        <v>15258</v>
      </c>
      <c r="O5378">
        <f t="shared" si="12"/>
        <v>1</v>
      </c>
      <c r="P5378" s="34" t="str">
        <f t="shared" si="21"/>
        <v>HIGH</v>
      </c>
    </row>
    <row r="5379" spans="1:16" ht="12" customHeight="1">
      <c r="A5379" s="4" t="s">
        <v>14990</v>
      </c>
      <c r="B5379" s="17">
        <v>90</v>
      </c>
      <c r="C5379" s="29"/>
      <c r="D5379" s="30" t="s">
        <v>15259</v>
      </c>
      <c r="E5379" s="29"/>
      <c r="F5379" s="31" t="s">
        <v>140</v>
      </c>
      <c r="G5379" s="153" t="s">
        <v>15217</v>
      </c>
      <c r="H5379" s="7" t="s">
        <v>15216</v>
      </c>
      <c r="I5379" s="147" t="s">
        <v>15260</v>
      </c>
      <c r="O5379">
        <f t="shared" si="12"/>
        <v>1</v>
      </c>
      <c r="P5379" s="34" t="str">
        <f t="shared" si="21"/>
        <v>HIGH</v>
      </c>
    </row>
    <row r="5380" spans="1:16" ht="12" customHeight="1">
      <c r="A5380" s="4" t="s">
        <v>14990</v>
      </c>
      <c r="B5380" s="17">
        <v>91</v>
      </c>
      <c r="C5380" s="29"/>
      <c r="D5380" s="30" t="s">
        <v>15261</v>
      </c>
      <c r="E5380" s="29"/>
      <c r="F5380" s="31" t="s">
        <v>140</v>
      </c>
      <c r="G5380" s="5" t="s">
        <v>15262</v>
      </c>
      <c r="H5380" s="7"/>
      <c r="I5380" s="13" t="s">
        <v>15263</v>
      </c>
      <c r="O5380">
        <f t="shared" si="12"/>
        <v>1</v>
      </c>
      <c r="P5380" s="34" t="str">
        <f t="shared" si="21"/>
        <v>LOW</v>
      </c>
    </row>
    <row r="5381" spans="1:16" ht="12" customHeight="1">
      <c r="A5381" s="4" t="s">
        <v>14990</v>
      </c>
      <c r="B5381" s="17">
        <v>92</v>
      </c>
      <c r="C5381" s="17">
        <v>4189</v>
      </c>
      <c r="D5381" s="30" t="s">
        <v>15264</v>
      </c>
      <c r="E5381" s="17" t="s">
        <v>15265</v>
      </c>
      <c r="F5381" s="31" t="s">
        <v>2064</v>
      </c>
      <c r="G5381" s="18" t="s">
        <v>15266</v>
      </c>
      <c r="H5381" s="35"/>
      <c r="I5381" s="35" t="s">
        <v>15267</v>
      </c>
      <c r="O5381">
        <f t="shared" si="12"/>
        <v>2</v>
      </c>
      <c r="P5381" s="34" t="str">
        <f t="shared" si="21"/>
        <v>HIGH</v>
      </c>
    </row>
    <row r="5382" spans="1:16" ht="12" customHeight="1">
      <c r="A5382" s="4" t="s">
        <v>14990</v>
      </c>
      <c r="B5382" s="17">
        <v>93</v>
      </c>
      <c r="C5382" s="29"/>
      <c r="D5382" s="30" t="s">
        <v>15268</v>
      </c>
      <c r="E5382" s="29"/>
      <c r="F5382" s="31" t="s">
        <v>15269</v>
      </c>
      <c r="G5382" s="18" t="s">
        <v>15266</v>
      </c>
      <c r="H5382" s="7"/>
      <c r="I5382" s="35" t="s">
        <v>15270</v>
      </c>
      <c r="O5382">
        <f t="shared" si="12"/>
        <v>1</v>
      </c>
      <c r="P5382" s="34" t="str">
        <f t="shared" si="21"/>
        <v>HIGH</v>
      </c>
    </row>
    <row r="5383" spans="1:16" ht="12" customHeight="1">
      <c r="A5383" s="4" t="s">
        <v>14990</v>
      </c>
      <c r="B5383" s="17">
        <v>94</v>
      </c>
      <c r="C5383" s="17">
        <v>4188</v>
      </c>
      <c r="D5383" s="30" t="s">
        <v>15271</v>
      </c>
      <c r="E5383" s="17" t="s">
        <v>15272</v>
      </c>
      <c r="F5383" s="31" t="s">
        <v>2064</v>
      </c>
      <c r="G5383" s="18" t="s">
        <v>15273</v>
      </c>
      <c r="H5383" s="35"/>
      <c r="I5383" s="35" t="s">
        <v>15274</v>
      </c>
      <c r="O5383">
        <f t="shared" si="12"/>
        <v>2</v>
      </c>
      <c r="P5383" s="34" t="str">
        <f t="shared" si="21"/>
        <v>HIGH</v>
      </c>
    </row>
    <row r="5384" spans="1:16" ht="12" customHeight="1">
      <c r="A5384" s="4" t="s">
        <v>14990</v>
      </c>
      <c r="B5384" s="17">
        <v>95</v>
      </c>
      <c r="C5384" s="29"/>
      <c r="D5384" s="30" t="s">
        <v>15275</v>
      </c>
      <c r="E5384" s="29"/>
      <c r="F5384" s="31" t="s">
        <v>140</v>
      </c>
      <c r="G5384" s="18" t="s">
        <v>15276</v>
      </c>
      <c r="H5384" s="7"/>
      <c r="I5384" s="7" t="s">
        <v>15277</v>
      </c>
      <c r="O5384">
        <f t="shared" si="12"/>
        <v>1</v>
      </c>
      <c r="P5384" s="34" t="str">
        <f t="shared" si="21"/>
        <v>HIGH</v>
      </c>
    </row>
    <row r="5385" spans="1:16" ht="12" customHeight="1">
      <c r="A5385" s="4" t="s">
        <v>14990</v>
      </c>
      <c r="B5385" s="17">
        <v>96</v>
      </c>
      <c r="C5385" s="17">
        <v>4190</v>
      </c>
      <c r="D5385" s="30" t="s">
        <v>15278</v>
      </c>
      <c r="E5385" s="17" t="s">
        <v>15279</v>
      </c>
      <c r="F5385" s="31" t="s">
        <v>2064</v>
      </c>
      <c r="G5385" s="18" t="s">
        <v>15280</v>
      </c>
      <c r="H5385" s="35"/>
      <c r="I5385" s="35" t="s">
        <v>15281</v>
      </c>
      <c r="O5385">
        <f t="shared" si="12"/>
        <v>2</v>
      </c>
      <c r="P5385" s="34" t="str">
        <f t="shared" si="21"/>
        <v>HIGH</v>
      </c>
    </row>
    <row r="5386" spans="1:16" ht="12" customHeight="1">
      <c r="A5386" s="4" t="s">
        <v>14990</v>
      </c>
      <c r="B5386" s="17">
        <v>97</v>
      </c>
      <c r="C5386" s="17" t="s">
        <v>67</v>
      </c>
      <c r="D5386" s="30" t="s">
        <v>28</v>
      </c>
      <c r="E5386" s="29"/>
      <c r="F5386" s="31" t="s">
        <v>140</v>
      </c>
      <c r="G5386" s="5" t="s">
        <v>15282</v>
      </c>
      <c r="H5386" s="7" t="s">
        <v>15283</v>
      </c>
      <c r="I5386" s="7" t="s">
        <v>15284</v>
      </c>
      <c r="O5386">
        <f t="shared" si="12"/>
        <v>1</v>
      </c>
      <c r="P5386" s="34" t="str">
        <f t="shared" si="21"/>
        <v>HIGH</v>
      </c>
    </row>
    <row r="5387" spans="1:16" ht="12" customHeight="1">
      <c r="A5387" s="4" t="s">
        <v>14990</v>
      </c>
      <c r="B5387" s="17">
        <v>98</v>
      </c>
      <c r="C5387" s="29"/>
      <c r="D5387" s="30" t="s">
        <v>28</v>
      </c>
      <c r="E5387" s="29"/>
      <c r="F5387" s="31" t="s">
        <v>140</v>
      </c>
      <c r="G5387" s="5" t="s">
        <v>15282</v>
      </c>
      <c r="H5387" s="59" t="s">
        <v>15285</v>
      </c>
      <c r="I5387" s="13" t="s">
        <v>15286</v>
      </c>
      <c r="O5387">
        <f t="shared" si="12"/>
        <v>1</v>
      </c>
      <c r="P5387" s="34" t="str">
        <f t="shared" si="21"/>
        <v>HIGH</v>
      </c>
    </row>
    <row r="5388" spans="1:16" ht="12" customHeight="1">
      <c r="A5388" s="4" t="s">
        <v>14990</v>
      </c>
      <c r="B5388" s="17">
        <v>99</v>
      </c>
      <c r="C5388" s="29"/>
      <c r="D5388" s="30" t="s">
        <v>15287</v>
      </c>
      <c r="E5388" s="29"/>
      <c r="F5388" s="31" t="s">
        <v>140</v>
      </c>
      <c r="G5388" s="5" t="s">
        <v>15288</v>
      </c>
      <c r="H5388" s="7"/>
      <c r="I5388" s="13" t="s">
        <v>15289</v>
      </c>
      <c r="O5388">
        <f t="shared" si="12"/>
        <v>1</v>
      </c>
      <c r="P5388" s="34" t="str">
        <f t="shared" si="21"/>
        <v>HIGH</v>
      </c>
    </row>
    <row r="5389" spans="1:16" ht="12" customHeight="1">
      <c r="A5389" s="4" t="s">
        <v>14990</v>
      </c>
      <c r="B5389" s="17">
        <v>100</v>
      </c>
      <c r="C5389" s="29"/>
      <c r="D5389" s="30" t="s">
        <v>15290</v>
      </c>
      <c r="E5389" s="29"/>
      <c r="F5389" s="31" t="s">
        <v>140</v>
      </c>
      <c r="G5389" s="5" t="s">
        <v>15291</v>
      </c>
      <c r="H5389" s="7"/>
      <c r="I5389" s="13" t="s">
        <v>15292</v>
      </c>
      <c r="O5389">
        <f t="shared" si="12"/>
        <v>1</v>
      </c>
      <c r="P5389" s="34" t="str">
        <f t="shared" si="21"/>
        <v>HIGH</v>
      </c>
    </row>
    <row r="5390" spans="1:16" ht="12" customHeight="1">
      <c r="A5390" s="4" t="s">
        <v>14990</v>
      </c>
      <c r="B5390" s="17">
        <v>101</v>
      </c>
      <c r="C5390" s="29"/>
      <c r="D5390" s="30" t="s">
        <v>15293</v>
      </c>
      <c r="E5390" s="29"/>
      <c r="F5390" s="31" t="s">
        <v>140</v>
      </c>
      <c r="G5390" s="5" t="s">
        <v>15294</v>
      </c>
      <c r="H5390" s="7"/>
      <c r="I5390" s="7" t="s">
        <v>15295</v>
      </c>
      <c r="O5390">
        <f t="shared" si="12"/>
        <v>1</v>
      </c>
      <c r="P5390" s="34" t="str">
        <f t="shared" si="21"/>
        <v>MEDIUM</v>
      </c>
    </row>
    <row r="5391" spans="1:16" ht="12" customHeight="1">
      <c r="A5391" s="4" t="s">
        <v>14990</v>
      </c>
      <c r="B5391" s="17">
        <v>102</v>
      </c>
      <c r="C5391" s="85">
        <v>835432</v>
      </c>
      <c r="D5391" s="30" t="s">
        <v>15296</v>
      </c>
      <c r="E5391" s="17" t="s">
        <v>15297</v>
      </c>
      <c r="F5391" s="31" t="s">
        <v>2064</v>
      </c>
      <c r="G5391" s="18" t="s">
        <v>15297</v>
      </c>
      <c r="H5391" s="35" t="s">
        <v>15298</v>
      </c>
      <c r="I5391" s="35" t="s">
        <v>15299</v>
      </c>
      <c r="O5391">
        <f t="shared" si="12"/>
        <v>2</v>
      </c>
      <c r="P5391" s="34" t="str">
        <f t="shared" si="21"/>
        <v>HIGH</v>
      </c>
    </row>
    <row r="5392" spans="1:16" ht="12" customHeight="1">
      <c r="A5392" s="4" t="s">
        <v>14990</v>
      </c>
      <c r="B5392" s="17">
        <v>103</v>
      </c>
      <c r="C5392" s="17">
        <v>4172</v>
      </c>
      <c r="D5392" s="30" t="s">
        <v>15300</v>
      </c>
      <c r="E5392" s="17" t="s">
        <v>15301</v>
      </c>
      <c r="F5392" s="31" t="s">
        <v>2064</v>
      </c>
      <c r="G5392" s="18" t="s">
        <v>15301</v>
      </c>
      <c r="H5392" s="7"/>
      <c r="I5392" s="35" t="s">
        <v>15302</v>
      </c>
      <c r="O5392">
        <f t="shared" si="12"/>
        <v>2</v>
      </c>
      <c r="P5392" s="34" t="str">
        <f t="shared" si="21"/>
        <v>HIGH</v>
      </c>
    </row>
    <row r="5393" spans="1:16" ht="12" customHeight="1">
      <c r="A5393" s="4" t="s">
        <v>14990</v>
      </c>
      <c r="B5393" s="17">
        <v>104</v>
      </c>
      <c r="C5393" s="17">
        <v>4174</v>
      </c>
      <c r="D5393" s="30" t="s">
        <v>15303</v>
      </c>
      <c r="E5393" s="17" t="s">
        <v>15304</v>
      </c>
      <c r="F5393" s="31" t="s">
        <v>2064</v>
      </c>
      <c r="G5393" s="18" t="s">
        <v>15304</v>
      </c>
      <c r="H5393" s="7"/>
      <c r="I5393" s="35" t="s">
        <v>15305</v>
      </c>
      <c r="O5393">
        <f t="shared" si="12"/>
        <v>2</v>
      </c>
      <c r="P5393" s="34" t="str">
        <f t="shared" si="21"/>
        <v>HIGH</v>
      </c>
    </row>
    <row r="5394" spans="1:16" ht="12" customHeight="1">
      <c r="A5394" s="4" t="s">
        <v>14990</v>
      </c>
      <c r="B5394" s="17">
        <v>105</v>
      </c>
      <c r="C5394" s="17">
        <v>4177</v>
      </c>
      <c r="D5394" s="30" t="s">
        <v>15306</v>
      </c>
      <c r="E5394" s="17" t="s">
        <v>15307</v>
      </c>
      <c r="F5394" s="31" t="s">
        <v>2064</v>
      </c>
      <c r="G5394" s="18" t="s">
        <v>15308</v>
      </c>
      <c r="H5394" s="7"/>
      <c r="I5394" s="35" t="s">
        <v>15309</v>
      </c>
      <c r="O5394">
        <f t="shared" si="12"/>
        <v>2</v>
      </c>
      <c r="P5394" s="34" t="str">
        <f t="shared" si="21"/>
        <v>MEDIUM</v>
      </c>
    </row>
    <row r="5395" spans="1:16" ht="12" customHeight="1">
      <c r="A5395" s="4" t="s">
        <v>14990</v>
      </c>
      <c r="B5395" s="17">
        <v>106</v>
      </c>
      <c r="C5395" s="29"/>
      <c r="D5395" s="30" t="s">
        <v>15310</v>
      </c>
      <c r="E5395" s="29"/>
      <c r="F5395" s="31" t="s">
        <v>140</v>
      </c>
      <c r="G5395" s="5" t="s">
        <v>15311</v>
      </c>
      <c r="H5395" s="7"/>
      <c r="I5395" s="13" t="s">
        <v>15312</v>
      </c>
      <c r="O5395">
        <f t="shared" si="12"/>
        <v>1</v>
      </c>
      <c r="P5395" s="34" t="str">
        <f t="shared" si="21"/>
        <v>LOW</v>
      </c>
    </row>
    <row r="5396" spans="1:16" ht="12" customHeight="1">
      <c r="A5396" s="4" t="s">
        <v>14990</v>
      </c>
      <c r="B5396" s="17">
        <v>107</v>
      </c>
      <c r="C5396" s="29"/>
      <c r="D5396" s="30" t="s">
        <v>15313</v>
      </c>
      <c r="E5396" s="29"/>
      <c r="F5396" s="31" t="s">
        <v>140</v>
      </c>
      <c r="G5396" s="5" t="s">
        <v>15311</v>
      </c>
      <c r="H5396" s="7"/>
      <c r="I5396" s="13" t="s">
        <v>15312</v>
      </c>
      <c r="O5396">
        <f t="shared" si="12"/>
        <v>1</v>
      </c>
      <c r="P5396" s="34" t="str">
        <f t="shared" si="21"/>
        <v>LOW</v>
      </c>
    </row>
    <row r="5397" spans="1:16" ht="12" customHeight="1">
      <c r="A5397" s="4" t="s">
        <v>14990</v>
      </c>
      <c r="B5397" s="17">
        <v>108</v>
      </c>
      <c r="C5397" s="29"/>
      <c r="D5397" s="30" t="s">
        <v>28</v>
      </c>
      <c r="E5397" s="29"/>
      <c r="F5397" s="31" t="s">
        <v>140</v>
      </c>
      <c r="G5397" s="5" t="s">
        <v>15311</v>
      </c>
      <c r="H5397" s="7" t="s">
        <v>15314</v>
      </c>
      <c r="I5397" s="13" t="s">
        <v>15312</v>
      </c>
      <c r="O5397">
        <f t="shared" si="12"/>
        <v>1</v>
      </c>
      <c r="P5397" s="34" t="str">
        <f t="shared" si="21"/>
        <v>LOW</v>
      </c>
    </row>
    <row r="5398" spans="1:16" ht="12" customHeight="1">
      <c r="A5398" s="4" t="s">
        <v>14990</v>
      </c>
      <c r="B5398" s="17">
        <v>109</v>
      </c>
      <c r="C5398" s="29"/>
      <c r="D5398" s="30" t="s">
        <v>15315</v>
      </c>
      <c r="E5398" s="29"/>
      <c r="F5398" s="31" t="s">
        <v>140</v>
      </c>
      <c r="G5398" s="18" t="s">
        <v>15316</v>
      </c>
      <c r="H5398" s="7"/>
      <c r="I5398" s="156" t="s">
        <v>15317</v>
      </c>
      <c r="O5398">
        <f t="shared" si="12"/>
        <v>1</v>
      </c>
      <c r="P5398" s="34" t="str">
        <f t="shared" si="21"/>
        <v>HIGH</v>
      </c>
    </row>
    <row r="5399" spans="1:16" ht="12" customHeight="1">
      <c r="A5399" s="4" t="s">
        <v>14990</v>
      </c>
      <c r="B5399" s="17">
        <v>110</v>
      </c>
      <c r="C5399" s="17">
        <v>4176</v>
      </c>
      <c r="D5399" s="30" t="s">
        <v>15318</v>
      </c>
      <c r="E5399" s="17" t="s">
        <v>15319</v>
      </c>
      <c r="F5399" s="31" t="s">
        <v>2064</v>
      </c>
      <c r="G5399" s="18" t="s">
        <v>15320</v>
      </c>
      <c r="H5399" s="7"/>
      <c r="I5399" s="35" t="s">
        <v>15321</v>
      </c>
      <c r="O5399">
        <f t="shared" si="12"/>
        <v>2</v>
      </c>
      <c r="P5399" s="34" t="str">
        <f t="shared" si="21"/>
        <v>LOW</v>
      </c>
    </row>
    <row r="5400" spans="1:16" ht="12" customHeight="1">
      <c r="A5400" s="4" t="s">
        <v>14990</v>
      </c>
      <c r="B5400" s="17">
        <v>111</v>
      </c>
      <c r="C5400" s="17">
        <v>4177</v>
      </c>
      <c r="D5400" s="30" t="s">
        <v>15322</v>
      </c>
      <c r="E5400" s="17" t="s">
        <v>15307</v>
      </c>
      <c r="F5400" s="31" t="s">
        <v>2064</v>
      </c>
      <c r="G5400" s="18" t="s">
        <v>15307</v>
      </c>
      <c r="H5400" s="7"/>
      <c r="I5400" s="35" t="s">
        <v>15323</v>
      </c>
      <c r="O5400">
        <f t="shared" si="12"/>
        <v>2</v>
      </c>
      <c r="P5400" s="34" t="str">
        <f t="shared" si="21"/>
        <v>LOW</v>
      </c>
    </row>
    <row r="5401" spans="1:16" ht="12" customHeight="1">
      <c r="A5401" s="4" t="s">
        <v>14990</v>
      </c>
      <c r="B5401" s="17">
        <v>112</v>
      </c>
      <c r="C5401" s="17">
        <v>4178</v>
      </c>
      <c r="D5401" s="30" t="s">
        <v>15324</v>
      </c>
      <c r="E5401" s="17" t="s">
        <v>15325</v>
      </c>
      <c r="F5401" s="31" t="s">
        <v>2064</v>
      </c>
      <c r="G5401" s="18" t="s">
        <v>15326</v>
      </c>
      <c r="H5401" s="7"/>
      <c r="I5401" s="35" t="s">
        <v>15327</v>
      </c>
      <c r="O5401">
        <f t="shared" si="12"/>
        <v>2</v>
      </c>
      <c r="P5401" s="34" t="str">
        <f t="shared" si="21"/>
        <v>MEDIUM</v>
      </c>
    </row>
    <row r="5402" spans="1:16" ht="12" customHeight="1">
      <c r="A5402" s="4" t="s">
        <v>14990</v>
      </c>
      <c r="B5402" s="17">
        <v>113</v>
      </c>
      <c r="C5402" s="17">
        <v>4159</v>
      </c>
      <c r="D5402" s="30" t="s">
        <v>15328</v>
      </c>
      <c r="E5402" s="17" t="s">
        <v>15329</v>
      </c>
      <c r="F5402" s="155" t="s">
        <v>140</v>
      </c>
      <c r="G5402" s="155" t="s">
        <v>15329</v>
      </c>
      <c r="H5402" s="157"/>
      <c r="I5402" s="156" t="s">
        <v>15330</v>
      </c>
      <c r="O5402">
        <f t="shared" si="12"/>
        <v>2</v>
      </c>
      <c r="P5402" s="34" t="str">
        <f t="shared" si="21"/>
        <v>HIGH</v>
      </c>
    </row>
    <row r="5403" spans="1:16" ht="12" customHeight="1">
      <c r="A5403" s="4" t="s">
        <v>14990</v>
      </c>
      <c r="B5403" s="17">
        <v>114</v>
      </c>
      <c r="C5403" s="17">
        <v>4159</v>
      </c>
      <c r="D5403" s="30" t="s">
        <v>28</v>
      </c>
      <c r="E5403" s="17" t="s">
        <v>15329</v>
      </c>
      <c r="F5403" s="155" t="s">
        <v>15189</v>
      </c>
      <c r="G5403" s="155" t="s">
        <v>15329</v>
      </c>
      <c r="H5403" s="156" t="s">
        <v>15331</v>
      </c>
      <c r="I5403" s="156" t="s">
        <v>15332</v>
      </c>
      <c r="O5403">
        <f t="shared" si="12"/>
        <v>2</v>
      </c>
      <c r="P5403" s="34" t="str">
        <f t="shared" si="21"/>
        <v>HIGH</v>
      </c>
    </row>
    <row r="5404" spans="1:16" ht="12" customHeight="1">
      <c r="A5404" s="4" t="s">
        <v>14990</v>
      </c>
      <c r="B5404" s="17">
        <v>115</v>
      </c>
      <c r="C5404" s="17">
        <v>4164</v>
      </c>
      <c r="D5404" s="30" t="s">
        <v>15333</v>
      </c>
      <c r="E5404" s="17" t="s">
        <v>15334</v>
      </c>
      <c r="F5404" s="155" t="s">
        <v>140</v>
      </c>
      <c r="G5404" s="155" t="s">
        <v>15335</v>
      </c>
      <c r="H5404" s="157"/>
      <c r="I5404" s="156" t="s">
        <v>15336</v>
      </c>
      <c r="O5404">
        <f t="shared" si="12"/>
        <v>2</v>
      </c>
      <c r="P5404" s="34" t="str">
        <f t="shared" si="21"/>
        <v>HIGH</v>
      </c>
    </row>
    <row r="5405" spans="1:16" ht="12" customHeight="1">
      <c r="A5405" s="4" t="s">
        <v>14990</v>
      </c>
      <c r="B5405" s="17">
        <v>116</v>
      </c>
      <c r="C5405" s="29"/>
      <c r="D5405" s="30" t="s">
        <v>28</v>
      </c>
      <c r="E5405" s="29"/>
      <c r="F5405" s="155" t="s">
        <v>140</v>
      </c>
      <c r="G5405" s="155" t="s">
        <v>15337</v>
      </c>
      <c r="H5405" s="156" t="s">
        <v>15338</v>
      </c>
      <c r="I5405" s="156" t="s">
        <v>15339</v>
      </c>
      <c r="O5405">
        <f t="shared" si="12"/>
        <v>1</v>
      </c>
      <c r="P5405" s="34" t="str">
        <f t="shared" si="21"/>
        <v>HIGH</v>
      </c>
    </row>
    <row r="5406" spans="1:16" ht="12" customHeight="1">
      <c r="A5406" s="4" t="s">
        <v>14990</v>
      </c>
      <c r="B5406" s="17">
        <v>117</v>
      </c>
      <c r="C5406" s="29"/>
      <c r="D5406" s="30" t="s">
        <v>28</v>
      </c>
      <c r="E5406" s="29"/>
      <c r="F5406" s="155" t="s">
        <v>140</v>
      </c>
      <c r="G5406" s="155" t="s">
        <v>15337</v>
      </c>
      <c r="H5406" s="156" t="s">
        <v>15340</v>
      </c>
      <c r="I5406" s="156" t="s">
        <v>15341</v>
      </c>
      <c r="O5406">
        <f>IF(ISBLANK(E5406),0,1)+ IF(ISBLANK(#REF!),0,1)</f>
        <v>1</v>
      </c>
      <c r="P5406" s="34" t="str">
        <f t="shared" si="21"/>
        <v>MEDIUM</v>
      </c>
    </row>
    <row r="5407" spans="1:16" ht="12" customHeight="1">
      <c r="A5407" s="4" t="s">
        <v>14990</v>
      </c>
      <c r="B5407" s="17">
        <v>118</v>
      </c>
      <c r="C5407" s="29"/>
      <c r="D5407" s="30" t="s">
        <v>15342</v>
      </c>
      <c r="E5407" s="29"/>
      <c r="F5407" s="155" t="s">
        <v>140</v>
      </c>
      <c r="G5407" s="155" t="s">
        <v>15343</v>
      </c>
      <c r="H5407" s="157"/>
      <c r="I5407" s="156" t="s">
        <v>15344</v>
      </c>
      <c r="O5407">
        <f>IF(ISBLANK(E5407),0,1)+ IF(ISBLANK(G5406),0,1)</f>
        <v>1</v>
      </c>
      <c r="P5407" s="34" t="str">
        <f t="shared" si="21"/>
        <v>HIGH</v>
      </c>
    </row>
    <row r="5408" spans="1:16" ht="12" customHeight="1">
      <c r="A5408" s="4" t="s">
        <v>14990</v>
      </c>
      <c r="B5408" s="17">
        <v>119</v>
      </c>
      <c r="C5408" s="17" t="s">
        <v>67</v>
      </c>
      <c r="D5408" s="30" t="s">
        <v>28</v>
      </c>
      <c r="E5408" s="29"/>
      <c r="F5408" s="155" t="s">
        <v>140</v>
      </c>
      <c r="G5408" s="155" t="s">
        <v>15343</v>
      </c>
      <c r="H5408" s="156" t="s">
        <v>15345</v>
      </c>
      <c r="I5408" s="156" t="s">
        <v>15341</v>
      </c>
      <c r="O5408">
        <f t="shared" ref="O5408:O5438" si="22">IF(ISBLANK(E5408),0,1)+ IF(ISBLANK(G5408),0,1)</f>
        <v>1</v>
      </c>
      <c r="P5408" s="34" t="str">
        <f t="shared" si="21"/>
        <v>MEDIUM</v>
      </c>
    </row>
    <row r="5409" spans="1:16" ht="12" customHeight="1">
      <c r="A5409" s="4" t="s">
        <v>14990</v>
      </c>
      <c r="B5409" s="17">
        <v>120</v>
      </c>
      <c r="C5409" s="17">
        <v>4166</v>
      </c>
      <c r="D5409" s="30" t="s">
        <v>15346</v>
      </c>
      <c r="E5409" s="17" t="s">
        <v>15347</v>
      </c>
      <c r="F5409" s="155" t="s">
        <v>140</v>
      </c>
      <c r="G5409" s="155" t="s">
        <v>15348</v>
      </c>
      <c r="H5409" s="157"/>
      <c r="I5409" s="156" t="s">
        <v>15349</v>
      </c>
      <c r="O5409">
        <f t="shared" si="22"/>
        <v>2</v>
      </c>
      <c r="P5409" s="34" t="str">
        <f t="shared" si="21"/>
        <v>MEDIUM</v>
      </c>
    </row>
    <row r="5410" spans="1:16" ht="12" customHeight="1">
      <c r="A5410" s="4" t="s">
        <v>14990</v>
      </c>
      <c r="B5410" s="17">
        <v>121</v>
      </c>
      <c r="C5410" s="17">
        <v>4171</v>
      </c>
      <c r="D5410" s="30" t="s">
        <v>28</v>
      </c>
      <c r="E5410" s="17" t="s">
        <v>15350</v>
      </c>
      <c r="F5410" s="155" t="s">
        <v>15189</v>
      </c>
      <c r="G5410" s="155" t="s">
        <v>15350</v>
      </c>
      <c r="H5410" s="156" t="s">
        <v>15351</v>
      </c>
      <c r="I5410" s="156" t="s">
        <v>15352</v>
      </c>
      <c r="O5410">
        <f t="shared" si="22"/>
        <v>2</v>
      </c>
      <c r="P5410" s="34" t="str">
        <f t="shared" si="21"/>
        <v>HIGH</v>
      </c>
    </row>
    <row r="5411" spans="1:16" ht="12" customHeight="1">
      <c r="A5411" s="4" t="s">
        <v>14990</v>
      </c>
      <c r="B5411" s="17">
        <v>122</v>
      </c>
      <c r="C5411" s="17">
        <v>4168</v>
      </c>
      <c r="D5411" s="30" t="s">
        <v>28</v>
      </c>
      <c r="E5411" s="17" t="s">
        <v>15353</v>
      </c>
      <c r="F5411" s="155" t="s">
        <v>15189</v>
      </c>
      <c r="G5411" s="155" t="s">
        <v>15353</v>
      </c>
      <c r="H5411" s="156" t="s">
        <v>15354</v>
      </c>
      <c r="I5411" s="156" t="s">
        <v>15355</v>
      </c>
      <c r="O5411">
        <f t="shared" si="22"/>
        <v>2</v>
      </c>
      <c r="P5411" s="34" t="str">
        <f t="shared" si="21"/>
        <v>HIGH</v>
      </c>
    </row>
    <row r="5412" spans="1:16" ht="12" customHeight="1">
      <c r="A5412" s="4" t="s">
        <v>14990</v>
      </c>
      <c r="B5412" s="17">
        <v>123</v>
      </c>
      <c r="C5412" s="17">
        <v>4169</v>
      </c>
      <c r="D5412" s="30" t="s">
        <v>15356</v>
      </c>
      <c r="E5412" s="17" t="s">
        <v>15357</v>
      </c>
      <c r="F5412" s="155" t="s">
        <v>140</v>
      </c>
      <c r="G5412" s="155" t="s">
        <v>15357</v>
      </c>
      <c r="H5412" s="157"/>
      <c r="I5412" s="156" t="s">
        <v>15358</v>
      </c>
      <c r="O5412">
        <f t="shared" si="22"/>
        <v>2</v>
      </c>
      <c r="P5412" s="34" t="str">
        <f t="shared" si="21"/>
        <v>HIGH</v>
      </c>
    </row>
    <row r="5413" spans="1:16" ht="12" customHeight="1">
      <c r="A5413" s="4" t="s">
        <v>14990</v>
      </c>
      <c r="B5413" s="17">
        <v>124</v>
      </c>
      <c r="C5413" s="29"/>
      <c r="D5413" s="30" t="s">
        <v>28</v>
      </c>
      <c r="E5413" s="29"/>
      <c r="F5413" s="31" t="s">
        <v>254</v>
      </c>
      <c r="G5413" s="5" t="s">
        <v>15350</v>
      </c>
      <c r="H5413" s="7" t="s">
        <v>15359</v>
      </c>
      <c r="I5413" s="7" t="s">
        <v>15360</v>
      </c>
      <c r="O5413">
        <f t="shared" si="22"/>
        <v>1</v>
      </c>
      <c r="P5413" s="34" t="str">
        <f t="shared" si="21"/>
        <v>HIGH</v>
      </c>
    </row>
    <row r="5414" spans="1:16" ht="12" customHeight="1">
      <c r="A5414" s="4" t="s">
        <v>14990</v>
      </c>
      <c r="B5414" s="17">
        <v>125</v>
      </c>
      <c r="C5414" s="17">
        <v>4166</v>
      </c>
      <c r="D5414" s="30" t="s">
        <v>15361</v>
      </c>
      <c r="E5414" s="17" t="s">
        <v>15347</v>
      </c>
      <c r="F5414" s="155" t="s">
        <v>140</v>
      </c>
      <c r="G5414" s="155" t="s">
        <v>15362</v>
      </c>
      <c r="H5414" s="157"/>
      <c r="I5414" s="156" t="s">
        <v>15363</v>
      </c>
      <c r="O5414">
        <f t="shared" si="22"/>
        <v>2</v>
      </c>
      <c r="P5414" s="34" t="str">
        <f t="shared" si="21"/>
        <v>HIGH</v>
      </c>
    </row>
    <row r="5415" spans="1:16" ht="12" customHeight="1">
      <c r="A5415" s="4" t="s">
        <v>14990</v>
      </c>
      <c r="B5415" s="17">
        <v>126</v>
      </c>
      <c r="C5415" s="17">
        <v>4162</v>
      </c>
      <c r="D5415" s="30" t="s">
        <v>15364</v>
      </c>
      <c r="E5415" s="17" t="s">
        <v>15365</v>
      </c>
      <c r="F5415" s="155" t="s">
        <v>140</v>
      </c>
      <c r="G5415" s="155" t="s">
        <v>15365</v>
      </c>
      <c r="H5415" s="157"/>
      <c r="I5415" s="156" t="s">
        <v>15366</v>
      </c>
      <c r="O5415">
        <f t="shared" si="22"/>
        <v>2</v>
      </c>
      <c r="P5415" s="34" t="str">
        <f t="shared" si="21"/>
        <v>HIGH</v>
      </c>
    </row>
    <row r="5416" spans="1:16" ht="12" customHeight="1">
      <c r="A5416" s="4" t="s">
        <v>14990</v>
      </c>
      <c r="B5416" s="17">
        <v>127</v>
      </c>
      <c r="C5416" s="29"/>
      <c r="D5416" s="30" t="s">
        <v>28</v>
      </c>
      <c r="E5416" s="29"/>
      <c r="F5416" s="155" t="s">
        <v>15367</v>
      </c>
      <c r="G5416" s="155" t="s">
        <v>15368</v>
      </c>
      <c r="H5416" s="156" t="s">
        <v>15369</v>
      </c>
      <c r="I5416" s="156" t="s">
        <v>15370</v>
      </c>
      <c r="J5416" s="158"/>
      <c r="K5416" s="158"/>
      <c r="O5416">
        <f t="shared" si="22"/>
        <v>1</v>
      </c>
      <c r="P5416" s="34" t="str">
        <f t="shared" si="21"/>
        <v>LOW</v>
      </c>
    </row>
    <row r="5417" spans="1:16" ht="12" customHeight="1">
      <c r="A5417" s="4" t="s">
        <v>14990</v>
      </c>
      <c r="B5417" s="17">
        <v>128</v>
      </c>
      <c r="C5417" s="29"/>
      <c r="D5417" s="30" t="s">
        <v>28</v>
      </c>
      <c r="E5417" s="29"/>
      <c r="F5417" s="155" t="s">
        <v>15367</v>
      </c>
      <c r="G5417" s="155" t="s">
        <v>15368</v>
      </c>
      <c r="H5417" s="156" t="s">
        <v>15371</v>
      </c>
      <c r="I5417" s="156" t="s">
        <v>15370</v>
      </c>
      <c r="J5417" s="158"/>
      <c r="K5417" s="158"/>
      <c r="O5417">
        <f t="shared" si="22"/>
        <v>1</v>
      </c>
      <c r="P5417" s="34" t="str">
        <f t="shared" si="21"/>
        <v>LOW</v>
      </c>
    </row>
    <row r="5418" spans="1:16" ht="12" customHeight="1">
      <c r="A5418" s="4" t="s">
        <v>14990</v>
      </c>
      <c r="B5418" s="17">
        <v>129</v>
      </c>
      <c r="C5418" s="29"/>
      <c r="D5418" s="30" t="s">
        <v>28</v>
      </c>
      <c r="E5418" s="29"/>
      <c r="F5418" s="155" t="s">
        <v>15367</v>
      </c>
      <c r="G5418" s="155" t="s">
        <v>15368</v>
      </c>
      <c r="H5418" s="156" t="s">
        <v>15372</v>
      </c>
      <c r="I5418" s="156" t="s">
        <v>15370</v>
      </c>
      <c r="J5418" s="158"/>
      <c r="K5418" s="158"/>
      <c r="O5418">
        <f t="shared" si="22"/>
        <v>1</v>
      </c>
      <c r="P5418" s="34" t="str">
        <f t="shared" si="21"/>
        <v>LOW</v>
      </c>
    </row>
    <row r="5419" spans="1:16" ht="12" customHeight="1">
      <c r="A5419" s="4" t="s">
        <v>14990</v>
      </c>
      <c r="B5419" s="17">
        <v>130</v>
      </c>
      <c r="C5419" s="29"/>
      <c r="D5419" s="30" t="s">
        <v>28</v>
      </c>
      <c r="E5419" s="29"/>
      <c r="F5419" s="155" t="s">
        <v>15367</v>
      </c>
      <c r="G5419" s="155" t="s">
        <v>15368</v>
      </c>
      <c r="H5419" s="156" t="s">
        <v>15373</v>
      </c>
      <c r="I5419" s="156" t="s">
        <v>15370</v>
      </c>
      <c r="J5419" s="158"/>
      <c r="K5419" s="158"/>
      <c r="O5419">
        <f t="shared" si="22"/>
        <v>1</v>
      </c>
      <c r="P5419" s="34" t="str">
        <f t="shared" si="21"/>
        <v>LOW</v>
      </c>
    </row>
    <row r="5420" spans="1:16" ht="12" customHeight="1">
      <c r="A5420" s="4" t="s">
        <v>14990</v>
      </c>
      <c r="B5420" s="17">
        <v>131</v>
      </c>
      <c r="C5420" s="29"/>
      <c r="D5420" s="30" t="s">
        <v>15374</v>
      </c>
      <c r="E5420" s="29"/>
      <c r="F5420" s="155" t="s">
        <v>140</v>
      </c>
      <c r="G5420" s="155" t="s">
        <v>15368</v>
      </c>
      <c r="H5420" s="156" t="s">
        <v>15375</v>
      </c>
      <c r="I5420" s="156" t="s">
        <v>15370</v>
      </c>
      <c r="J5420" s="158"/>
      <c r="K5420" s="158"/>
      <c r="O5420">
        <f t="shared" si="22"/>
        <v>1</v>
      </c>
      <c r="P5420" s="34" t="str">
        <f t="shared" si="21"/>
        <v>LOW</v>
      </c>
    </row>
    <row r="5421" spans="1:16" ht="12" customHeight="1">
      <c r="A5421" s="4" t="s">
        <v>14990</v>
      </c>
      <c r="B5421" s="17">
        <v>132</v>
      </c>
      <c r="C5421" s="29"/>
      <c r="D5421" s="30" t="s">
        <v>15376</v>
      </c>
      <c r="E5421" s="29"/>
      <c r="F5421" s="155" t="s">
        <v>140</v>
      </c>
      <c r="G5421" s="155" t="s">
        <v>15368</v>
      </c>
      <c r="H5421" s="157"/>
      <c r="I5421" s="156" t="s">
        <v>15370</v>
      </c>
      <c r="J5421" s="159"/>
      <c r="K5421" s="158"/>
      <c r="O5421">
        <f t="shared" si="22"/>
        <v>1</v>
      </c>
      <c r="P5421" s="34" t="str">
        <f t="shared" si="21"/>
        <v>LOW</v>
      </c>
    </row>
    <row r="5422" spans="1:16" ht="12" customHeight="1">
      <c r="A5422" s="4" t="s">
        <v>14990</v>
      </c>
      <c r="B5422" s="17">
        <v>133</v>
      </c>
      <c r="C5422" s="29"/>
      <c r="D5422" s="30" t="s">
        <v>28</v>
      </c>
      <c r="E5422" s="29"/>
      <c r="F5422" s="155" t="s">
        <v>15367</v>
      </c>
      <c r="G5422" s="155" t="s">
        <v>15368</v>
      </c>
      <c r="H5422" s="156" t="s">
        <v>15377</v>
      </c>
      <c r="I5422" s="156" t="s">
        <v>15370</v>
      </c>
      <c r="J5422" s="158"/>
      <c r="K5422" s="158"/>
      <c r="O5422">
        <f t="shared" si="22"/>
        <v>1</v>
      </c>
      <c r="P5422" s="34" t="str">
        <f t="shared" si="21"/>
        <v>LOW</v>
      </c>
    </row>
    <row r="5423" spans="1:16" ht="12" customHeight="1">
      <c r="A5423" s="4" t="s">
        <v>14990</v>
      </c>
      <c r="B5423" s="17">
        <v>134</v>
      </c>
      <c r="C5423" s="29"/>
      <c r="D5423" s="30" t="s">
        <v>15378</v>
      </c>
      <c r="E5423" s="29"/>
      <c r="F5423" s="155" t="s">
        <v>140</v>
      </c>
      <c r="G5423" s="155" t="s">
        <v>15368</v>
      </c>
      <c r="H5423" s="156" t="s">
        <v>15379</v>
      </c>
      <c r="I5423" s="156" t="s">
        <v>15370</v>
      </c>
      <c r="J5423" s="158"/>
      <c r="K5423" s="158"/>
      <c r="O5423">
        <f t="shared" si="22"/>
        <v>1</v>
      </c>
      <c r="P5423" s="34" t="str">
        <f t="shared" si="21"/>
        <v>LOW</v>
      </c>
    </row>
    <row r="5424" spans="1:16" ht="12" customHeight="1">
      <c r="A5424" s="4" t="s">
        <v>14990</v>
      </c>
      <c r="B5424" s="17">
        <v>135</v>
      </c>
      <c r="C5424" s="29"/>
      <c r="D5424" s="30" t="s">
        <v>15374</v>
      </c>
      <c r="E5424" s="29"/>
      <c r="F5424" s="155" t="s">
        <v>140</v>
      </c>
      <c r="G5424" s="155" t="s">
        <v>15368</v>
      </c>
      <c r="H5424" s="156" t="s">
        <v>15380</v>
      </c>
      <c r="I5424" s="156" t="s">
        <v>15370</v>
      </c>
      <c r="J5424" s="158"/>
      <c r="K5424" s="158"/>
      <c r="O5424">
        <f t="shared" si="22"/>
        <v>1</v>
      </c>
      <c r="P5424" s="34" t="str">
        <f t="shared" si="21"/>
        <v>LOW</v>
      </c>
    </row>
    <row r="5425" spans="1:16" ht="12" customHeight="1">
      <c r="A5425" s="4" t="s">
        <v>14990</v>
      </c>
      <c r="B5425" s="17">
        <v>136</v>
      </c>
      <c r="C5425" s="17">
        <v>4155</v>
      </c>
      <c r="D5425" s="30" t="s">
        <v>15381</v>
      </c>
      <c r="E5425" s="17" t="s">
        <v>15382</v>
      </c>
      <c r="F5425" s="31" t="s">
        <v>2064</v>
      </c>
      <c r="G5425" s="52" t="s">
        <v>19382</v>
      </c>
      <c r="H5425" s="7"/>
      <c r="I5425" s="35" t="s">
        <v>15383</v>
      </c>
      <c r="O5425">
        <f t="shared" si="22"/>
        <v>2</v>
      </c>
      <c r="P5425" s="34" t="str">
        <f t="shared" si="21"/>
        <v>LOW</v>
      </c>
    </row>
    <row r="5426" spans="1:16" ht="12" customHeight="1">
      <c r="A5426" s="4" t="s">
        <v>14990</v>
      </c>
      <c r="B5426" s="17">
        <v>137</v>
      </c>
      <c r="C5426" s="17">
        <v>4156</v>
      </c>
      <c r="D5426" s="30" t="s">
        <v>15384</v>
      </c>
      <c r="E5426" s="17" t="s">
        <v>15385</v>
      </c>
      <c r="F5426" s="31" t="s">
        <v>2064</v>
      </c>
      <c r="G5426" s="206" t="s">
        <v>19383</v>
      </c>
      <c r="H5426" s="7"/>
      <c r="I5426" s="35" t="s">
        <v>15386</v>
      </c>
      <c r="O5426">
        <f t="shared" si="22"/>
        <v>2</v>
      </c>
      <c r="P5426" s="34" t="str">
        <f t="shared" si="21"/>
        <v>MEDIUM</v>
      </c>
    </row>
    <row r="5427" spans="1:16" ht="12" customHeight="1">
      <c r="A5427" s="4" t="s">
        <v>14990</v>
      </c>
      <c r="B5427" s="17">
        <v>138</v>
      </c>
      <c r="C5427" s="29"/>
      <c r="D5427" s="30" t="s">
        <v>15387</v>
      </c>
      <c r="E5427" s="29"/>
      <c r="F5427" s="31" t="s">
        <v>442</v>
      </c>
      <c r="G5427" s="18" t="s">
        <v>15388</v>
      </c>
      <c r="H5427" s="7"/>
      <c r="I5427" s="35" t="s">
        <v>15389</v>
      </c>
      <c r="O5427">
        <f t="shared" si="22"/>
        <v>1</v>
      </c>
      <c r="P5427" s="34" t="str">
        <f t="shared" si="21"/>
        <v>HIGH</v>
      </c>
    </row>
    <row r="5428" spans="1:16" ht="12" customHeight="1">
      <c r="A5428" s="4" t="s">
        <v>14990</v>
      </c>
      <c r="B5428" s="17">
        <v>139</v>
      </c>
      <c r="C5428" s="29"/>
      <c r="D5428" s="30" t="s">
        <v>28</v>
      </c>
      <c r="E5428" s="29"/>
      <c r="F5428" s="31" t="s">
        <v>442</v>
      </c>
      <c r="G5428" s="18" t="s">
        <v>15390</v>
      </c>
      <c r="H5428" s="7" t="s">
        <v>15391</v>
      </c>
      <c r="I5428" s="35" t="s">
        <v>15392</v>
      </c>
      <c r="O5428">
        <f t="shared" si="22"/>
        <v>1</v>
      </c>
      <c r="P5428" s="34" t="str">
        <f t="shared" si="21"/>
        <v>HIGH</v>
      </c>
    </row>
    <row r="5429" spans="1:16" ht="12" customHeight="1">
      <c r="A5429" s="4" t="s">
        <v>14990</v>
      </c>
      <c r="B5429" s="17">
        <v>140</v>
      </c>
      <c r="C5429" s="29"/>
      <c r="D5429" s="30" t="s">
        <v>28</v>
      </c>
      <c r="E5429" s="29"/>
      <c r="F5429" s="31" t="s">
        <v>442</v>
      </c>
      <c r="G5429" s="18" t="s">
        <v>15393</v>
      </c>
      <c r="H5429" s="7" t="s">
        <v>15394</v>
      </c>
      <c r="I5429" s="35" t="s">
        <v>15395</v>
      </c>
      <c r="O5429">
        <f t="shared" si="22"/>
        <v>1</v>
      </c>
      <c r="P5429" s="34" t="str">
        <f t="shared" si="21"/>
        <v/>
      </c>
    </row>
    <row r="5430" spans="1:16" ht="12" customHeight="1">
      <c r="A5430" s="4" t="s">
        <v>14990</v>
      </c>
      <c r="B5430" s="17">
        <v>141</v>
      </c>
      <c r="C5430" s="29"/>
      <c r="D5430" s="30" t="s">
        <v>28</v>
      </c>
      <c r="E5430" s="29"/>
      <c r="F5430" s="31" t="s">
        <v>15396</v>
      </c>
      <c r="G5430" s="18" t="s">
        <v>15397</v>
      </c>
      <c r="H5430" s="35" t="s">
        <v>15398</v>
      </c>
      <c r="I5430" s="35" t="s">
        <v>15399</v>
      </c>
      <c r="O5430">
        <f t="shared" si="22"/>
        <v>1</v>
      </c>
      <c r="P5430" s="34" t="str">
        <f t="shared" si="21"/>
        <v>HIGH</v>
      </c>
    </row>
    <row r="5431" spans="1:16" ht="12" customHeight="1">
      <c r="A5431" s="4" t="s">
        <v>14990</v>
      </c>
      <c r="B5431" s="17">
        <v>142</v>
      </c>
      <c r="C5431" s="29"/>
      <c r="D5431" s="30" t="s">
        <v>15400</v>
      </c>
      <c r="E5431" s="29"/>
      <c r="F5431" s="31" t="s">
        <v>12186</v>
      </c>
      <c r="G5431" s="18" t="s">
        <v>15401</v>
      </c>
      <c r="H5431" s="7"/>
      <c r="I5431" s="35" t="s">
        <v>15402</v>
      </c>
      <c r="O5431">
        <f t="shared" si="22"/>
        <v>1</v>
      </c>
      <c r="P5431" s="34" t="str">
        <f t="shared" si="21"/>
        <v>MEDIUM</v>
      </c>
    </row>
    <row r="5432" spans="1:16" ht="12" customHeight="1">
      <c r="A5432" s="4" t="s">
        <v>14990</v>
      </c>
      <c r="B5432" s="17">
        <v>143</v>
      </c>
      <c r="C5432" s="29"/>
      <c r="D5432" s="30" t="s">
        <v>15403</v>
      </c>
      <c r="E5432" s="29"/>
      <c r="F5432" s="31" t="s">
        <v>442</v>
      </c>
      <c r="G5432" s="18" t="s">
        <v>15404</v>
      </c>
      <c r="H5432" s="7"/>
      <c r="I5432" s="35" t="s">
        <v>15405</v>
      </c>
      <c r="O5432">
        <f t="shared" si="22"/>
        <v>1</v>
      </c>
      <c r="P5432" s="34" t="str">
        <f t="shared" si="21"/>
        <v>HIGH</v>
      </c>
    </row>
    <row r="5433" spans="1:16" ht="12" customHeight="1">
      <c r="A5433" s="4" t="s">
        <v>14990</v>
      </c>
      <c r="B5433" s="17">
        <v>144</v>
      </c>
      <c r="C5433" s="29"/>
      <c r="D5433" s="30" t="s">
        <v>15406</v>
      </c>
      <c r="E5433" s="29"/>
      <c r="F5433" s="31" t="s">
        <v>442</v>
      </c>
      <c r="G5433" s="18" t="s">
        <v>15407</v>
      </c>
      <c r="H5433" s="7"/>
      <c r="I5433" s="35" t="s">
        <v>15408</v>
      </c>
      <c r="O5433">
        <f t="shared" si="22"/>
        <v>1</v>
      </c>
      <c r="P5433" s="34" t="str">
        <f t="shared" si="21"/>
        <v>HIGH</v>
      </c>
    </row>
    <row r="5434" spans="1:16" ht="12" customHeight="1">
      <c r="A5434" s="4" t="s">
        <v>14990</v>
      </c>
      <c r="B5434" s="17">
        <v>145</v>
      </c>
      <c r="C5434" s="17">
        <v>4145</v>
      </c>
      <c r="D5434" s="30" t="s">
        <v>15409</v>
      </c>
      <c r="E5434" s="17" t="s">
        <v>15410</v>
      </c>
      <c r="F5434" s="31" t="s">
        <v>2064</v>
      </c>
      <c r="G5434" s="18" t="s">
        <v>15410</v>
      </c>
      <c r="H5434" s="7"/>
      <c r="I5434" s="35" t="s">
        <v>15411</v>
      </c>
      <c r="O5434">
        <f t="shared" si="22"/>
        <v>2</v>
      </c>
      <c r="P5434" s="34" t="str">
        <f t="shared" si="21"/>
        <v>MEDIUM</v>
      </c>
    </row>
    <row r="5435" spans="1:16" ht="12" customHeight="1">
      <c r="A5435" s="4" t="s">
        <v>14990</v>
      </c>
      <c r="B5435" s="17">
        <v>146</v>
      </c>
      <c r="C5435" s="17">
        <v>4148</v>
      </c>
      <c r="D5435" s="30" t="s">
        <v>15412</v>
      </c>
      <c r="E5435" s="17" t="s">
        <v>15413</v>
      </c>
      <c r="F5435" s="31" t="s">
        <v>2064</v>
      </c>
      <c r="G5435" s="18" t="s">
        <v>15414</v>
      </c>
      <c r="H5435" s="7"/>
      <c r="I5435" s="35" t="s">
        <v>15415</v>
      </c>
      <c r="O5435">
        <f t="shared" si="22"/>
        <v>2</v>
      </c>
      <c r="P5435" s="34" t="str">
        <f t="shared" si="21"/>
        <v>LOW</v>
      </c>
    </row>
    <row r="5436" spans="1:16" ht="12" customHeight="1">
      <c r="A5436" s="4" t="s">
        <v>14990</v>
      </c>
      <c r="B5436" s="17">
        <v>147</v>
      </c>
      <c r="C5436" s="29"/>
      <c r="D5436" s="30" t="s">
        <v>28</v>
      </c>
      <c r="E5436" s="29"/>
      <c r="F5436" s="31" t="s">
        <v>15416</v>
      </c>
      <c r="G5436" s="18" t="s">
        <v>15417</v>
      </c>
      <c r="H5436" s="7" t="s">
        <v>15418</v>
      </c>
      <c r="I5436" s="35" t="s">
        <v>15419</v>
      </c>
      <c r="O5436">
        <f t="shared" si="22"/>
        <v>1</v>
      </c>
      <c r="P5436" s="34" t="str">
        <f t="shared" si="21"/>
        <v>HIGH</v>
      </c>
    </row>
    <row r="5437" spans="1:16" ht="12" customHeight="1">
      <c r="A5437" s="4" t="s">
        <v>14990</v>
      </c>
      <c r="B5437" s="17">
        <v>148</v>
      </c>
      <c r="C5437" s="17">
        <v>4152</v>
      </c>
      <c r="D5437" s="30" t="s">
        <v>15420</v>
      </c>
      <c r="E5437" s="17"/>
      <c r="F5437" s="31" t="s">
        <v>442</v>
      </c>
      <c r="G5437" s="160" t="s">
        <v>15421</v>
      </c>
      <c r="H5437" s="7"/>
      <c r="I5437" s="35" t="s">
        <v>15422</v>
      </c>
      <c r="O5437">
        <f t="shared" si="22"/>
        <v>1</v>
      </c>
      <c r="P5437" s="34" t="str">
        <f t="shared" si="21"/>
        <v>HIGH</v>
      </c>
    </row>
    <row r="5438" spans="1:16" ht="12" customHeight="1">
      <c r="A5438" s="4" t="s">
        <v>14990</v>
      </c>
      <c r="B5438" s="17">
        <v>149</v>
      </c>
      <c r="C5438" s="29"/>
      <c r="D5438" s="30" t="s">
        <v>15420</v>
      </c>
      <c r="E5438" s="29"/>
      <c r="F5438" s="31" t="s">
        <v>442</v>
      </c>
      <c r="G5438" s="18" t="s">
        <v>15421</v>
      </c>
      <c r="H5438" s="7"/>
      <c r="I5438" s="35" t="s">
        <v>15422</v>
      </c>
      <c r="O5438">
        <f t="shared" si="22"/>
        <v>1</v>
      </c>
      <c r="P5438" s="34" t="str">
        <f t="shared" si="21"/>
        <v>HIGH</v>
      </c>
    </row>
    <row r="5439" spans="1:16" ht="12" customHeight="1">
      <c r="A5439" s="4" t="s">
        <v>14990</v>
      </c>
      <c r="B5439" s="17">
        <v>151</v>
      </c>
      <c r="C5439" s="29"/>
      <c r="D5439" s="30" t="s">
        <v>15423</v>
      </c>
      <c r="E5439" s="29"/>
      <c r="F5439" s="31" t="s">
        <v>992</v>
      </c>
      <c r="G5439" s="5" t="s">
        <v>15424</v>
      </c>
      <c r="H5439" s="7"/>
      <c r="I5439" s="7" t="s">
        <v>15425</v>
      </c>
      <c r="O5439">
        <f t="shared" ref="O5439:O5440" si="23">IF(ISBLANK(E5439),0,1)+ IF(ISBLANK(#REF!),0,1)</f>
        <v>1</v>
      </c>
      <c r="P5439" s="34" t="str">
        <f t="shared" si="21"/>
        <v>HIGH</v>
      </c>
    </row>
    <row r="5440" spans="1:16" ht="12" customHeight="1">
      <c r="A5440" s="4" t="s">
        <v>14990</v>
      </c>
      <c r="B5440" s="17">
        <v>152</v>
      </c>
      <c r="C5440" s="29"/>
      <c r="D5440" s="30" t="s">
        <v>15426</v>
      </c>
      <c r="E5440" s="29"/>
      <c r="F5440" s="31" t="s">
        <v>992</v>
      </c>
      <c r="G5440" s="5" t="s">
        <v>15427</v>
      </c>
      <c r="H5440" s="7"/>
      <c r="I5440" s="7" t="s">
        <v>15425</v>
      </c>
      <c r="O5440">
        <f t="shared" si="23"/>
        <v>1</v>
      </c>
      <c r="P5440" s="34" t="str">
        <f t="shared" si="21"/>
        <v>HIGH</v>
      </c>
    </row>
    <row r="5441" spans="1:16" ht="12" customHeight="1">
      <c r="A5441" s="4" t="s">
        <v>14990</v>
      </c>
      <c r="B5441" s="17">
        <v>153</v>
      </c>
      <c r="C5441" s="17">
        <v>4221</v>
      </c>
      <c r="D5441" s="30" t="s">
        <v>15428</v>
      </c>
      <c r="E5441" s="17" t="s">
        <v>15429</v>
      </c>
      <c r="F5441" s="31" t="s">
        <v>2064</v>
      </c>
      <c r="G5441" s="18" t="s">
        <v>15429</v>
      </c>
      <c r="H5441" s="7"/>
      <c r="I5441" s="35" t="s">
        <v>15430</v>
      </c>
      <c r="O5441">
        <f t="shared" ref="O5441:O5442" si="24">IF(ISBLANK(E5441),0,1)+ IF(ISBLANK(G5441),0,1)</f>
        <v>2</v>
      </c>
      <c r="P5441" s="34" t="str">
        <f t="shared" si="21"/>
        <v>HIGH</v>
      </c>
    </row>
    <row r="5442" spans="1:16" ht="12" customHeight="1">
      <c r="A5442" s="4" t="s">
        <v>14990</v>
      </c>
      <c r="B5442" s="17">
        <v>154</v>
      </c>
      <c r="C5442" s="17"/>
      <c r="D5442" s="30" t="s">
        <v>15431</v>
      </c>
      <c r="E5442" s="17"/>
      <c r="F5442" s="31" t="s">
        <v>2064</v>
      </c>
      <c r="G5442" s="18" t="s">
        <v>15432</v>
      </c>
      <c r="H5442" s="7"/>
      <c r="I5442" s="35" t="s">
        <v>15433</v>
      </c>
      <c r="O5442">
        <f t="shared" si="24"/>
        <v>1</v>
      </c>
      <c r="P5442" s="34" t="str">
        <f t="shared" si="21"/>
        <v>HIGH</v>
      </c>
    </row>
    <row r="5443" spans="1:16" ht="12" customHeight="1">
      <c r="A5443" s="4" t="s">
        <v>14990</v>
      </c>
      <c r="B5443" s="17">
        <v>155</v>
      </c>
      <c r="C5443" s="17">
        <v>4222</v>
      </c>
      <c r="D5443" s="30" t="s">
        <v>15434</v>
      </c>
      <c r="E5443" s="29"/>
      <c r="F5443" s="31" t="s">
        <v>992</v>
      </c>
      <c r="G5443" s="5" t="s">
        <v>15435</v>
      </c>
      <c r="H5443" s="7"/>
      <c r="I5443" s="7" t="s">
        <v>15436</v>
      </c>
      <c r="O5443">
        <f t="shared" ref="O5443:O5455" si="25">IF(ISBLANK(E5443),0,1)+ IF(ISBLANK(#REF!),0,1)</f>
        <v>1</v>
      </c>
      <c r="P5443" s="34" t="str">
        <f t="shared" si="21"/>
        <v>HIGH</v>
      </c>
    </row>
    <row r="5444" spans="1:16" ht="12" customHeight="1">
      <c r="A5444" s="4" t="s">
        <v>14990</v>
      </c>
      <c r="B5444" s="17">
        <v>156</v>
      </c>
      <c r="C5444" s="17" t="s">
        <v>67</v>
      </c>
      <c r="D5444" s="30" t="s">
        <v>28</v>
      </c>
      <c r="E5444" s="29"/>
      <c r="F5444" s="31" t="s">
        <v>15437</v>
      </c>
      <c r="G5444" s="31" t="s">
        <v>15438</v>
      </c>
      <c r="H5444" s="35" t="s">
        <v>15439</v>
      </c>
      <c r="I5444" s="35" t="s">
        <v>15440</v>
      </c>
      <c r="O5444">
        <f t="shared" si="25"/>
        <v>1</v>
      </c>
      <c r="P5444" s="34" t="str">
        <f t="shared" si="21"/>
        <v>MEDIUM</v>
      </c>
    </row>
    <row r="5445" spans="1:16" ht="12" customHeight="1">
      <c r="A5445" s="4" t="s">
        <v>14990</v>
      </c>
      <c r="B5445" s="17">
        <v>157</v>
      </c>
      <c r="C5445" s="17" t="s">
        <v>67</v>
      </c>
      <c r="D5445" s="30" t="s">
        <v>15441</v>
      </c>
      <c r="E5445" s="29"/>
      <c r="F5445" s="31" t="s">
        <v>992</v>
      </c>
      <c r="G5445" s="5" t="s">
        <v>15442</v>
      </c>
      <c r="H5445" s="7"/>
      <c r="I5445" s="7" t="s">
        <v>15443</v>
      </c>
      <c r="O5445">
        <f t="shared" si="25"/>
        <v>1</v>
      </c>
      <c r="P5445" s="34" t="str">
        <f t="shared" si="21"/>
        <v>LOW</v>
      </c>
    </row>
    <row r="5446" spans="1:16" ht="12" customHeight="1">
      <c r="A5446" s="4" t="s">
        <v>14990</v>
      </c>
      <c r="B5446" s="17">
        <v>158</v>
      </c>
      <c r="C5446" s="29"/>
      <c r="D5446" s="30" t="s">
        <v>15444</v>
      </c>
      <c r="E5446" s="29"/>
      <c r="F5446" s="31" t="s">
        <v>992</v>
      </c>
      <c r="G5446" s="5" t="s">
        <v>15445</v>
      </c>
      <c r="H5446" s="7"/>
      <c r="I5446" s="7" t="s">
        <v>15436</v>
      </c>
      <c r="O5446">
        <f t="shared" si="25"/>
        <v>1</v>
      </c>
      <c r="P5446" s="34" t="str">
        <f t="shared" si="21"/>
        <v>HIGH</v>
      </c>
    </row>
    <row r="5447" spans="1:16" ht="12" customHeight="1">
      <c r="A5447" s="4" t="s">
        <v>14990</v>
      </c>
      <c r="B5447" s="17">
        <v>159</v>
      </c>
      <c r="C5447" s="29"/>
      <c r="D5447" s="30" t="s">
        <v>15446</v>
      </c>
      <c r="E5447" s="29"/>
      <c r="F5447" s="31" t="s">
        <v>992</v>
      </c>
      <c r="G5447" s="5" t="s">
        <v>15447</v>
      </c>
      <c r="H5447" s="7"/>
      <c r="I5447" s="7" t="s">
        <v>15448</v>
      </c>
      <c r="O5447">
        <f t="shared" si="25"/>
        <v>1</v>
      </c>
      <c r="P5447" s="34" t="str">
        <f t="shared" si="21"/>
        <v>HIGH</v>
      </c>
    </row>
    <row r="5448" spans="1:16" ht="12" customHeight="1">
      <c r="A5448" s="4" t="s">
        <v>14990</v>
      </c>
      <c r="B5448" s="17">
        <v>160</v>
      </c>
      <c r="C5448" s="17">
        <v>4226</v>
      </c>
      <c r="D5448" s="30" t="s">
        <v>15449</v>
      </c>
      <c r="E5448" s="29"/>
      <c r="F5448" s="31" t="s">
        <v>992</v>
      </c>
      <c r="G5448" s="5" t="s">
        <v>15450</v>
      </c>
      <c r="H5448" s="7"/>
      <c r="I5448" s="7" t="s">
        <v>15451</v>
      </c>
      <c r="O5448">
        <f t="shared" si="25"/>
        <v>1</v>
      </c>
      <c r="P5448" s="34" t="str">
        <f t="shared" si="21"/>
        <v>HIGH</v>
      </c>
    </row>
    <row r="5449" spans="1:16" ht="12" customHeight="1">
      <c r="A5449" s="4" t="s">
        <v>14990</v>
      </c>
      <c r="B5449" s="17">
        <v>161</v>
      </c>
      <c r="C5449" s="17" t="s">
        <v>67</v>
      </c>
      <c r="D5449" s="30" t="s">
        <v>28</v>
      </c>
      <c r="E5449" s="29"/>
      <c r="F5449" s="31" t="s">
        <v>992</v>
      </c>
      <c r="G5449" s="5" t="s">
        <v>15452</v>
      </c>
      <c r="H5449" s="7" t="s">
        <v>15453</v>
      </c>
      <c r="I5449" s="7" t="s">
        <v>15454</v>
      </c>
      <c r="O5449">
        <f t="shared" si="25"/>
        <v>1</v>
      </c>
      <c r="P5449" s="34" t="str">
        <f t="shared" si="21"/>
        <v>HIGH</v>
      </c>
    </row>
    <row r="5450" spans="1:16" ht="12" customHeight="1">
      <c r="A5450" s="4" t="s">
        <v>14990</v>
      </c>
      <c r="B5450" s="17">
        <v>162</v>
      </c>
      <c r="C5450" s="29"/>
      <c r="D5450" s="30" t="s">
        <v>15455</v>
      </c>
      <c r="E5450" s="29"/>
      <c r="F5450" s="31" t="s">
        <v>992</v>
      </c>
      <c r="G5450" s="5" t="s">
        <v>15456</v>
      </c>
      <c r="H5450" s="7"/>
      <c r="I5450" s="13" t="s">
        <v>15457</v>
      </c>
      <c r="O5450">
        <f t="shared" si="25"/>
        <v>1</v>
      </c>
      <c r="P5450" s="34" t="str">
        <f t="shared" si="21"/>
        <v>HIGH</v>
      </c>
    </row>
    <row r="5451" spans="1:16" ht="12" customHeight="1">
      <c r="A5451" s="4" t="s">
        <v>14990</v>
      </c>
      <c r="B5451" s="17">
        <v>163</v>
      </c>
      <c r="C5451" s="29"/>
      <c r="D5451" s="30" t="s">
        <v>15458</v>
      </c>
      <c r="E5451" s="29"/>
      <c r="F5451" s="31" t="s">
        <v>992</v>
      </c>
      <c r="G5451" s="5" t="s">
        <v>15459</v>
      </c>
      <c r="H5451" s="7"/>
      <c r="I5451" s="7" t="s">
        <v>15460</v>
      </c>
      <c r="O5451">
        <f t="shared" si="25"/>
        <v>1</v>
      </c>
      <c r="P5451" s="34" t="str">
        <f t="shared" si="21"/>
        <v>LOW</v>
      </c>
    </row>
    <row r="5452" spans="1:16" ht="12" customHeight="1">
      <c r="A5452" s="4" t="s">
        <v>14990</v>
      </c>
      <c r="B5452" s="17">
        <v>164</v>
      </c>
      <c r="C5452" s="29"/>
      <c r="D5452" s="30" t="s">
        <v>15461</v>
      </c>
      <c r="E5452" s="29"/>
      <c r="F5452" s="31" t="s">
        <v>992</v>
      </c>
      <c r="G5452" s="176" t="s">
        <v>15463</v>
      </c>
      <c r="H5452" s="103" t="s">
        <v>19345</v>
      </c>
      <c r="I5452" s="7" t="s">
        <v>15462</v>
      </c>
      <c r="O5452">
        <f t="shared" si="25"/>
        <v>1</v>
      </c>
      <c r="P5452" s="34" t="str">
        <f t="shared" si="21"/>
        <v/>
      </c>
    </row>
    <row r="5453" spans="1:16" ht="12" customHeight="1">
      <c r="A5453" s="4" t="s">
        <v>14990</v>
      </c>
      <c r="B5453" s="17">
        <v>165</v>
      </c>
      <c r="C5453" s="17" t="s">
        <v>67</v>
      </c>
      <c r="D5453" s="30" t="s">
        <v>28</v>
      </c>
      <c r="E5453" s="29"/>
      <c r="F5453" s="31" t="s">
        <v>992</v>
      </c>
      <c r="G5453" s="5" t="s">
        <v>15463</v>
      </c>
      <c r="H5453" s="103" t="s">
        <v>19344</v>
      </c>
      <c r="I5453" s="7" t="s">
        <v>15464</v>
      </c>
      <c r="O5453">
        <f t="shared" si="25"/>
        <v>1</v>
      </c>
      <c r="P5453" s="34" t="str">
        <f t="shared" si="21"/>
        <v>MEDIUM</v>
      </c>
    </row>
    <row r="5454" spans="1:16" ht="12" customHeight="1">
      <c r="A5454" s="4" t="s">
        <v>14990</v>
      </c>
      <c r="B5454" s="17">
        <v>166</v>
      </c>
      <c r="C5454" s="17" t="s">
        <v>67</v>
      </c>
      <c r="D5454" s="30" t="s">
        <v>15465</v>
      </c>
      <c r="E5454" s="29"/>
      <c r="F5454" s="31" t="s">
        <v>992</v>
      </c>
      <c r="G5454" s="5" t="s">
        <v>15466</v>
      </c>
      <c r="H5454" s="7"/>
      <c r="I5454" s="7" t="s">
        <v>15467</v>
      </c>
      <c r="O5454">
        <f t="shared" si="25"/>
        <v>1</v>
      </c>
      <c r="P5454" s="34" t="str">
        <f t="shared" si="21"/>
        <v>MEDIUM</v>
      </c>
    </row>
    <row r="5455" spans="1:16" ht="12" customHeight="1">
      <c r="A5455" s="4" t="s">
        <v>14990</v>
      </c>
      <c r="B5455" s="17">
        <v>167</v>
      </c>
      <c r="C5455" s="29"/>
      <c r="D5455" s="30" t="s">
        <v>28</v>
      </c>
      <c r="E5455" s="29"/>
      <c r="F5455" s="31" t="s">
        <v>992</v>
      </c>
      <c r="G5455" s="5" t="s">
        <v>15468</v>
      </c>
      <c r="H5455" s="7" t="s">
        <v>15469</v>
      </c>
      <c r="I5455" s="7" t="s">
        <v>15470</v>
      </c>
      <c r="O5455">
        <f t="shared" si="25"/>
        <v>1</v>
      </c>
      <c r="P5455" s="34" t="str">
        <f t="shared" si="21"/>
        <v>HIGH</v>
      </c>
    </row>
    <row r="5456" spans="1:16" ht="12" customHeight="1">
      <c r="A5456" s="4" t="s">
        <v>14990</v>
      </c>
      <c r="B5456" s="17">
        <v>168</v>
      </c>
      <c r="C5456" s="17">
        <v>4227</v>
      </c>
      <c r="D5456" s="30" t="s">
        <v>15471</v>
      </c>
      <c r="E5456" s="17" t="s">
        <v>15472</v>
      </c>
      <c r="F5456" s="31" t="s">
        <v>796</v>
      </c>
      <c r="G5456" s="18" t="s">
        <v>15473</v>
      </c>
      <c r="H5456" s="7"/>
      <c r="I5456" s="35" t="s">
        <v>15474</v>
      </c>
      <c r="O5456">
        <f>IF(ISBLANK(E5456),0,1)+ IF(ISBLANK(G5456),0,1)</f>
        <v>2</v>
      </c>
      <c r="P5456" s="34" t="str">
        <f t="shared" si="21"/>
        <v>MEDIUM</v>
      </c>
    </row>
    <row r="5457" spans="1:16" ht="12" customHeight="1">
      <c r="A5457" s="4" t="s">
        <v>14990</v>
      </c>
      <c r="B5457" s="17">
        <v>169</v>
      </c>
      <c r="C5457" s="29"/>
      <c r="D5457" s="30" t="s">
        <v>15475</v>
      </c>
      <c r="E5457" s="29"/>
      <c r="F5457" s="31" t="s">
        <v>15476</v>
      </c>
      <c r="G5457" s="18" t="s">
        <v>15477</v>
      </c>
      <c r="H5457" s="7"/>
      <c r="I5457" s="35" t="s">
        <v>15478</v>
      </c>
      <c r="O5457">
        <f>IF(ISBLANK(E5457),0,1)+ IF(ISBLANK(#REF!),0,1)</f>
        <v>1</v>
      </c>
      <c r="P5457" s="34" t="str">
        <f t="shared" si="21"/>
        <v>HIGH</v>
      </c>
    </row>
    <row r="5458" spans="1:16" ht="12" customHeight="1">
      <c r="A5458" s="4" t="s">
        <v>14990</v>
      </c>
      <c r="B5458" s="17">
        <v>170</v>
      </c>
      <c r="C5458" s="17">
        <v>4228</v>
      </c>
      <c r="D5458" s="30" t="s">
        <v>15479</v>
      </c>
      <c r="E5458" s="17" t="s">
        <v>15480</v>
      </c>
      <c r="F5458" s="31" t="s">
        <v>796</v>
      </c>
      <c r="G5458" s="18" t="s">
        <v>15481</v>
      </c>
      <c r="H5458" s="7"/>
      <c r="I5458" s="35" t="s">
        <v>424</v>
      </c>
      <c r="O5458">
        <f t="shared" ref="O5458:O5505" si="26">IF(ISBLANK(E5458),0,1)+ IF(ISBLANK(G5458),0,1)</f>
        <v>2</v>
      </c>
      <c r="P5458" s="34" t="str">
        <f t="shared" si="21"/>
        <v>HIGH</v>
      </c>
    </row>
    <row r="5459" spans="1:16" ht="12" customHeight="1">
      <c r="A5459" s="4" t="s">
        <v>14990</v>
      </c>
      <c r="B5459" s="17">
        <v>171</v>
      </c>
      <c r="C5459" s="29"/>
      <c r="D5459" s="30" t="s">
        <v>15482</v>
      </c>
      <c r="E5459" s="29"/>
      <c r="F5459" s="31" t="s">
        <v>992</v>
      </c>
      <c r="G5459" s="115" t="s">
        <v>15480</v>
      </c>
      <c r="H5459" s="103" t="s">
        <v>19346</v>
      </c>
      <c r="I5459" s="7" t="s">
        <v>15483</v>
      </c>
      <c r="O5459">
        <f t="shared" si="26"/>
        <v>1</v>
      </c>
      <c r="P5459" s="34" t="str">
        <f t="shared" si="21"/>
        <v>LOW</v>
      </c>
    </row>
    <row r="5460" spans="1:16" ht="12" customHeight="1">
      <c r="A5460" s="4" t="s">
        <v>14990</v>
      </c>
      <c r="B5460" s="17">
        <v>172</v>
      </c>
      <c r="C5460" s="17">
        <v>4230</v>
      </c>
      <c r="D5460" s="30" t="s">
        <v>15484</v>
      </c>
      <c r="E5460" s="17" t="s">
        <v>15485</v>
      </c>
      <c r="F5460" s="31" t="s">
        <v>796</v>
      </c>
      <c r="G5460" s="18" t="s">
        <v>15485</v>
      </c>
      <c r="H5460" s="7"/>
      <c r="I5460" s="37" t="s">
        <v>15486</v>
      </c>
      <c r="O5460">
        <f t="shared" si="26"/>
        <v>2</v>
      </c>
      <c r="P5460" s="34" t="str">
        <f t="shared" si="21"/>
        <v>HIGH</v>
      </c>
    </row>
    <row r="5461" spans="1:16" ht="12" customHeight="1">
      <c r="A5461" s="4" t="s">
        <v>14990</v>
      </c>
      <c r="B5461" s="17">
        <v>173</v>
      </c>
      <c r="C5461" s="17">
        <v>4232</v>
      </c>
      <c r="D5461" s="30" t="s">
        <v>15487</v>
      </c>
      <c r="E5461" s="17" t="s">
        <v>15488</v>
      </c>
      <c r="F5461" s="31" t="s">
        <v>796</v>
      </c>
      <c r="G5461" s="18" t="s">
        <v>15488</v>
      </c>
      <c r="H5461" s="7"/>
      <c r="I5461" s="35" t="s">
        <v>15489</v>
      </c>
      <c r="O5461">
        <f t="shared" si="26"/>
        <v>2</v>
      </c>
      <c r="P5461" s="34" t="str">
        <f t="shared" si="21"/>
        <v>HIGH</v>
      </c>
    </row>
    <row r="5462" spans="1:16" ht="12" customHeight="1">
      <c r="A5462" s="4" t="s">
        <v>14990</v>
      </c>
      <c r="B5462" s="17">
        <v>174</v>
      </c>
      <c r="C5462" s="17">
        <v>4233</v>
      </c>
      <c r="D5462" s="30" t="s">
        <v>15490</v>
      </c>
      <c r="E5462" s="17" t="s">
        <v>15491</v>
      </c>
      <c r="F5462" s="31" t="s">
        <v>796</v>
      </c>
      <c r="G5462" s="18" t="s">
        <v>15491</v>
      </c>
      <c r="H5462" s="7"/>
      <c r="I5462" s="35" t="s">
        <v>15492</v>
      </c>
      <c r="O5462">
        <f t="shared" si="26"/>
        <v>2</v>
      </c>
      <c r="P5462" s="34" t="str">
        <f t="shared" si="21"/>
        <v>HIGH</v>
      </c>
    </row>
    <row r="5463" spans="1:16" ht="12" customHeight="1">
      <c r="A5463" s="4" t="s">
        <v>14990</v>
      </c>
      <c r="B5463" s="17">
        <v>175</v>
      </c>
      <c r="C5463" s="17" t="s">
        <v>67</v>
      </c>
      <c r="D5463" s="30" t="s">
        <v>28</v>
      </c>
      <c r="E5463" s="29"/>
      <c r="F5463" s="31" t="s">
        <v>254</v>
      </c>
      <c r="G5463" s="5" t="s">
        <v>15493</v>
      </c>
      <c r="H5463" s="7" t="s">
        <v>15494</v>
      </c>
      <c r="I5463" s="13" t="s">
        <v>15495</v>
      </c>
      <c r="O5463">
        <f t="shared" si="26"/>
        <v>1</v>
      </c>
      <c r="P5463" s="34" t="str">
        <f t="shared" si="21"/>
        <v>HIGH</v>
      </c>
    </row>
    <row r="5464" spans="1:16" ht="12" customHeight="1">
      <c r="A5464" s="4" t="s">
        <v>14990</v>
      </c>
      <c r="B5464" s="17">
        <v>176</v>
      </c>
      <c r="C5464" s="17" t="s">
        <v>67</v>
      </c>
      <c r="D5464" s="30" t="s">
        <v>15496</v>
      </c>
      <c r="E5464" s="29"/>
      <c r="F5464" s="31" t="s">
        <v>254</v>
      </c>
      <c r="G5464" s="5" t="s">
        <v>15497</v>
      </c>
      <c r="H5464" s="7"/>
      <c r="I5464" s="7" t="s">
        <v>15498</v>
      </c>
      <c r="O5464">
        <f t="shared" si="26"/>
        <v>1</v>
      </c>
      <c r="P5464" s="34" t="str">
        <f t="shared" si="21"/>
        <v>HIGH</v>
      </c>
    </row>
    <row r="5465" spans="1:16" ht="12" customHeight="1">
      <c r="A5465" s="4" t="s">
        <v>14990</v>
      </c>
      <c r="B5465" s="17">
        <v>177</v>
      </c>
      <c r="C5465" s="17" t="s">
        <v>67</v>
      </c>
      <c r="D5465" s="30" t="s">
        <v>15499</v>
      </c>
      <c r="E5465" s="29"/>
      <c r="F5465" s="31" t="s">
        <v>11776</v>
      </c>
      <c r="G5465" s="18" t="s">
        <v>15500</v>
      </c>
      <c r="H5465" s="7"/>
      <c r="I5465" s="35" t="s">
        <v>15501</v>
      </c>
      <c r="O5465">
        <f t="shared" si="26"/>
        <v>1</v>
      </c>
      <c r="P5465" s="34" t="str">
        <f t="shared" si="21"/>
        <v>HIGH</v>
      </c>
    </row>
    <row r="5466" spans="1:16" ht="12" customHeight="1">
      <c r="A5466" s="4" t="s">
        <v>14990</v>
      </c>
      <c r="B5466" s="17">
        <v>178</v>
      </c>
      <c r="C5466" s="17">
        <v>4236</v>
      </c>
      <c r="D5466" s="30" t="s">
        <v>15502</v>
      </c>
      <c r="E5466" s="17" t="s">
        <v>15503</v>
      </c>
      <c r="F5466" s="31" t="s">
        <v>796</v>
      </c>
      <c r="G5466" s="18" t="s">
        <v>15503</v>
      </c>
      <c r="H5466" s="7"/>
      <c r="I5466" s="35" t="s">
        <v>15504</v>
      </c>
      <c r="O5466">
        <f t="shared" si="26"/>
        <v>2</v>
      </c>
      <c r="P5466" s="34" t="str">
        <f t="shared" si="21"/>
        <v>HIGH</v>
      </c>
    </row>
    <row r="5467" spans="1:16" ht="12" customHeight="1">
      <c r="A5467" s="4" t="s">
        <v>14990</v>
      </c>
      <c r="B5467" s="17">
        <v>179</v>
      </c>
      <c r="C5467" s="17">
        <v>4237</v>
      </c>
      <c r="D5467" s="30" t="s">
        <v>15505</v>
      </c>
      <c r="E5467" s="17" t="s">
        <v>15506</v>
      </c>
      <c r="F5467" s="31" t="s">
        <v>796</v>
      </c>
      <c r="G5467" s="18" t="s">
        <v>15506</v>
      </c>
      <c r="H5467" s="7"/>
      <c r="I5467" s="35" t="s">
        <v>15507</v>
      </c>
      <c r="O5467">
        <f t="shared" si="26"/>
        <v>2</v>
      </c>
      <c r="P5467" s="34" t="str">
        <f t="shared" si="21"/>
        <v>HIGH</v>
      </c>
    </row>
    <row r="5468" spans="1:16" ht="12" customHeight="1">
      <c r="A5468" s="4" t="s">
        <v>14990</v>
      </c>
      <c r="B5468" s="17">
        <v>180</v>
      </c>
      <c r="C5468" s="17">
        <v>4241</v>
      </c>
      <c r="D5468" s="30" t="s">
        <v>15508</v>
      </c>
      <c r="E5468" s="17" t="s">
        <v>15509</v>
      </c>
      <c r="F5468" s="31" t="s">
        <v>796</v>
      </c>
      <c r="G5468" s="18" t="s">
        <v>15510</v>
      </c>
      <c r="H5468" s="7"/>
      <c r="I5468" s="35" t="s">
        <v>15511</v>
      </c>
      <c r="O5468">
        <f t="shared" si="26"/>
        <v>2</v>
      </c>
      <c r="P5468" s="34" t="str">
        <f t="shared" si="21"/>
        <v>HIGH</v>
      </c>
    </row>
    <row r="5469" spans="1:16" ht="12" customHeight="1">
      <c r="A5469" s="4" t="s">
        <v>14990</v>
      </c>
      <c r="B5469" s="17">
        <v>181</v>
      </c>
      <c r="C5469" s="17" t="s">
        <v>67</v>
      </c>
      <c r="D5469" s="30" t="s">
        <v>15512</v>
      </c>
      <c r="E5469" s="29"/>
      <c r="F5469" s="31" t="s">
        <v>11776</v>
      </c>
      <c r="G5469" s="140" t="s">
        <v>15513</v>
      </c>
      <c r="H5469" s="7"/>
      <c r="I5469" s="161" t="s">
        <v>15514</v>
      </c>
      <c r="O5469">
        <f t="shared" si="26"/>
        <v>1</v>
      </c>
      <c r="P5469" s="34" t="str">
        <f t="shared" si="21"/>
        <v>MEDIUM</v>
      </c>
    </row>
    <row r="5470" spans="1:16" ht="12" customHeight="1">
      <c r="A5470" s="4" t="s">
        <v>14990</v>
      </c>
      <c r="B5470" s="17">
        <v>182</v>
      </c>
      <c r="C5470" s="17">
        <v>4243</v>
      </c>
      <c r="D5470" s="30" t="s">
        <v>15515</v>
      </c>
      <c r="E5470" s="17" t="s">
        <v>15516</v>
      </c>
      <c r="F5470" s="31" t="s">
        <v>796</v>
      </c>
      <c r="G5470" s="18" t="s">
        <v>15516</v>
      </c>
      <c r="H5470" s="7"/>
      <c r="I5470" s="35" t="s">
        <v>15517</v>
      </c>
      <c r="O5470">
        <f t="shared" si="26"/>
        <v>2</v>
      </c>
      <c r="P5470" s="34" t="str">
        <f t="shared" si="21"/>
        <v>HIGH</v>
      </c>
    </row>
    <row r="5471" spans="1:16" ht="12" customHeight="1">
      <c r="A5471" s="4" t="s">
        <v>14990</v>
      </c>
      <c r="B5471" s="17">
        <v>183</v>
      </c>
      <c r="C5471" s="29"/>
      <c r="D5471" s="30" t="s">
        <v>28</v>
      </c>
      <c r="E5471" s="29"/>
      <c r="F5471" s="31" t="s">
        <v>897</v>
      </c>
      <c r="G5471" s="5" t="s">
        <v>15518</v>
      </c>
      <c r="H5471" s="7" t="s">
        <v>15519</v>
      </c>
      <c r="I5471" s="7" t="s">
        <v>15520</v>
      </c>
      <c r="O5471">
        <f t="shared" si="26"/>
        <v>1</v>
      </c>
      <c r="P5471" s="34" t="str">
        <f t="shared" si="21"/>
        <v>MEDIUM</v>
      </c>
    </row>
    <row r="5472" spans="1:16" ht="12" customHeight="1">
      <c r="A5472" s="4" t="s">
        <v>14990</v>
      </c>
      <c r="B5472" s="17">
        <v>184</v>
      </c>
      <c r="C5472" s="17" t="s">
        <v>67</v>
      </c>
      <c r="D5472" s="30" t="s">
        <v>28</v>
      </c>
      <c r="E5472" s="29"/>
      <c r="F5472" s="31" t="s">
        <v>897</v>
      </c>
      <c r="G5472" s="5" t="s">
        <v>15521</v>
      </c>
      <c r="H5472" s="7" t="s">
        <v>15522</v>
      </c>
      <c r="I5472" s="7" t="s">
        <v>15523</v>
      </c>
      <c r="O5472">
        <f t="shared" si="26"/>
        <v>1</v>
      </c>
      <c r="P5472" s="34" t="str">
        <f t="shared" si="21"/>
        <v>MEDIUM</v>
      </c>
    </row>
    <row r="5473" spans="1:16" ht="12" customHeight="1">
      <c r="A5473" s="4" t="s">
        <v>14990</v>
      </c>
      <c r="B5473" s="17">
        <v>185</v>
      </c>
      <c r="C5473" s="17">
        <v>4244</v>
      </c>
      <c r="D5473" s="30" t="s">
        <v>15524</v>
      </c>
      <c r="E5473" s="17" t="s">
        <v>15516</v>
      </c>
      <c r="F5473" s="31" t="s">
        <v>254</v>
      </c>
      <c r="G5473" s="5" t="s">
        <v>15525</v>
      </c>
      <c r="H5473" s="7"/>
      <c r="I5473" s="7" t="s">
        <v>15526</v>
      </c>
      <c r="O5473">
        <f t="shared" si="26"/>
        <v>2</v>
      </c>
      <c r="P5473" s="34" t="str">
        <f t="shared" si="21"/>
        <v>HIGH</v>
      </c>
    </row>
    <row r="5474" spans="1:16" ht="12" customHeight="1">
      <c r="A5474" s="4" t="s">
        <v>14990</v>
      </c>
      <c r="B5474" s="17">
        <v>186</v>
      </c>
      <c r="C5474" s="17" t="s">
        <v>67</v>
      </c>
      <c r="D5474" s="30" t="s">
        <v>28</v>
      </c>
      <c r="E5474" s="29"/>
      <c r="F5474" s="31" t="s">
        <v>254</v>
      </c>
      <c r="G5474" s="5" t="s">
        <v>15527</v>
      </c>
      <c r="H5474" s="7" t="s">
        <v>15528</v>
      </c>
      <c r="I5474" s="7" t="s">
        <v>15529</v>
      </c>
      <c r="O5474">
        <f t="shared" si="26"/>
        <v>1</v>
      </c>
      <c r="P5474" s="34" t="str">
        <f t="shared" si="21"/>
        <v>HIGH</v>
      </c>
    </row>
    <row r="5475" spans="1:16" ht="12" customHeight="1">
      <c r="A5475" s="4" t="s">
        <v>14990</v>
      </c>
      <c r="B5475" s="17">
        <v>187</v>
      </c>
      <c r="C5475" s="29"/>
      <c r="D5475" s="30" t="s">
        <v>15530</v>
      </c>
      <c r="E5475" s="29"/>
      <c r="F5475" s="31" t="s">
        <v>254</v>
      </c>
      <c r="G5475" s="5" t="s">
        <v>15531</v>
      </c>
      <c r="H5475" s="7"/>
      <c r="I5475" s="7" t="s">
        <v>15532</v>
      </c>
      <c r="O5475">
        <f t="shared" si="26"/>
        <v>1</v>
      </c>
      <c r="P5475" s="34" t="str">
        <f t="shared" si="21"/>
        <v>MEDIUM</v>
      </c>
    </row>
    <row r="5476" spans="1:16" ht="12" customHeight="1">
      <c r="A5476" s="4" t="s">
        <v>14990</v>
      </c>
      <c r="B5476" s="17">
        <v>188</v>
      </c>
      <c r="C5476" s="29"/>
      <c r="D5476" s="30" t="s">
        <v>15533</v>
      </c>
      <c r="E5476" s="17" t="s">
        <v>15534</v>
      </c>
      <c r="F5476" s="31" t="s">
        <v>15535</v>
      </c>
      <c r="G5476" s="18" t="s">
        <v>15536</v>
      </c>
      <c r="H5476" s="7"/>
      <c r="I5476" s="162" t="s">
        <v>15537</v>
      </c>
      <c r="O5476">
        <f t="shared" si="26"/>
        <v>2</v>
      </c>
      <c r="P5476" s="34" t="str">
        <f t="shared" si="21"/>
        <v>MEDIUM</v>
      </c>
    </row>
    <row r="5477" spans="1:16" ht="12" customHeight="1">
      <c r="A5477" s="4" t="s">
        <v>14990</v>
      </c>
      <c r="B5477" s="17">
        <v>189</v>
      </c>
      <c r="C5477" s="29"/>
      <c r="D5477" s="30" t="s">
        <v>15538</v>
      </c>
      <c r="E5477" s="29"/>
      <c r="F5477" s="31" t="s">
        <v>254</v>
      </c>
      <c r="G5477" s="5" t="s">
        <v>15539</v>
      </c>
      <c r="H5477" s="7"/>
      <c r="I5477" s="37" t="s">
        <v>15540</v>
      </c>
      <c r="O5477">
        <f t="shared" si="26"/>
        <v>1</v>
      </c>
      <c r="P5477" s="34" t="str">
        <f t="shared" si="21"/>
        <v>HIGH</v>
      </c>
    </row>
    <row r="5478" spans="1:16" ht="12" customHeight="1">
      <c r="A5478" s="4" t="s">
        <v>14990</v>
      </c>
      <c r="B5478" s="17">
        <v>191</v>
      </c>
      <c r="C5478" s="17">
        <v>4245</v>
      </c>
      <c r="D5478" s="30" t="s">
        <v>15541</v>
      </c>
      <c r="E5478" s="17" t="s">
        <v>15542</v>
      </c>
      <c r="F5478" s="31" t="s">
        <v>796</v>
      </c>
      <c r="G5478" s="18" t="s">
        <v>15542</v>
      </c>
      <c r="H5478" s="7"/>
      <c r="I5478" s="35" t="s">
        <v>15543</v>
      </c>
      <c r="O5478">
        <f t="shared" si="26"/>
        <v>2</v>
      </c>
      <c r="P5478" s="34" t="str">
        <f t="shared" si="21"/>
        <v>MEDIUM</v>
      </c>
    </row>
    <row r="5479" spans="1:16" ht="12" customHeight="1">
      <c r="A5479" s="4" t="s">
        <v>14990</v>
      </c>
      <c r="B5479" s="17">
        <v>192</v>
      </c>
      <c r="C5479" s="29"/>
      <c r="D5479" s="30" t="s">
        <v>15544</v>
      </c>
      <c r="E5479" s="29"/>
      <c r="F5479" s="31" t="s">
        <v>254</v>
      </c>
      <c r="G5479" s="5" t="s">
        <v>15545</v>
      </c>
      <c r="H5479" s="7"/>
      <c r="I5479" s="7" t="s">
        <v>15546</v>
      </c>
      <c r="O5479">
        <f t="shared" si="26"/>
        <v>1</v>
      </c>
      <c r="P5479" s="34" t="str">
        <f t="shared" si="21"/>
        <v>MEDIUM</v>
      </c>
    </row>
    <row r="5480" spans="1:16" ht="12" customHeight="1">
      <c r="A5480" s="4" t="s">
        <v>14990</v>
      </c>
      <c r="B5480" s="17">
        <v>193</v>
      </c>
      <c r="C5480" s="17" t="s">
        <v>67</v>
      </c>
      <c r="D5480" s="30" t="s">
        <v>28</v>
      </c>
      <c r="E5480" s="29"/>
      <c r="F5480" s="31" t="s">
        <v>897</v>
      </c>
      <c r="G5480" s="5" t="s">
        <v>15545</v>
      </c>
      <c r="H5480" s="7" t="s">
        <v>15547</v>
      </c>
      <c r="I5480" s="7" t="s">
        <v>15546</v>
      </c>
      <c r="O5480">
        <f t="shared" si="26"/>
        <v>1</v>
      </c>
      <c r="P5480" s="34" t="str">
        <f t="shared" si="21"/>
        <v>MEDIUM</v>
      </c>
    </row>
    <row r="5481" spans="1:16" ht="12" customHeight="1">
      <c r="A5481" s="4" t="s">
        <v>14990</v>
      </c>
      <c r="B5481" s="17">
        <v>194</v>
      </c>
      <c r="C5481" s="17" t="s">
        <v>67</v>
      </c>
      <c r="D5481" s="30" t="s">
        <v>28</v>
      </c>
      <c r="E5481" s="29"/>
      <c r="F5481" s="31" t="s">
        <v>897</v>
      </c>
      <c r="G5481" s="5" t="s">
        <v>15548</v>
      </c>
      <c r="H5481" s="7" t="s">
        <v>15549</v>
      </c>
      <c r="I5481" s="7" t="s">
        <v>15550</v>
      </c>
      <c r="O5481">
        <f t="shared" si="26"/>
        <v>1</v>
      </c>
      <c r="P5481" s="34" t="str">
        <f t="shared" si="21"/>
        <v>HIGH</v>
      </c>
    </row>
    <row r="5482" spans="1:16" ht="12" customHeight="1">
      <c r="A5482" s="4" t="s">
        <v>14990</v>
      </c>
      <c r="B5482" s="17">
        <v>195</v>
      </c>
      <c r="C5482" s="17" t="s">
        <v>67</v>
      </c>
      <c r="D5482" s="30" t="s">
        <v>28</v>
      </c>
      <c r="E5482" s="29"/>
      <c r="F5482" s="31" t="s">
        <v>897</v>
      </c>
      <c r="G5482" s="5" t="s">
        <v>15551</v>
      </c>
      <c r="H5482" s="7" t="s">
        <v>15552</v>
      </c>
      <c r="I5482" s="7" t="s">
        <v>15550</v>
      </c>
      <c r="O5482">
        <f t="shared" si="26"/>
        <v>1</v>
      </c>
      <c r="P5482" s="34" t="str">
        <f t="shared" si="21"/>
        <v>HIGH</v>
      </c>
    </row>
    <row r="5483" spans="1:16" ht="12" customHeight="1">
      <c r="A5483" s="4" t="s">
        <v>14990</v>
      </c>
      <c r="B5483" s="17">
        <v>196</v>
      </c>
      <c r="C5483" s="17" t="s">
        <v>67</v>
      </c>
      <c r="D5483" s="30" t="s">
        <v>28</v>
      </c>
      <c r="E5483" s="29"/>
      <c r="F5483" s="31" t="s">
        <v>897</v>
      </c>
      <c r="G5483" s="5" t="s">
        <v>15551</v>
      </c>
      <c r="H5483" s="7" t="s">
        <v>15553</v>
      </c>
      <c r="I5483" s="7" t="s">
        <v>15550</v>
      </c>
      <c r="O5483">
        <f t="shared" si="26"/>
        <v>1</v>
      </c>
      <c r="P5483" s="34" t="str">
        <f t="shared" si="21"/>
        <v>HIGH</v>
      </c>
    </row>
    <row r="5484" spans="1:16" ht="12" customHeight="1">
      <c r="A5484" s="4" t="s">
        <v>14990</v>
      </c>
      <c r="B5484" s="17">
        <v>197</v>
      </c>
      <c r="C5484" s="29"/>
      <c r="D5484" s="30" t="s">
        <v>15554</v>
      </c>
      <c r="E5484" s="29"/>
      <c r="F5484" s="31" t="s">
        <v>897</v>
      </c>
      <c r="G5484" s="5" t="s">
        <v>15555</v>
      </c>
      <c r="H5484" s="7"/>
      <c r="I5484" s="7" t="s">
        <v>15556</v>
      </c>
      <c r="O5484">
        <f t="shared" si="26"/>
        <v>1</v>
      </c>
      <c r="P5484" s="34" t="str">
        <f t="shared" si="21"/>
        <v>MEDIUM</v>
      </c>
    </row>
    <row r="5485" spans="1:16" ht="12" customHeight="1">
      <c r="A5485" s="4" t="s">
        <v>14990</v>
      </c>
      <c r="B5485" s="17">
        <v>198</v>
      </c>
      <c r="C5485" s="29"/>
      <c r="D5485" s="30" t="s">
        <v>15557</v>
      </c>
      <c r="E5485" s="29"/>
      <c r="F5485" s="31" t="s">
        <v>897</v>
      </c>
      <c r="G5485" s="5" t="s">
        <v>15558</v>
      </c>
      <c r="H5485" s="7"/>
      <c r="I5485" s="7" t="s">
        <v>15559</v>
      </c>
      <c r="O5485">
        <f t="shared" si="26"/>
        <v>1</v>
      </c>
      <c r="P5485" s="34" t="str">
        <f t="shared" si="21"/>
        <v>HIGH</v>
      </c>
    </row>
    <row r="5486" spans="1:16" ht="12" customHeight="1">
      <c r="A5486" s="4" t="s">
        <v>14990</v>
      </c>
      <c r="B5486" s="17">
        <v>199</v>
      </c>
      <c r="C5486" s="29"/>
      <c r="D5486" s="30" t="s">
        <v>15560</v>
      </c>
      <c r="E5486" s="29"/>
      <c r="F5486" s="31" t="s">
        <v>897</v>
      </c>
      <c r="G5486" s="5" t="s">
        <v>15561</v>
      </c>
      <c r="H5486" s="7"/>
      <c r="I5486" s="7" t="s">
        <v>15550</v>
      </c>
      <c r="O5486">
        <f t="shared" si="26"/>
        <v>1</v>
      </c>
      <c r="P5486" s="34" t="str">
        <f t="shared" si="21"/>
        <v>HIGH</v>
      </c>
    </row>
    <row r="5487" spans="1:16" ht="12" customHeight="1">
      <c r="A5487" s="4" t="s">
        <v>14990</v>
      </c>
      <c r="B5487" s="17">
        <v>200</v>
      </c>
      <c r="C5487" s="17"/>
      <c r="D5487" s="30" t="s">
        <v>15560</v>
      </c>
      <c r="E5487" s="17"/>
      <c r="F5487" s="31" t="s">
        <v>897</v>
      </c>
      <c r="G5487" s="5" t="s">
        <v>15562</v>
      </c>
      <c r="H5487" s="7"/>
      <c r="I5487" s="35" t="s">
        <v>15563</v>
      </c>
      <c r="O5487">
        <f t="shared" si="26"/>
        <v>1</v>
      </c>
      <c r="P5487" s="34" t="str">
        <f t="shared" si="21"/>
        <v>HIGH</v>
      </c>
    </row>
    <row r="5488" spans="1:16" ht="12" customHeight="1">
      <c r="A5488" s="4" t="s">
        <v>14990</v>
      </c>
      <c r="B5488" s="17">
        <v>201</v>
      </c>
      <c r="C5488" s="17"/>
      <c r="D5488" s="30" t="s">
        <v>15564</v>
      </c>
      <c r="E5488" s="17"/>
      <c r="F5488" s="31" t="s">
        <v>897</v>
      </c>
      <c r="G5488" s="5" t="s">
        <v>15565</v>
      </c>
      <c r="H5488" s="7"/>
      <c r="I5488" s="35" t="s">
        <v>15563</v>
      </c>
      <c r="O5488">
        <f t="shared" si="26"/>
        <v>1</v>
      </c>
      <c r="P5488" s="34" t="str">
        <f t="shared" si="21"/>
        <v>HIGH</v>
      </c>
    </row>
    <row r="5489" spans="1:16" ht="12" customHeight="1">
      <c r="A5489" s="4" t="s">
        <v>14990</v>
      </c>
      <c r="B5489" s="17">
        <v>202</v>
      </c>
      <c r="C5489" s="17" t="s">
        <v>67</v>
      </c>
      <c r="D5489" s="30" t="s">
        <v>15566</v>
      </c>
      <c r="E5489" s="29"/>
      <c r="F5489" s="31" t="s">
        <v>897</v>
      </c>
      <c r="G5489" s="5" t="s">
        <v>15567</v>
      </c>
      <c r="H5489" s="7"/>
      <c r="I5489" s="7" t="s">
        <v>15568</v>
      </c>
      <c r="O5489">
        <f t="shared" si="26"/>
        <v>1</v>
      </c>
      <c r="P5489" s="34" t="str">
        <f t="shared" si="21"/>
        <v>MEDIUM</v>
      </c>
    </row>
    <row r="5490" spans="1:16" ht="12" customHeight="1">
      <c r="A5490" s="4" t="s">
        <v>14990</v>
      </c>
      <c r="B5490" s="17">
        <v>203</v>
      </c>
      <c r="C5490" s="29"/>
      <c r="D5490" s="30" t="s">
        <v>28</v>
      </c>
      <c r="E5490" s="29"/>
      <c r="F5490" s="31" t="s">
        <v>897</v>
      </c>
      <c r="G5490" s="5" t="s">
        <v>15569</v>
      </c>
      <c r="H5490" s="7" t="s">
        <v>15570</v>
      </c>
      <c r="I5490" s="7" t="s">
        <v>15571</v>
      </c>
      <c r="O5490">
        <f t="shared" si="26"/>
        <v>1</v>
      </c>
      <c r="P5490" s="34" t="str">
        <f t="shared" si="21"/>
        <v>MEDIUM</v>
      </c>
    </row>
    <row r="5491" spans="1:16" ht="12" customHeight="1">
      <c r="A5491" s="4" t="s">
        <v>14990</v>
      </c>
      <c r="B5491" s="17">
        <v>204</v>
      </c>
      <c r="C5491" s="29"/>
      <c r="D5491" s="30" t="s">
        <v>28</v>
      </c>
      <c r="E5491" s="29"/>
      <c r="F5491" s="31" t="s">
        <v>897</v>
      </c>
      <c r="G5491" s="5" t="s">
        <v>15572</v>
      </c>
      <c r="H5491" s="7" t="s">
        <v>15573</v>
      </c>
      <c r="I5491" s="13" t="s">
        <v>15574</v>
      </c>
      <c r="O5491">
        <f t="shared" si="26"/>
        <v>1</v>
      </c>
      <c r="P5491" s="34" t="str">
        <f t="shared" si="21"/>
        <v>MEDIUM</v>
      </c>
    </row>
    <row r="5492" spans="1:16" ht="12" customHeight="1">
      <c r="A5492" s="4" t="s">
        <v>14990</v>
      </c>
      <c r="B5492" s="17">
        <v>205</v>
      </c>
      <c r="C5492" s="17"/>
      <c r="D5492" s="30" t="s">
        <v>15575</v>
      </c>
      <c r="E5492" s="17"/>
      <c r="F5492" s="31" t="s">
        <v>897</v>
      </c>
      <c r="G5492" s="5" t="s">
        <v>15576</v>
      </c>
      <c r="H5492" s="7"/>
      <c r="I5492" s="35" t="s">
        <v>15577</v>
      </c>
      <c r="O5492">
        <f t="shared" si="26"/>
        <v>1</v>
      </c>
      <c r="P5492" s="34" t="str">
        <f t="shared" si="21"/>
        <v>HIGH</v>
      </c>
    </row>
    <row r="5493" spans="1:16" ht="12" customHeight="1">
      <c r="A5493" s="4" t="s">
        <v>14990</v>
      </c>
      <c r="B5493" s="17">
        <v>206</v>
      </c>
      <c r="C5493" s="17">
        <v>4253</v>
      </c>
      <c r="D5493" s="30" t="s">
        <v>15578</v>
      </c>
      <c r="E5493" s="17" t="s">
        <v>15579</v>
      </c>
      <c r="F5493" s="31" t="s">
        <v>796</v>
      </c>
      <c r="G5493" s="18" t="s">
        <v>15580</v>
      </c>
      <c r="H5493" s="7"/>
      <c r="I5493" s="35" t="s">
        <v>15581</v>
      </c>
      <c r="O5493">
        <f t="shared" si="26"/>
        <v>2</v>
      </c>
      <c r="P5493" s="34" t="str">
        <f t="shared" si="21"/>
        <v>MEDIUM</v>
      </c>
    </row>
    <row r="5494" spans="1:16" ht="12" customHeight="1">
      <c r="A5494" s="4" t="s">
        <v>14990</v>
      </c>
      <c r="B5494" s="17">
        <v>207</v>
      </c>
      <c r="C5494" s="29"/>
      <c r="D5494" s="30" t="s">
        <v>15582</v>
      </c>
      <c r="E5494" s="29"/>
      <c r="F5494" s="31" t="s">
        <v>897</v>
      </c>
      <c r="G5494" s="5" t="s">
        <v>15583</v>
      </c>
      <c r="H5494" s="7" t="s">
        <v>15584</v>
      </c>
      <c r="I5494" s="7" t="s">
        <v>15585</v>
      </c>
      <c r="O5494">
        <f t="shared" si="26"/>
        <v>1</v>
      </c>
      <c r="P5494" s="34" t="str">
        <f t="shared" si="21"/>
        <v>MEDIUM</v>
      </c>
    </row>
    <row r="5495" spans="1:16" ht="12" customHeight="1">
      <c r="A5495" s="4" t="s">
        <v>14990</v>
      </c>
      <c r="B5495" s="17">
        <v>208</v>
      </c>
      <c r="C5495" s="17" t="s">
        <v>67</v>
      </c>
      <c r="D5495" s="30" t="s">
        <v>15586</v>
      </c>
      <c r="E5495" s="29"/>
      <c r="F5495" s="31" t="s">
        <v>2064</v>
      </c>
      <c r="G5495" s="18" t="s">
        <v>15587</v>
      </c>
      <c r="H5495" s="7"/>
      <c r="I5495" s="7" t="s">
        <v>15588</v>
      </c>
      <c r="O5495">
        <f t="shared" si="26"/>
        <v>1</v>
      </c>
      <c r="P5495" s="34" t="str">
        <f t="shared" si="21"/>
        <v>HIGH</v>
      </c>
    </row>
    <row r="5496" spans="1:16" ht="12" customHeight="1">
      <c r="A5496" s="4" t="s">
        <v>14990</v>
      </c>
      <c r="B5496" s="17">
        <v>209</v>
      </c>
      <c r="C5496" s="29"/>
      <c r="D5496" s="30" t="s">
        <v>15589</v>
      </c>
      <c r="E5496" s="29"/>
      <c r="F5496" s="31" t="s">
        <v>15590</v>
      </c>
      <c r="G5496" s="176" t="s">
        <v>19347</v>
      </c>
      <c r="H5496" s="7"/>
      <c r="I5496" s="103" t="s">
        <v>15591</v>
      </c>
      <c r="O5496">
        <f t="shared" si="26"/>
        <v>1</v>
      </c>
      <c r="P5496" s="34" t="str">
        <f t="shared" si="21"/>
        <v>HIGH</v>
      </c>
    </row>
    <row r="5497" spans="1:16" ht="12" customHeight="1">
      <c r="A5497" s="4" t="s">
        <v>14990</v>
      </c>
      <c r="B5497" s="17">
        <v>210</v>
      </c>
      <c r="C5497" s="29"/>
      <c r="D5497" s="30" t="s">
        <v>15592</v>
      </c>
      <c r="E5497" s="29"/>
      <c r="F5497" s="31" t="s">
        <v>140</v>
      </c>
      <c r="G5497" s="163" t="s">
        <v>15593</v>
      </c>
      <c r="H5497" s="7"/>
      <c r="I5497" s="7" t="s">
        <v>15594</v>
      </c>
      <c r="O5497">
        <f t="shared" si="26"/>
        <v>1</v>
      </c>
      <c r="P5497" s="34" t="str">
        <f t="shared" si="21"/>
        <v>HIGH</v>
      </c>
    </row>
    <row r="5498" spans="1:16" ht="12" customHeight="1">
      <c r="A5498" s="4" t="s">
        <v>14990</v>
      </c>
      <c r="B5498" s="17">
        <v>211</v>
      </c>
      <c r="C5498" s="17">
        <v>4256</v>
      </c>
      <c r="D5498" s="30" t="s">
        <v>15595</v>
      </c>
      <c r="E5498" s="17" t="s">
        <v>15596</v>
      </c>
      <c r="F5498" s="31" t="s">
        <v>796</v>
      </c>
      <c r="G5498" s="18" t="s">
        <v>15596</v>
      </c>
      <c r="H5498" s="7"/>
      <c r="I5498" s="35" t="s">
        <v>15597</v>
      </c>
      <c r="O5498">
        <f t="shared" si="26"/>
        <v>2</v>
      </c>
      <c r="P5498" s="34" t="str">
        <f t="shared" si="21"/>
        <v>HIGH</v>
      </c>
    </row>
    <row r="5499" spans="1:16" ht="12" customHeight="1">
      <c r="A5499" s="4" t="s">
        <v>14990</v>
      </c>
      <c r="B5499" s="17">
        <v>212</v>
      </c>
      <c r="C5499" s="17">
        <v>4267</v>
      </c>
      <c r="D5499" s="30" t="s">
        <v>15598</v>
      </c>
      <c r="E5499" s="17" t="s">
        <v>15599</v>
      </c>
      <c r="F5499" s="31" t="s">
        <v>796</v>
      </c>
      <c r="G5499" s="18" t="s">
        <v>15600</v>
      </c>
      <c r="H5499" s="7"/>
      <c r="I5499" s="35" t="s">
        <v>15601</v>
      </c>
      <c r="O5499">
        <f t="shared" si="26"/>
        <v>2</v>
      </c>
      <c r="P5499" s="34" t="str">
        <f t="shared" si="21"/>
        <v>MEDIUM</v>
      </c>
    </row>
    <row r="5500" spans="1:16" ht="12" customHeight="1">
      <c r="A5500" s="4" t="s">
        <v>14990</v>
      </c>
      <c r="B5500" s="17">
        <v>213</v>
      </c>
      <c r="C5500" s="17">
        <v>4257</v>
      </c>
      <c r="D5500" s="30" t="s">
        <v>15602</v>
      </c>
      <c r="E5500" s="17" t="s">
        <v>15603</v>
      </c>
      <c r="F5500" s="31" t="s">
        <v>796</v>
      </c>
      <c r="G5500" s="18" t="s">
        <v>15604</v>
      </c>
      <c r="H5500" s="7"/>
      <c r="I5500" s="35" t="s">
        <v>15605</v>
      </c>
      <c r="O5500">
        <f t="shared" si="26"/>
        <v>2</v>
      </c>
      <c r="P5500" s="34" t="str">
        <f t="shared" si="21"/>
        <v>MEDIUM</v>
      </c>
    </row>
    <row r="5501" spans="1:16" ht="12" customHeight="1">
      <c r="A5501" s="4" t="s">
        <v>14990</v>
      </c>
      <c r="B5501" s="17">
        <v>214</v>
      </c>
      <c r="C5501" s="17">
        <v>4258</v>
      </c>
      <c r="D5501" s="30" t="s">
        <v>15606</v>
      </c>
      <c r="E5501" s="17" t="s">
        <v>15607</v>
      </c>
      <c r="F5501" s="31" t="s">
        <v>796</v>
      </c>
      <c r="G5501" s="18" t="s">
        <v>15608</v>
      </c>
      <c r="H5501" s="7"/>
      <c r="I5501" s="35" t="s">
        <v>15609</v>
      </c>
      <c r="O5501">
        <f t="shared" si="26"/>
        <v>2</v>
      </c>
      <c r="P5501" s="34" t="str">
        <f t="shared" si="21"/>
        <v>MEDIUM</v>
      </c>
    </row>
    <row r="5502" spans="1:16" ht="12" customHeight="1">
      <c r="A5502" s="4" t="s">
        <v>14990</v>
      </c>
      <c r="B5502" s="17">
        <v>215</v>
      </c>
      <c r="C5502" s="17">
        <v>4259</v>
      </c>
      <c r="D5502" s="30" t="s">
        <v>15610</v>
      </c>
      <c r="E5502" s="17" t="s">
        <v>15611</v>
      </c>
      <c r="F5502" s="31" t="s">
        <v>796</v>
      </c>
      <c r="G5502" s="18" t="s">
        <v>15612</v>
      </c>
      <c r="H5502" s="7"/>
      <c r="I5502" s="35" t="s">
        <v>15613</v>
      </c>
      <c r="O5502">
        <f t="shared" si="26"/>
        <v>2</v>
      </c>
      <c r="P5502" s="34" t="str">
        <f t="shared" si="21"/>
        <v>HIGH</v>
      </c>
    </row>
    <row r="5503" spans="1:16" ht="12" customHeight="1">
      <c r="A5503" s="4" t="s">
        <v>14990</v>
      </c>
      <c r="B5503" s="17">
        <v>216</v>
      </c>
      <c r="C5503" s="17">
        <v>4260</v>
      </c>
      <c r="D5503" s="30" t="s">
        <v>28</v>
      </c>
      <c r="E5503" s="29"/>
      <c r="F5503" s="31" t="s">
        <v>4415</v>
      </c>
      <c r="G5503" s="5" t="s">
        <v>15614</v>
      </c>
      <c r="H5503" s="7" t="s">
        <v>15615</v>
      </c>
      <c r="I5503" s="7"/>
      <c r="O5503">
        <f t="shared" si="26"/>
        <v>1</v>
      </c>
      <c r="P5503" s="34" t="str">
        <f t="shared" si="21"/>
        <v/>
      </c>
    </row>
    <row r="5504" spans="1:16" ht="12" customHeight="1">
      <c r="A5504" s="4" t="s">
        <v>14990</v>
      </c>
      <c r="B5504" s="17">
        <v>217</v>
      </c>
      <c r="C5504" s="17">
        <v>4261</v>
      </c>
      <c r="D5504" s="30" t="s">
        <v>15616</v>
      </c>
      <c r="E5504" s="17" t="s">
        <v>15617</v>
      </c>
      <c r="F5504" s="31" t="s">
        <v>796</v>
      </c>
      <c r="G5504" s="18" t="s">
        <v>15618</v>
      </c>
      <c r="H5504" s="7"/>
      <c r="I5504" s="35" t="s">
        <v>15619</v>
      </c>
      <c r="O5504">
        <f t="shared" si="26"/>
        <v>2</v>
      </c>
      <c r="P5504" s="34" t="str">
        <f t="shared" si="21"/>
        <v>MEDIUM</v>
      </c>
    </row>
    <row r="5505" spans="1:16" ht="12" customHeight="1">
      <c r="A5505" s="4" t="s">
        <v>14990</v>
      </c>
      <c r="B5505" s="17">
        <v>218</v>
      </c>
      <c r="C5505" s="17">
        <v>4262</v>
      </c>
      <c r="D5505" s="30" t="s">
        <v>15620</v>
      </c>
      <c r="E5505" s="17" t="s">
        <v>15621</v>
      </c>
      <c r="F5505" s="31" t="s">
        <v>2064</v>
      </c>
      <c r="G5505" s="29" t="s">
        <v>15621</v>
      </c>
      <c r="H5505" s="7"/>
      <c r="I5505" s="35" t="s">
        <v>15622</v>
      </c>
      <c r="O5505">
        <f t="shared" si="26"/>
        <v>2</v>
      </c>
      <c r="P5505" s="34" t="str">
        <f t="shared" si="21"/>
        <v>HIGH</v>
      </c>
    </row>
    <row r="5506" spans="1:16" ht="12" customHeight="1">
      <c r="A5506" s="4" t="s">
        <v>14990</v>
      </c>
      <c r="B5506" s="17">
        <v>219</v>
      </c>
      <c r="C5506" s="17" t="s">
        <v>67</v>
      </c>
      <c r="D5506" s="30" t="s">
        <v>15623</v>
      </c>
      <c r="E5506" s="29"/>
      <c r="F5506" s="31" t="s">
        <v>254</v>
      </c>
      <c r="G5506" s="5" t="s">
        <v>15624</v>
      </c>
      <c r="H5506" s="7"/>
      <c r="I5506" s="7" t="s">
        <v>15625</v>
      </c>
      <c r="O5506">
        <f>IF(ISBLANK(E5506),0,1)+ IF(ISBLANK(#REF!),0,1)</f>
        <v>1</v>
      </c>
      <c r="P5506" s="34" t="str">
        <f t="shared" si="21"/>
        <v>MEDIUM</v>
      </c>
    </row>
    <row r="5507" spans="1:16" ht="12" customHeight="1">
      <c r="A5507" s="4" t="s">
        <v>14990</v>
      </c>
      <c r="B5507" s="17">
        <v>220</v>
      </c>
      <c r="C5507" s="17">
        <v>4264</v>
      </c>
      <c r="D5507" s="30" t="s">
        <v>15626</v>
      </c>
      <c r="E5507" s="17" t="s">
        <v>15627</v>
      </c>
      <c r="F5507" s="31" t="s">
        <v>254</v>
      </c>
      <c r="G5507" s="18" t="s">
        <v>15627</v>
      </c>
      <c r="H5507" s="7"/>
      <c r="I5507" s="7" t="s">
        <v>15628</v>
      </c>
      <c r="O5507">
        <f>IF(ISBLANK(E5507),0,1)+ IF(ISBLANK(G5506),0,1)</f>
        <v>2</v>
      </c>
      <c r="P5507" s="34" t="str">
        <f t="shared" si="21"/>
        <v>HIGH</v>
      </c>
    </row>
    <row r="5508" spans="1:16" ht="12" customHeight="1">
      <c r="A5508" s="4" t="s">
        <v>14990</v>
      </c>
      <c r="B5508" s="17">
        <v>221</v>
      </c>
      <c r="C5508" s="17" t="s">
        <v>67</v>
      </c>
      <c r="D5508" s="30" t="s">
        <v>15629</v>
      </c>
      <c r="E5508" s="29"/>
      <c r="F5508" s="31" t="s">
        <v>254</v>
      </c>
      <c r="G5508" s="5" t="s">
        <v>15630</v>
      </c>
      <c r="H5508" s="7"/>
      <c r="I5508" s="7" t="s">
        <v>15631</v>
      </c>
      <c r="O5508">
        <f t="shared" ref="O5508:O6259" si="27">IF(ISBLANK(E5508),0,1)+ IF(ISBLANK(G5508),0,1)</f>
        <v>1</v>
      </c>
      <c r="P5508" s="34" t="str">
        <f t="shared" si="21"/>
        <v>MEDIUM</v>
      </c>
    </row>
    <row r="5509" spans="1:16" ht="12" customHeight="1">
      <c r="A5509" s="4" t="s">
        <v>14990</v>
      </c>
      <c r="B5509" s="17">
        <v>222</v>
      </c>
      <c r="C5509" s="17" t="s">
        <v>67</v>
      </c>
      <c r="D5509" s="30" t="s">
        <v>15632</v>
      </c>
      <c r="E5509" s="29"/>
      <c r="F5509" s="31" t="s">
        <v>254</v>
      </c>
      <c r="G5509" s="5" t="s">
        <v>15633</v>
      </c>
      <c r="H5509" s="7"/>
      <c r="I5509" s="7" t="s">
        <v>15634</v>
      </c>
      <c r="O5509">
        <f t="shared" si="27"/>
        <v>1</v>
      </c>
      <c r="P5509" s="34" t="str">
        <f t="shared" si="21"/>
        <v>HIGH</v>
      </c>
    </row>
    <row r="5510" spans="1:16" ht="12" customHeight="1">
      <c r="A5510" s="4" t="s">
        <v>14990</v>
      </c>
      <c r="B5510" s="17">
        <v>223</v>
      </c>
      <c r="C5510" s="17">
        <v>4268</v>
      </c>
      <c r="D5510" s="30" t="s">
        <v>15635</v>
      </c>
      <c r="E5510" s="17" t="s">
        <v>15636</v>
      </c>
      <c r="F5510" s="31" t="s">
        <v>2064</v>
      </c>
      <c r="G5510" s="18" t="s">
        <v>15637</v>
      </c>
      <c r="H5510" s="7"/>
      <c r="I5510" s="35" t="s">
        <v>15638</v>
      </c>
      <c r="O5510">
        <f t="shared" si="27"/>
        <v>2</v>
      </c>
      <c r="P5510" s="34" t="str">
        <f t="shared" si="21"/>
        <v>LOW</v>
      </c>
    </row>
    <row r="5511" spans="1:16" ht="12" customHeight="1">
      <c r="A5511" s="4" t="s">
        <v>15639</v>
      </c>
      <c r="B5511" s="17">
        <v>1</v>
      </c>
      <c r="C5511" s="29"/>
      <c r="D5511" s="30" t="s">
        <v>15640</v>
      </c>
      <c r="E5511" s="29"/>
      <c r="F5511" s="31" t="s">
        <v>15641</v>
      </c>
      <c r="G5511" s="5" t="s">
        <v>15642</v>
      </c>
      <c r="H5511" s="71"/>
      <c r="I5511" s="35" t="s">
        <v>15643</v>
      </c>
      <c r="O5511">
        <f t="shared" si="27"/>
        <v>1</v>
      </c>
      <c r="P5511" s="34" t="str">
        <f t="shared" si="21"/>
        <v>HIGH</v>
      </c>
    </row>
    <row r="5512" spans="1:16" ht="12" customHeight="1">
      <c r="A5512" s="4" t="s">
        <v>15639</v>
      </c>
      <c r="B5512" s="17">
        <v>2</v>
      </c>
      <c r="C5512" s="17" t="s">
        <v>67</v>
      </c>
      <c r="D5512" s="30" t="s">
        <v>15644</v>
      </c>
      <c r="E5512" s="29"/>
      <c r="F5512" s="31" t="s">
        <v>15641</v>
      </c>
      <c r="G5512" s="5" t="s">
        <v>15645</v>
      </c>
      <c r="H5512" s="35" t="s">
        <v>15646</v>
      </c>
      <c r="I5512" s="35" t="s">
        <v>15647</v>
      </c>
      <c r="O5512">
        <f t="shared" si="27"/>
        <v>1</v>
      </c>
      <c r="P5512" s="34" t="str">
        <f t="shared" si="21"/>
        <v>HIGH</v>
      </c>
    </row>
    <row r="5513" spans="1:16" ht="12" customHeight="1">
      <c r="A5513" s="4" t="s">
        <v>15639</v>
      </c>
      <c r="B5513" s="17">
        <v>3</v>
      </c>
      <c r="C5513" s="17"/>
      <c r="D5513" s="30" t="s">
        <v>15648</v>
      </c>
      <c r="E5513" s="17"/>
      <c r="F5513" s="31" t="s">
        <v>15649</v>
      </c>
      <c r="G5513" s="18" t="s">
        <v>15650</v>
      </c>
      <c r="H5513" s="7"/>
      <c r="I5513" s="35" t="s">
        <v>15651</v>
      </c>
      <c r="O5513">
        <f t="shared" si="27"/>
        <v>1</v>
      </c>
      <c r="P5513" s="34" t="str">
        <f t="shared" si="21"/>
        <v>MEDIUM</v>
      </c>
    </row>
    <row r="5514" spans="1:16" ht="12" customHeight="1">
      <c r="A5514" s="4" t="s">
        <v>15639</v>
      </c>
      <c r="B5514" s="17">
        <v>4</v>
      </c>
      <c r="C5514" s="17"/>
      <c r="D5514" s="30" t="s">
        <v>15652</v>
      </c>
      <c r="E5514" s="29"/>
      <c r="F5514" s="31" t="s">
        <v>15649</v>
      </c>
      <c r="G5514" s="18" t="s">
        <v>15653</v>
      </c>
      <c r="H5514" s="7"/>
      <c r="I5514" s="35" t="s">
        <v>15654</v>
      </c>
      <c r="O5514">
        <f t="shared" si="27"/>
        <v>1</v>
      </c>
      <c r="P5514" s="34" t="str">
        <f t="shared" si="21"/>
        <v>HIGH</v>
      </c>
    </row>
    <row r="5515" spans="1:16" ht="12" customHeight="1">
      <c r="A5515" s="4" t="s">
        <v>15639</v>
      </c>
      <c r="B5515" s="17">
        <v>5</v>
      </c>
      <c r="C5515" s="17" t="s">
        <v>67</v>
      </c>
      <c r="D5515" s="30" t="s">
        <v>15655</v>
      </c>
      <c r="E5515" s="29"/>
      <c r="F5515" s="31" t="s">
        <v>15649</v>
      </c>
      <c r="G5515" s="5" t="s">
        <v>15656</v>
      </c>
      <c r="H5515" s="7"/>
      <c r="I5515" s="35" t="s">
        <v>15657</v>
      </c>
      <c r="O5515">
        <f t="shared" si="27"/>
        <v>1</v>
      </c>
      <c r="P5515" s="34" t="str">
        <f t="shared" si="21"/>
        <v>MEDIUM</v>
      </c>
    </row>
    <row r="5516" spans="1:16" ht="12" customHeight="1">
      <c r="A5516" s="4" t="s">
        <v>15639</v>
      </c>
      <c r="B5516" s="17">
        <v>6</v>
      </c>
      <c r="C5516" s="29"/>
      <c r="D5516" s="30" t="s">
        <v>28</v>
      </c>
      <c r="E5516" s="29"/>
      <c r="F5516" s="31" t="s">
        <v>15641</v>
      </c>
      <c r="G5516" s="5" t="s">
        <v>15658</v>
      </c>
      <c r="H5516" s="7" t="s">
        <v>15659</v>
      </c>
      <c r="I5516" s="7" t="s">
        <v>15660</v>
      </c>
      <c r="O5516">
        <f t="shared" si="27"/>
        <v>1</v>
      </c>
      <c r="P5516" s="34" t="str">
        <f t="shared" si="21"/>
        <v/>
      </c>
    </row>
    <row r="5517" spans="1:16" ht="12" customHeight="1">
      <c r="A5517" s="4" t="s">
        <v>15639</v>
      </c>
      <c r="B5517" s="17">
        <v>7</v>
      </c>
      <c r="C5517" s="17"/>
      <c r="D5517" s="30" t="s">
        <v>15661</v>
      </c>
      <c r="E5517" s="17"/>
      <c r="F5517" s="31" t="s">
        <v>15649</v>
      </c>
      <c r="G5517" s="5" t="s">
        <v>15662</v>
      </c>
      <c r="H5517" s="7"/>
      <c r="I5517" s="35" t="s">
        <v>15663</v>
      </c>
      <c r="O5517">
        <f t="shared" si="27"/>
        <v>1</v>
      </c>
      <c r="P5517" s="34" t="str">
        <f t="shared" si="21"/>
        <v>MEDIUM</v>
      </c>
    </row>
    <row r="5518" spans="1:16" ht="12" customHeight="1">
      <c r="A5518" s="4" t="s">
        <v>15639</v>
      </c>
      <c r="B5518" s="17">
        <v>8</v>
      </c>
      <c r="C5518" s="17">
        <v>4279</v>
      </c>
      <c r="D5518" s="30" t="s">
        <v>15664</v>
      </c>
      <c r="E5518" s="17" t="s">
        <v>15665</v>
      </c>
      <c r="F5518" s="31" t="s">
        <v>15649</v>
      </c>
      <c r="G5518" s="18" t="s">
        <v>15666</v>
      </c>
      <c r="H5518" s="7"/>
      <c r="I5518" s="35" t="s">
        <v>15667</v>
      </c>
      <c r="O5518">
        <f t="shared" si="27"/>
        <v>2</v>
      </c>
      <c r="P5518" s="34" t="str">
        <f t="shared" si="21"/>
        <v>MEDIUM</v>
      </c>
    </row>
    <row r="5519" spans="1:16" ht="12" customHeight="1">
      <c r="A5519" s="4" t="s">
        <v>15639</v>
      </c>
      <c r="B5519" s="17">
        <v>9</v>
      </c>
      <c r="C5519" s="29"/>
      <c r="D5519" s="30" t="s">
        <v>15668</v>
      </c>
      <c r="E5519" s="29"/>
      <c r="F5519" s="31" t="s">
        <v>15641</v>
      </c>
      <c r="G5519" s="5" t="s">
        <v>15669</v>
      </c>
      <c r="H5519" s="7"/>
      <c r="I5519" s="7" t="s">
        <v>15670</v>
      </c>
      <c r="O5519">
        <f t="shared" si="27"/>
        <v>1</v>
      </c>
      <c r="P5519" s="34" t="str">
        <f t="shared" si="21"/>
        <v/>
      </c>
    </row>
    <row r="5520" spans="1:16" ht="12" customHeight="1">
      <c r="A5520" s="4" t="s">
        <v>15639</v>
      </c>
      <c r="B5520" s="17">
        <v>10</v>
      </c>
      <c r="C5520" s="17" t="s">
        <v>67</v>
      </c>
      <c r="D5520" s="30" t="s">
        <v>28</v>
      </c>
      <c r="E5520" s="29"/>
      <c r="F5520" s="31" t="s">
        <v>15641</v>
      </c>
      <c r="G5520" s="5" t="s">
        <v>15671</v>
      </c>
      <c r="H5520" s="7" t="s">
        <v>15672</v>
      </c>
      <c r="I5520" s="7" t="s">
        <v>15673</v>
      </c>
      <c r="O5520">
        <f t="shared" si="27"/>
        <v>1</v>
      </c>
      <c r="P5520" s="34" t="str">
        <f t="shared" si="21"/>
        <v/>
      </c>
    </row>
    <row r="5521" spans="1:16" ht="12" customHeight="1">
      <c r="A5521" s="4" t="s">
        <v>15639</v>
      </c>
      <c r="B5521" s="17">
        <v>11</v>
      </c>
      <c r="C5521" s="17">
        <v>4281</v>
      </c>
      <c r="D5521" s="30" t="s">
        <v>15674</v>
      </c>
      <c r="E5521" s="17" t="s">
        <v>15675</v>
      </c>
      <c r="F5521" s="31" t="s">
        <v>15649</v>
      </c>
      <c r="G5521" s="18" t="s">
        <v>15676</v>
      </c>
      <c r="H5521" s="7"/>
      <c r="I5521" s="35" t="s">
        <v>15677</v>
      </c>
      <c r="O5521">
        <f t="shared" si="27"/>
        <v>2</v>
      </c>
      <c r="P5521" s="34" t="str">
        <f t="shared" si="21"/>
        <v>HIGH</v>
      </c>
    </row>
    <row r="5522" spans="1:16" ht="12" customHeight="1">
      <c r="A5522" s="4" t="s">
        <v>15639</v>
      </c>
      <c r="B5522" s="17">
        <v>12</v>
      </c>
      <c r="C5522" s="29"/>
      <c r="D5522" s="30" t="s">
        <v>15678</v>
      </c>
      <c r="E5522" s="29"/>
      <c r="F5522" s="31" t="s">
        <v>15649</v>
      </c>
      <c r="G5522" s="18" t="s">
        <v>15679</v>
      </c>
      <c r="H5522" s="7"/>
      <c r="I5522" s="35" t="s">
        <v>15680</v>
      </c>
      <c r="O5522">
        <f t="shared" si="27"/>
        <v>1</v>
      </c>
      <c r="P5522" s="34" t="str">
        <f t="shared" si="21"/>
        <v>HIGH</v>
      </c>
    </row>
    <row r="5523" spans="1:16" ht="12" customHeight="1">
      <c r="A5523" s="4" t="s">
        <v>15639</v>
      </c>
      <c r="B5523" s="17">
        <v>13</v>
      </c>
      <c r="C5523" s="17" t="s">
        <v>67</v>
      </c>
      <c r="D5523" s="30" t="s">
        <v>15681</v>
      </c>
      <c r="E5523" s="29"/>
      <c r="F5523" s="31" t="s">
        <v>15649</v>
      </c>
      <c r="G5523" s="5" t="s">
        <v>15682</v>
      </c>
      <c r="H5523" s="7"/>
      <c r="I5523" s="35" t="s">
        <v>15683</v>
      </c>
      <c r="O5523">
        <f t="shared" si="27"/>
        <v>1</v>
      </c>
      <c r="P5523" s="34" t="str">
        <f t="shared" si="21"/>
        <v>HIGH</v>
      </c>
    </row>
    <row r="5524" spans="1:16" ht="12" customHeight="1">
      <c r="A5524" s="4" t="s">
        <v>15639</v>
      </c>
      <c r="B5524" s="17">
        <v>14</v>
      </c>
      <c r="C5524" s="17"/>
      <c r="D5524" s="30" t="s">
        <v>28</v>
      </c>
      <c r="E5524" s="29"/>
      <c r="F5524" s="31" t="s">
        <v>15641</v>
      </c>
      <c r="G5524" s="5" t="s">
        <v>15684</v>
      </c>
      <c r="H5524" s="7" t="s">
        <v>15685</v>
      </c>
      <c r="I5524" s="7" t="s">
        <v>15673</v>
      </c>
      <c r="O5524">
        <f t="shared" si="27"/>
        <v>1</v>
      </c>
      <c r="P5524" s="34" t="str">
        <f t="shared" si="21"/>
        <v/>
      </c>
    </row>
    <row r="5525" spans="1:16" ht="12" customHeight="1">
      <c r="A5525" s="4" t="s">
        <v>15639</v>
      </c>
      <c r="B5525" s="17">
        <v>15</v>
      </c>
      <c r="C5525" s="29"/>
      <c r="D5525" s="30" t="s">
        <v>28</v>
      </c>
      <c r="E5525" s="29"/>
      <c r="F5525" s="31" t="s">
        <v>15641</v>
      </c>
      <c r="G5525" s="5" t="s">
        <v>15684</v>
      </c>
      <c r="H5525" s="7" t="s">
        <v>15685</v>
      </c>
      <c r="I5525" s="7" t="s">
        <v>15686</v>
      </c>
      <c r="O5525">
        <f t="shared" si="27"/>
        <v>1</v>
      </c>
      <c r="P5525" s="34" t="str">
        <f t="shared" si="21"/>
        <v/>
      </c>
    </row>
    <row r="5526" spans="1:16" ht="12" customHeight="1">
      <c r="A5526" s="4" t="s">
        <v>15639</v>
      </c>
      <c r="B5526" s="17">
        <v>16</v>
      </c>
      <c r="C5526" s="17" t="s">
        <v>67</v>
      </c>
      <c r="D5526" s="30" t="s">
        <v>28</v>
      </c>
      <c r="E5526" s="29"/>
      <c r="F5526" s="31" t="s">
        <v>15641</v>
      </c>
      <c r="G5526" s="5" t="s">
        <v>15687</v>
      </c>
      <c r="H5526" s="7" t="s">
        <v>15688</v>
      </c>
      <c r="I5526" s="7" t="s">
        <v>15689</v>
      </c>
      <c r="O5526">
        <f t="shared" si="27"/>
        <v>1</v>
      </c>
      <c r="P5526" s="34" t="str">
        <f t="shared" si="21"/>
        <v/>
      </c>
    </row>
    <row r="5527" spans="1:16" ht="12" customHeight="1">
      <c r="A5527" s="4" t="s">
        <v>15639</v>
      </c>
      <c r="B5527" s="17">
        <v>17</v>
      </c>
      <c r="C5527" s="29"/>
      <c r="D5527" s="30" t="s">
        <v>15690</v>
      </c>
      <c r="E5527" s="29"/>
      <c r="F5527" s="31" t="s">
        <v>15641</v>
      </c>
      <c r="G5527" s="5" t="s">
        <v>15691</v>
      </c>
      <c r="H5527" s="7"/>
      <c r="I5527" s="7" t="s">
        <v>15692</v>
      </c>
      <c r="O5527">
        <f t="shared" si="27"/>
        <v>1</v>
      </c>
      <c r="P5527" s="34" t="str">
        <f t="shared" si="21"/>
        <v/>
      </c>
    </row>
    <row r="5528" spans="1:16" ht="12" customHeight="1">
      <c r="A5528" s="4" t="s">
        <v>15639</v>
      </c>
      <c r="B5528" s="17">
        <v>18</v>
      </c>
      <c r="C5528" s="17">
        <v>4284</v>
      </c>
      <c r="D5528" s="30" t="s">
        <v>15693</v>
      </c>
      <c r="E5528" s="17" t="s">
        <v>15694</v>
      </c>
      <c r="F5528" s="31" t="s">
        <v>15641</v>
      </c>
      <c r="G5528" s="18" t="s">
        <v>15694</v>
      </c>
      <c r="H5528" s="7"/>
      <c r="I5528" s="35" t="s">
        <v>15695</v>
      </c>
      <c r="O5528">
        <f t="shared" si="27"/>
        <v>2</v>
      </c>
      <c r="P5528" s="34" t="str">
        <f t="shared" si="21"/>
        <v>HIGH</v>
      </c>
    </row>
    <row r="5529" spans="1:16" ht="12" customHeight="1">
      <c r="A5529" s="4" t="s">
        <v>15639</v>
      </c>
      <c r="B5529" s="17">
        <v>19</v>
      </c>
      <c r="C5529" s="17" t="s">
        <v>67</v>
      </c>
      <c r="D5529" s="30" t="s">
        <v>15696</v>
      </c>
      <c r="E5529" s="29"/>
      <c r="F5529" s="31" t="s">
        <v>15649</v>
      </c>
      <c r="G5529" s="18" t="s">
        <v>15697</v>
      </c>
      <c r="H5529" s="7"/>
      <c r="I5529" s="35" t="s">
        <v>15698</v>
      </c>
      <c r="O5529">
        <f t="shared" si="27"/>
        <v>1</v>
      </c>
      <c r="P5529" s="34" t="str">
        <f t="shared" si="21"/>
        <v>HIGH</v>
      </c>
    </row>
    <row r="5530" spans="1:16" ht="12" customHeight="1">
      <c r="A5530" s="4" t="s">
        <v>15639</v>
      </c>
      <c r="B5530" s="17">
        <v>21</v>
      </c>
      <c r="C5530" s="85">
        <v>871956</v>
      </c>
      <c r="D5530" s="30" t="s">
        <v>15699</v>
      </c>
      <c r="E5530" s="17" t="s">
        <v>15700</v>
      </c>
      <c r="F5530" s="31" t="s">
        <v>15649</v>
      </c>
      <c r="G5530" s="18" t="s">
        <v>15700</v>
      </c>
      <c r="H5530" s="7" t="s">
        <v>15701</v>
      </c>
      <c r="I5530" s="35" t="s">
        <v>15702</v>
      </c>
      <c r="O5530">
        <f t="shared" si="27"/>
        <v>2</v>
      </c>
      <c r="P5530" s="34" t="str">
        <f t="shared" si="21"/>
        <v>MEDIUM</v>
      </c>
    </row>
    <row r="5531" spans="1:16" ht="12" customHeight="1">
      <c r="A5531" s="4" t="s">
        <v>15639</v>
      </c>
      <c r="B5531" s="17">
        <v>22</v>
      </c>
      <c r="C5531" s="17"/>
      <c r="D5531" s="30" t="s">
        <v>15703</v>
      </c>
      <c r="E5531" s="29"/>
      <c r="F5531" s="31" t="s">
        <v>15649</v>
      </c>
      <c r="G5531" s="5" t="s">
        <v>15704</v>
      </c>
      <c r="H5531" s="7"/>
      <c r="I5531" s="35" t="s">
        <v>15705</v>
      </c>
      <c r="O5531">
        <f t="shared" si="27"/>
        <v>1</v>
      </c>
      <c r="P5531" s="34" t="str">
        <f t="shared" si="21"/>
        <v>HIGH</v>
      </c>
    </row>
    <row r="5532" spans="1:16" ht="12" customHeight="1">
      <c r="A5532" s="4" t="s">
        <v>15639</v>
      </c>
      <c r="B5532" s="17">
        <v>23</v>
      </c>
      <c r="C5532" s="17" t="s">
        <v>67</v>
      </c>
      <c r="D5532" s="30" t="s">
        <v>28</v>
      </c>
      <c r="E5532" s="29"/>
      <c r="F5532" s="31" t="s">
        <v>15641</v>
      </c>
      <c r="G5532" s="5" t="s">
        <v>15706</v>
      </c>
      <c r="H5532" s="7" t="s">
        <v>15707</v>
      </c>
      <c r="I5532" s="35" t="s">
        <v>15708</v>
      </c>
      <c r="O5532">
        <f t="shared" si="27"/>
        <v>1</v>
      </c>
      <c r="P5532" s="34" t="str">
        <f t="shared" si="21"/>
        <v/>
      </c>
    </row>
    <row r="5533" spans="1:16" ht="12" customHeight="1">
      <c r="A5533" s="4" t="s">
        <v>15639</v>
      </c>
      <c r="B5533" s="17">
        <v>24</v>
      </c>
      <c r="C5533" s="17"/>
      <c r="D5533" s="30" t="s">
        <v>28</v>
      </c>
      <c r="E5533" s="17"/>
      <c r="F5533" s="31" t="s">
        <v>15649</v>
      </c>
      <c r="G5533" s="18" t="s">
        <v>15709</v>
      </c>
      <c r="H5533" s="7" t="s">
        <v>15710</v>
      </c>
      <c r="I5533" s="35" t="s">
        <v>15711</v>
      </c>
      <c r="O5533">
        <f t="shared" si="27"/>
        <v>1</v>
      </c>
      <c r="P5533" s="34" t="str">
        <f t="shared" si="21"/>
        <v>MEDIUM</v>
      </c>
    </row>
    <row r="5534" spans="1:16" ht="12" customHeight="1">
      <c r="A5534" s="4" t="s">
        <v>15639</v>
      </c>
      <c r="B5534" s="17">
        <v>25</v>
      </c>
      <c r="C5534" s="17" t="s">
        <v>67</v>
      </c>
      <c r="D5534" s="30" t="s">
        <v>28</v>
      </c>
      <c r="E5534" s="29"/>
      <c r="F5534" s="31" t="s">
        <v>15649</v>
      </c>
      <c r="G5534" s="18" t="s">
        <v>15709</v>
      </c>
      <c r="H5534" s="7" t="s">
        <v>15712</v>
      </c>
      <c r="I5534" s="35" t="s">
        <v>3383</v>
      </c>
      <c r="O5534">
        <f t="shared" si="27"/>
        <v>1</v>
      </c>
      <c r="P5534" s="34" t="str">
        <f t="shared" si="21"/>
        <v>MEDIUM</v>
      </c>
    </row>
    <row r="5535" spans="1:16" ht="12" customHeight="1">
      <c r="A5535" s="4" t="s">
        <v>15639</v>
      </c>
      <c r="B5535" s="17">
        <v>26</v>
      </c>
      <c r="C5535" s="17" t="s">
        <v>67</v>
      </c>
      <c r="D5535" s="30" t="s">
        <v>28</v>
      </c>
      <c r="E5535" s="29"/>
      <c r="F5535" s="31" t="s">
        <v>15641</v>
      </c>
      <c r="G5535" s="5" t="s">
        <v>15713</v>
      </c>
      <c r="H5535" s="7" t="s">
        <v>15714</v>
      </c>
      <c r="I5535" s="13" t="s">
        <v>15715</v>
      </c>
      <c r="O5535">
        <f t="shared" si="27"/>
        <v>1</v>
      </c>
      <c r="P5535" s="34" t="str">
        <f t="shared" si="21"/>
        <v/>
      </c>
    </row>
    <row r="5536" spans="1:16" ht="12" customHeight="1">
      <c r="A5536" s="4" t="s">
        <v>15639</v>
      </c>
      <c r="B5536" s="17">
        <v>27</v>
      </c>
      <c r="C5536" s="17" t="s">
        <v>67</v>
      </c>
      <c r="D5536" s="30" t="s">
        <v>15716</v>
      </c>
      <c r="E5536" s="29"/>
      <c r="F5536" s="31" t="s">
        <v>15641</v>
      </c>
      <c r="G5536" s="5" t="s">
        <v>15717</v>
      </c>
      <c r="H5536" s="7"/>
      <c r="I5536" s="35" t="s">
        <v>15718</v>
      </c>
      <c r="O5536">
        <f t="shared" si="27"/>
        <v>1</v>
      </c>
      <c r="P5536" s="34" t="str">
        <f t="shared" si="21"/>
        <v>HIGH</v>
      </c>
    </row>
    <row r="5537" spans="1:16" ht="12" customHeight="1">
      <c r="A5537" s="4" t="s">
        <v>15639</v>
      </c>
      <c r="B5537" s="17">
        <v>28</v>
      </c>
      <c r="C5537" s="17" t="s">
        <v>67</v>
      </c>
      <c r="D5537" s="30" t="s">
        <v>28</v>
      </c>
      <c r="E5537" s="29"/>
      <c r="F5537" s="31" t="s">
        <v>15641</v>
      </c>
      <c r="G5537" s="5" t="s">
        <v>15717</v>
      </c>
      <c r="H5537" s="7" t="s">
        <v>15719</v>
      </c>
      <c r="I5537" s="7" t="s">
        <v>15686</v>
      </c>
      <c r="O5537">
        <f t="shared" si="27"/>
        <v>1</v>
      </c>
      <c r="P5537" s="34" t="str">
        <f t="shared" si="21"/>
        <v/>
      </c>
    </row>
    <row r="5538" spans="1:16" ht="12" customHeight="1">
      <c r="A5538" s="4" t="s">
        <v>15639</v>
      </c>
      <c r="B5538" s="17">
        <v>29</v>
      </c>
      <c r="C5538" s="17" t="s">
        <v>67</v>
      </c>
      <c r="D5538" s="30" t="s">
        <v>28</v>
      </c>
      <c r="E5538" s="29"/>
      <c r="F5538" s="31" t="s">
        <v>15641</v>
      </c>
      <c r="G5538" s="5" t="s">
        <v>15717</v>
      </c>
      <c r="H5538" s="7" t="s">
        <v>15720</v>
      </c>
      <c r="I5538" s="7" t="s">
        <v>15686</v>
      </c>
      <c r="O5538">
        <f t="shared" si="27"/>
        <v>1</v>
      </c>
      <c r="P5538" s="34" t="str">
        <f t="shared" si="21"/>
        <v/>
      </c>
    </row>
    <row r="5539" spans="1:16" ht="12" customHeight="1">
      <c r="A5539" s="4" t="s">
        <v>15639</v>
      </c>
      <c r="B5539" s="17">
        <v>30</v>
      </c>
      <c r="C5539" s="17">
        <v>4290</v>
      </c>
      <c r="D5539" s="30" t="s">
        <v>15721</v>
      </c>
      <c r="E5539" s="17" t="s">
        <v>15722</v>
      </c>
      <c r="F5539" s="31" t="s">
        <v>796</v>
      </c>
      <c r="G5539" s="18" t="s">
        <v>15723</v>
      </c>
      <c r="H5539" s="35" t="s">
        <v>15724</v>
      </c>
      <c r="I5539" s="35" t="s">
        <v>15725</v>
      </c>
      <c r="O5539">
        <f t="shared" si="27"/>
        <v>2</v>
      </c>
      <c r="P5539" s="34" t="str">
        <f t="shared" si="21"/>
        <v>HIGH</v>
      </c>
    </row>
    <row r="5540" spans="1:16" ht="12" customHeight="1">
      <c r="A5540" s="4" t="s">
        <v>15639</v>
      </c>
      <c r="B5540" s="17">
        <v>31</v>
      </c>
      <c r="C5540" s="17"/>
      <c r="D5540" s="30" t="s">
        <v>15726</v>
      </c>
      <c r="E5540" s="29"/>
      <c r="F5540" s="31" t="s">
        <v>15649</v>
      </c>
      <c r="G5540" s="18" t="s">
        <v>15727</v>
      </c>
      <c r="H5540" s="7" t="s">
        <v>15728</v>
      </c>
      <c r="I5540" s="35" t="s">
        <v>15729</v>
      </c>
      <c r="O5540">
        <f t="shared" si="27"/>
        <v>1</v>
      </c>
      <c r="P5540" s="34" t="str">
        <f t="shared" si="21"/>
        <v>MEDIUM</v>
      </c>
    </row>
    <row r="5541" spans="1:16" ht="12" customHeight="1">
      <c r="A5541" s="4" t="s">
        <v>15639</v>
      </c>
      <c r="B5541" s="17">
        <v>32</v>
      </c>
      <c r="C5541" s="17">
        <v>4291</v>
      </c>
      <c r="D5541" s="30" t="s">
        <v>15730</v>
      </c>
      <c r="E5541" s="17" t="s">
        <v>15731</v>
      </c>
      <c r="F5541" s="31" t="s">
        <v>15649</v>
      </c>
      <c r="G5541" s="18" t="s">
        <v>15727</v>
      </c>
      <c r="H5541" s="7"/>
      <c r="I5541" s="35" t="s">
        <v>15732</v>
      </c>
      <c r="O5541">
        <f t="shared" si="27"/>
        <v>2</v>
      </c>
      <c r="P5541" s="34" t="str">
        <f t="shared" si="21"/>
        <v>MEDIUM</v>
      </c>
    </row>
    <row r="5542" spans="1:16" ht="12" customHeight="1">
      <c r="A5542" s="4" t="s">
        <v>15639</v>
      </c>
      <c r="B5542" s="17">
        <v>33</v>
      </c>
      <c r="C5542" s="17" t="s">
        <v>67</v>
      </c>
      <c r="D5542" s="30" t="s">
        <v>15733</v>
      </c>
      <c r="E5542" s="29"/>
      <c r="F5542" s="31" t="s">
        <v>15649</v>
      </c>
      <c r="G5542" s="5" t="s">
        <v>15734</v>
      </c>
      <c r="H5542" s="7"/>
      <c r="I5542" s="35" t="s">
        <v>15735</v>
      </c>
      <c r="O5542">
        <f t="shared" si="27"/>
        <v>1</v>
      </c>
      <c r="P5542" s="34" t="str">
        <f t="shared" si="21"/>
        <v>HIGH</v>
      </c>
    </row>
    <row r="5543" spans="1:16" ht="12" customHeight="1">
      <c r="A5543" s="4" t="s">
        <v>15639</v>
      </c>
      <c r="B5543" s="17">
        <v>34</v>
      </c>
      <c r="C5543" s="17" t="s">
        <v>67</v>
      </c>
      <c r="D5543" s="30" t="s">
        <v>28</v>
      </c>
      <c r="E5543" s="29"/>
      <c r="F5543" s="31" t="s">
        <v>15641</v>
      </c>
      <c r="G5543" s="5" t="s">
        <v>15736</v>
      </c>
      <c r="H5543" s="7" t="s">
        <v>15737</v>
      </c>
      <c r="I5543" s="7" t="s">
        <v>15738</v>
      </c>
      <c r="O5543">
        <f t="shared" si="27"/>
        <v>1</v>
      </c>
      <c r="P5543" s="34" t="str">
        <f t="shared" si="21"/>
        <v/>
      </c>
    </row>
    <row r="5544" spans="1:16" ht="12" customHeight="1">
      <c r="A5544" s="4" t="s">
        <v>15639</v>
      </c>
      <c r="B5544" s="17">
        <v>35</v>
      </c>
      <c r="C5544" s="17">
        <v>4288</v>
      </c>
      <c r="D5544" s="30" t="s">
        <v>15739</v>
      </c>
      <c r="E5544" s="17" t="s">
        <v>15740</v>
      </c>
      <c r="F5544" s="31" t="s">
        <v>796</v>
      </c>
      <c r="G5544" s="18" t="s">
        <v>15741</v>
      </c>
      <c r="H5544" s="7"/>
      <c r="I5544" s="35" t="s">
        <v>15742</v>
      </c>
      <c r="O5544">
        <f t="shared" si="27"/>
        <v>2</v>
      </c>
      <c r="P5544" s="34" t="str">
        <f t="shared" si="21"/>
        <v>HIGH</v>
      </c>
    </row>
    <row r="5545" spans="1:16" ht="12" customHeight="1">
      <c r="A5545" s="4" t="s">
        <v>15639</v>
      </c>
      <c r="B5545" s="17">
        <v>36</v>
      </c>
      <c r="C5545" s="85">
        <v>874848</v>
      </c>
      <c r="D5545" s="30" t="s">
        <v>15743</v>
      </c>
      <c r="E5545" s="17" t="s">
        <v>15744</v>
      </c>
      <c r="F5545" s="31" t="s">
        <v>15649</v>
      </c>
      <c r="G5545" s="18" t="s">
        <v>15744</v>
      </c>
      <c r="H5545" s="7" t="s">
        <v>15745</v>
      </c>
      <c r="I5545" s="35" t="s">
        <v>15746</v>
      </c>
      <c r="O5545">
        <f t="shared" si="27"/>
        <v>2</v>
      </c>
      <c r="P5545" s="34" t="str">
        <f t="shared" si="21"/>
        <v>MEDIUM</v>
      </c>
    </row>
    <row r="5546" spans="1:16" ht="12" customHeight="1">
      <c r="A5546" s="4" t="s">
        <v>15639</v>
      </c>
      <c r="B5546" s="17">
        <v>37</v>
      </c>
      <c r="C5546" s="85">
        <v>874909</v>
      </c>
      <c r="D5546" s="30" t="s">
        <v>15747</v>
      </c>
      <c r="E5546" s="17" t="s">
        <v>15748</v>
      </c>
      <c r="F5546" s="31" t="s">
        <v>15649</v>
      </c>
      <c r="G5546" s="18" t="s">
        <v>15749</v>
      </c>
      <c r="H5546" s="7"/>
      <c r="I5546" s="35" t="s">
        <v>15750</v>
      </c>
      <c r="O5546">
        <f t="shared" si="27"/>
        <v>2</v>
      </c>
      <c r="P5546" s="34" t="str">
        <f t="shared" si="21"/>
        <v>MEDIUM</v>
      </c>
    </row>
    <row r="5547" spans="1:16" ht="12" customHeight="1">
      <c r="A5547" s="4" t="s">
        <v>15639</v>
      </c>
      <c r="B5547" s="17">
        <v>38</v>
      </c>
      <c r="C5547" s="17"/>
      <c r="D5547" s="30" t="s">
        <v>15751</v>
      </c>
      <c r="E5547" s="17"/>
      <c r="F5547" s="31" t="s">
        <v>15649</v>
      </c>
      <c r="G5547" s="18" t="s">
        <v>15752</v>
      </c>
      <c r="H5547" s="7" t="s">
        <v>15753</v>
      </c>
      <c r="I5547" s="35" t="s">
        <v>15754</v>
      </c>
      <c r="O5547">
        <f t="shared" si="27"/>
        <v>1</v>
      </c>
      <c r="P5547" s="34" t="str">
        <f t="shared" si="21"/>
        <v>HIGH</v>
      </c>
    </row>
    <row r="5548" spans="1:16" ht="12" customHeight="1">
      <c r="A5548" s="4" t="s">
        <v>15639</v>
      </c>
      <c r="B5548" s="17">
        <v>39</v>
      </c>
      <c r="C5548" s="17" t="s">
        <v>67</v>
      </c>
      <c r="D5548" s="30" t="s">
        <v>15755</v>
      </c>
      <c r="E5548" s="29"/>
      <c r="F5548" s="31" t="s">
        <v>15649</v>
      </c>
      <c r="G5548" s="5" t="s">
        <v>15756</v>
      </c>
      <c r="H5548" s="7"/>
      <c r="I5548" s="35" t="s">
        <v>15757</v>
      </c>
      <c r="O5548">
        <f t="shared" si="27"/>
        <v>1</v>
      </c>
      <c r="P5548" s="34" t="str">
        <f t="shared" si="21"/>
        <v>HIGH</v>
      </c>
    </row>
    <row r="5549" spans="1:16" ht="12" customHeight="1">
      <c r="A5549" s="4" t="s">
        <v>15639</v>
      </c>
      <c r="B5549" s="17">
        <v>40</v>
      </c>
      <c r="C5549" s="17" t="s">
        <v>67</v>
      </c>
      <c r="D5549" s="30" t="s">
        <v>15758</v>
      </c>
      <c r="E5549" s="29"/>
      <c r="F5549" s="31" t="s">
        <v>15649</v>
      </c>
      <c r="G5549" s="5" t="s">
        <v>15759</v>
      </c>
      <c r="H5549" s="7"/>
      <c r="I5549" s="35" t="s">
        <v>15760</v>
      </c>
      <c r="O5549">
        <f t="shared" si="27"/>
        <v>1</v>
      </c>
      <c r="P5549" s="34" t="str">
        <f t="shared" si="21"/>
        <v>HIGH</v>
      </c>
    </row>
    <row r="5550" spans="1:16" ht="12" customHeight="1">
      <c r="A5550" s="4" t="s">
        <v>15639</v>
      </c>
      <c r="B5550" s="17">
        <v>41</v>
      </c>
      <c r="C5550" s="29"/>
      <c r="D5550" s="30" t="s">
        <v>15761</v>
      </c>
      <c r="E5550" s="29"/>
      <c r="F5550" s="31" t="s">
        <v>15641</v>
      </c>
      <c r="G5550" s="5" t="s">
        <v>15762</v>
      </c>
      <c r="H5550" s="7"/>
      <c r="I5550" s="35" t="s">
        <v>15718</v>
      </c>
      <c r="O5550">
        <f t="shared" si="27"/>
        <v>1</v>
      </c>
      <c r="P5550" s="34" t="str">
        <f t="shared" si="21"/>
        <v>HIGH</v>
      </c>
    </row>
    <row r="5551" spans="1:16" ht="12" customHeight="1">
      <c r="A5551" s="4" t="s">
        <v>15639</v>
      </c>
      <c r="B5551" s="17">
        <v>42</v>
      </c>
      <c r="C5551" s="17" t="s">
        <v>67</v>
      </c>
      <c r="D5551" s="30" t="s">
        <v>28</v>
      </c>
      <c r="E5551" s="29"/>
      <c r="F5551" s="31" t="s">
        <v>15641</v>
      </c>
      <c r="G5551" s="5" t="s">
        <v>15763</v>
      </c>
      <c r="H5551" s="35" t="s">
        <v>15764</v>
      </c>
      <c r="I5551" s="7" t="s">
        <v>15765</v>
      </c>
      <c r="O5551">
        <f t="shared" si="27"/>
        <v>1</v>
      </c>
      <c r="P5551" s="34" t="str">
        <f t="shared" si="21"/>
        <v/>
      </c>
    </row>
    <row r="5552" spans="1:16" ht="12" customHeight="1">
      <c r="A5552" s="4" t="s">
        <v>15639</v>
      </c>
      <c r="B5552" s="17">
        <v>43</v>
      </c>
      <c r="C5552" s="17">
        <v>4302</v>
      </c>
      <c r="D5552" s="30" t="s">
        <v>15766</v>
      </c>
      <c r="E5552" s="17" t="s">
        <v>15767</v>
      </c>
      <c r="F5552" s="31" t="s">
        <v>15641</v>
      </c>
      <c r="G5552" s="18" t="s">
        <v>15767</v>
      </c>
      <c r="H5552" s="7"/>
      <c r="I5552" s="35" t="s">
        <v>15768</v>
      </c>
      <c r="O5552">
        <f t="shared" si="27"/>
        <v>2</v>
      </c>
      <c r="P5552" s="34" t="str">
        <f t="shared" si="21"/>
        <v>HIGH</v>
      </c>
    </row>
    <row r="5553" spans="1:16" ht="12" customHeight="1">
      <c r="A5553" s="4" t="s">
        <v>15639</v>
      </c>
      <c r="B5553" s="17">
        <v>44</v>
      </c>
      <c r="C5553" s="17" t="s">
        <v>67</v>
      </c>
      <c r="D5553" s="30" t="s">
        <v>28</v>
      </c>
      <c r="E5553" s="29"/>
      <c r="F5553" s="31" t="s">
        <v>15769</v>
      </c>
      <c r="G5553" s="18" t="s">
        <v>15770</v>
      </c>
      <c r="H5553" s="35" t="s">
        <v>15771</v>
      </c>
      <c r="I5553" s="35" t="s">
        <v>15772</v>
      </c>
      <c r="O5553">
        <f t="shared" si="27"/>
        <v>1</v>
      </c>
      <c r="P5553" s="34" t="str">
        <f t="shared" si="21"/>
        <v>HIGH</v>
      </c>
    </row>
    <row r="5554" spans="1:16" ht="12" customHeight="1">
      <c r="A5554" s="4" t="s">
        <v>15639</v>
      </c>
      <c r="B5554" s="17">
        <v>45</v>
      </c>
      <c r="C5554" s="17">
        <v>4304</v>
      </c>
      <c r="D5554" s="30" t="s">
        <v>15773</v>
      </c>
      <c r="E5554" s="17" t="s">
        <v>15774</v>
      </c>
      <c r="F5554" s="31" t="s">
        <v>796</v>
      </c>
      <c r="G5554" s="18" t="s">
        <v>15775</v>
      </c>
      <c r="H5554" s="7"/>
      <c r="I5554" s="35" t="s">
        <v>15776</v>
      </c>
      <c r="O5554">
        <f t="shared" si="27"/>
        <v>2</v>
      </c>
      <c r="P5554" s="34" t="str">
        <f t="shared" si="21"/>
        <v>HIGH</v>
      </c>
    </row>
    <row r="5555" spans="1:16" ht="12" customHeight="1">
      <c r="A5555" s="4" t="s">
        <v>15639</v>
      </c>
      <c r="B5555" s="17">
        <v>46</v>
      </c>
      <c r="C5555" s="17">
        <v>4305</v>
      </c>
      <c r="D5555" s="30" t="s">
        <v>15777</v>
      </c>
      <c r="E5555" s="17" t="s">
        <v>15778</v>
      </c>
      <c r="F5555" s="31" t="s">
        <v>15649</v>
      </c>
      <c r="G5555" s="18" t="s">
        <v>15778</v>
      </c>
      <c r="H5555" s="7"/>
      <c r="I5555" s="35" t="s">
        <v>9314</v>
      </c>
      <c r="O5555">
        <f t="shared" si="27"/>
        <v>2</v>
      </c>
      <c r="P5555" s="34" t="str">
        <f t="shared" si="21"/>
        <v>MEDIUM</v>
      </c>
    </row>
    <row r="5556" spans="1:16" ht="12" customHeight="1">
      <c r="A5556" s="4" t="s">
        <v>15639</v>
      </c>
      <c r="B5556" s="17">
        <v>47</v>
      </c>
      <c r="C5556" s="17"/>
      <c r="D5556" s="30" t="s">
        <v>15779</v>
      </c>
      <c r="E5556" s="17"/>
      <c r="F5556" s="31" t="s">
        <v>15641</v>
      </c>
      <c r="G5556" s="5" t="s">
        <v>15780</v>
      </c>
      <c r="H5556" s="7"/>
      <c r="I5556" s="35" t="s">
        <v>15781</v>
      </c>
      <c r="O5556">
        <f t="shared" si="27"/>
        <v>1</v>
      </c>
      <c r="P5556" s="34" t="str">
        <f t="shared" si="21"/>
        <v>MEDIUM</v>
      </c>
    </row>
    <row r="5557" spans="1:16" ht="12" customHeight="1">
      <c r="A5557" s="4" t="s">
        <v>15639</v>
      </c>
      <c r="B5557" s="17">
        <v>48</v>
      </c>
      <c r="C5557" s="17"/>
      <c r="D5557" s="30" t="s">
        <v>15782</v>
      </c>
      <c r="E5557" s="29"/>
      <c r="F5557" s="31" t="s">
        <v>15649</v>
      </c>
      <c r="G5557" s="5" t="s">
        <v>15783</v>
      </c>
      <c r="H5557" s="7"/>
      <c r="I5557" s="35" t="s">
        <v>15784</v>
      </c>
      <c r="O5557">
        <f t="shared" si="27"/>
        <v>1</v>
      </c>
      <c r="P5557" s="34" t="str">
        <f t="shared" si="21"/>
        <v>HIGH</v>
      </c>
    </row>
    <row r="5558" spans="1:16" ht="12" customHeight="1">
      <c r="A5558" s="4" t="s">
        <v>15639</v>
      </c>
      <c r="B5558" s="17">
        <v>49</v>
      </c>
      <c r="C5558" s="17" t="s">
        <v>67</v>
      </c>
      <c r="D5558" s="30" t="s">
        <v>15785</v>
      </c>
      <c r="E5558" s="29"/>
      <c r="F5558" s="31" t="s">
        <v>15641</v>
      </c>
      <c r="G5558" s="5" t="s">
        <v>15786</v>
      </c>
      <c r="H5558" s="7"/>
      <c r="I5558" s="35" t="s">
        <v>15718</v>
      </c>
      <c r="O5558">
        <f t="shared" si="27"/>
        <v>1</v>
      </c>
      <c r="P5558" s="34" t="str">
        <f t="shared" si="21"/>
        <v>HIGH</v>
      </c>
    </row>
    <row r="5559" spans="1:16" ht="12" customHeight="1">
      <c r="A5559" s="4" t="s">
        <v>15639</v>
      </c>
      <c r="B5559" s="17">
        <v>50</v>
      </c>
      <c r="C5559" s="17" t="s">
        <v>67</v>
      </c>
      <c r="D5559" s="30" t="s">
        <v>28</v>
      </c>
      <c r="E5559" s="29"/>
      <c r="F5559" s="31" t="s">
        <v>15649</v>
      </c>
      <c r="G5559" s="5" t="s">
        <v>15787</v>
      </c>
      <c r="H5559" s="7" t="s">
        <v>15788</v>
      </c>
      <c r="I5559" s="35" t="s">
        <v>15789</v>
      </c>
      <c r="O5559">
        <f t="shared" si="27"/>
        <v>1</v>
      </c>
      <c r="P5559" s="34" t="str">
        <f t="shared" si="21"/>
        <v>MEDIUM</v>
      </c>
    </row>
    <row r="5560" spans="1:16" ht="12" customHeight="1">
      <c r="A5560" s="4" t="s">
        <v>15639</v>
      </c>
      <c r="B5560" s="17">
        <v>51</v>
      </c>
      <c r="C5560" s="17">
        <v>4312</v>
      </c>
      <c r="D5560" s="30" t="s">
        <v>15790</v>
      </c>
      <c r="E5560" s="17" t="s">
        <v>15791</v>
      </c>
      <c r="F5560" s="31" t="s">
        <v>15649</v>
      </c>
      <c r="G5560" s="18" t="s">
        <v>15792</v>
      </c>
      <c r="H5560" s="7"/>
      <c r="I5560" s="35" t="s">
        <v>15793</v>
      </c>
      <c r="O5560">
        <f t="shared" si="27"/>
        <v>2</v>
      </c>
      <c r="P5560" s="34" t="str">
        <f t="shared" si="21"/>
        <v>HIGH</v>
      </c>
    </row>
    <row r="5561" spans="1:16" ht="12" customHeight="1">
      <c r="A5561" s="4" t="s">
        <v>15639</v>
      </c>
      <c r="B5561" s="17">
        <v>52</v>
      </c>
      <c r="C5561" s="17"/>
      <c r="D5561" s="30" t="s">
        <v>15794</v>
      </c>
      <c r="E5561" s="29"/>
      <c r="F5561" s="31" t="s">
        <v>15649</v>
      </c>
      <c r="G5561" s="5" t="s">
        <v>15795</v>
      </c>
      <c r="H5561" s="7"/>
      <c r="I5561" s="35" t="s">
        <v>15796</v>
      </c>
      <c r="O5561">
        <f t="shared" si="27"/>
        <v>1</v>
      </c>
      <c r="P5561" s="34" t="str">
        <f t="shared" si="21"/>
        <v>MEDIUM</v>
      </c>
    </row>
    <row r="5562" spans="1:16" ht="12" customHeight="1">
      <c r="A5562" s="4" t="s">
        <v>15639</v>
      </c>
      <c r="B5562" s="17">
        <v>53</v>
      </c>
      <c r="C5562" s="17"/>
      <c r="D5562" s="30" t="s">
        <v>15797</v>
      </c>
      <c r="E5562" s="17"/>
      <c r="F5562" s="31" t="s">
        <v>15649</v>
      </c>
      <c r="G5562" s="5" t="s">
        <v>15798</v>
      </c>
      <c r="H5562" s="7"/>
      <c r="I5562" s="35" t="s">
        <v>15799</v>
      </c>
      <c r="O5562">
        <f t="shared" si="27"/>
        <v>1</v>
      </c>
      <c r="P5562" s="34" t="str">
        <f t="shared" si="21"/>
        <v>MEDIUM</v>
      </c>
    </row>
    <row r="5563" spans="1:16" ht="12" customHeight="1">
      <c r="A5563" s="4" t="s">
        <v>15639</v>
      </c>
      <c r="B5563" s="17">
        <v>54</v>
      </c>
      <c r="C5563" s="17"/>
      <c r="D5563" s="30" t="s">
        <v>15800</v>
      </c>
      <c r="E5563" s="17"/>
      <c r="F5563" s="31" t="s">
        <v>15649</v>
      </c>
      <c r="G5563" s="5" t="s">
        <v>15801</v>
      </c>
      <c r="H5563" s="7"/>
      <c r="I5563" s="35" t="s">
        <v>15802</v>
      </c>
      <c r="O5563">
        <f t="shared" si="27"/>
        <v>1</v>
      </c>
      <c r="P5563" s="34" t="str">
        <f t="shared" si="21"/>
        <v>HIGH</v>
      </c>
    </row>
    <row r="5564" spans="1:16" ht="12" customHeight="1">
      <c r="A5564" s="4" t="s">
        <v>15639</v>
      </c>
      <c r="B5564" s="17">
        <v>55</v>
      </c>
      <c r="C5564" s="17">
        <v>4314</v>
      </c>
      <c r="D5564" s="30" t="s">
        <v>15803</v>
      </c>
      <c r="E5564" s="17" t="s">
        <v>15804</v>
      </c>
      <c r="F5564" s="31" t="s">
        <v>15649</v>
      </c>
      <c r="G5564" s="18" t="s">
        <v>15804</v>
      </c>
      <c r="H5564" s="7" t="s">
        <v>15805</v>
      </c>
      <c r="I5564" s="35" t="s">
        <v>15806</v>
      </c>
      <c r="O5564">
        <f t="shared" si="27"/>
        <v>2</v>
      </c>
      <c r="P5564" s="34" t="str">
        <f t="shared" si="21"/>
        <v>HIGH</v>
      </c>
    </row>
    <row r="5565" spans="1:16" ht="12" customHeight="1">
      <c r="A5565" s="4" t="s">
        <v>15639</v>
      </c>
      <c r="B5565" s="17">
        <v>56</v>
      </c>
      <c r="C5565" s="17" t="s">
        <v>67</v>
      </c>
      <c r="D5565" s="30" t="s">
        <v>15807</v>
      </c>
      <c r="E5565" s="29"/>
      <c r="F5565" s="31" t="s">
        <v>15649</v>
      </c>
      <c r="G5565" s="18" t="s">
        <v>15808</v>
      </c>
      <c r="H5565" s="7"/>
      <c r="I5565" s="35" t="s">
        <v>15809</v>
      </c>
      <c r="O5565">
        <f t="shared" si="27"/>
        <v>1</v>
      </c>
      <c r="P5565" s="34" t="str">
        <f t="shared" si="21"/>
        <v>MEDIUM</v>
      </c>
    </row>
    <row r="5566" spans="1:16" ht="12" customHeight="1">
      <c r="A5566" s="4" t="s">
        <v>15639</v>
      </c>
      <c r="B5566" s="17">
        <v>57</v>
      </c>
      <c r="C5566" s="17">
        <v>4315</v>
      </c>
      <c r="D5566" s="30" t="s">
        <v>15810</v>
      </c>
      <c r="E5566" s="17" t="s">
        <v>15811</v>
      </c>
      <c r="F5566" s="31" t="s">
        <v>15649</v>
      </c>
      <c r="G5566" s="18" t="s">
        <v>15812</v>
      </c>
      <c r="H5566" s="7" t="s">
        <v>15813</v>
      </c>
      <c r="I5566" s="35" t="s">
        <v>15814</v>
      </c>
      <c r="O5566">
        <f t="shared" si="27"/>
        <v>2</v>
      </c>
      <c r="P5566" s="34" t="str">
        <f t="shared" si="21"/>
        <v>MEDIUM</v>
      </c>
    </row>
    <row r="5567" spans="1:16" ht="12" customHeight="1">
      <c r="A5567" s="4" t="s">
        <v>15639</v>
      </c>
      <c r="B5567" s="17">
        <v>58</v>
      </c>
      <c r="C5567" s="17">
        <v>4316</v>
      </c>
      <c r="D5567" s="30" t="s">
        <v>28</v>
      </c>
      <c r="E5567" s="29"/>
      <c r="F5567" s="31" t="s">
        <v>15641</v>
      </c>
      <c r="G5567" s="5" t="s">
        <v>15815</v>
      </c>
      <c r="H5567" s="7" t="s">
        <v>15816</v>
      </c>
      <c r="I5567" s="35" t="s">
        <v>15817</v>
      </c>
      <c r="O5567">
        <f t="shared" si="27"/>
        <v>1</v>
      </c>
      <c r="P5567" s="34" t="str">
        <f t="shared" si="21"/>
        <v>MEDIUM</v>
      </c>
    </row>
    <row r="5568" spans="1:16" ht="12" customHeight="1">
      <c r="A5568" s="4" t="s">
        <v>15639</v>
      </c>
      <c r="B5568" s="17">
        <v>59</v>
      </c>
      <c r="C5568" s="29"/>
      <c r="D5568" s="30" t="s">
        <v>15818</v>
      </c>
      <c r="E5568" s="29"/>
      <c r="F5568" s="31" t="s">
        <v>15641</v>
      </c>
      <c r="G5568" s="5" t="s">
        <v>15815</v>
      </c>
      <c r="H5568" s="7"/>
      <c r="I5568" s="35" t="s">
        <v>15819</v>
      </c>
      <c r="O5568">
        <f t="shared" si="27"/>
        <v>1</v>
      </c>
      <c r="P5568" s="34" t="str">
        <f t="shared" si="21"/>
        <v>MEDIUM</v>
      </c>
    </row>
    <row r="5569" spans="1:16" ht="12" customHeight="1">
      <c r="A5569" s="4" t="s">
        <v>15639</v>
      </c>
      <c r="B5569" s="17">
        <v>60</v>
      </c>
      <c r="C5569" s="17">
        <v>4317</v>
      </c>
      <c r="D5569" s="30" t="s">
        <v>15820</v>
      </c>
      <c r="E5569" s="17" t="s">
        <v>15821</v>
      </c>
      <c r="F5569" s="31" t="s">
        <v>15641</v>
      </c>
      <c r="G5569" s="18" t="s">
        <v>15821</v>
      </c>
      <c r="H5569" s="7"/>
      <c r="I5569" s="35" t="s">
        <v>15822</v>
      </c>
      <c r="O5569">
        <f t="shared" si="27"/>
        <v>2</v>
      </c>
      <c r="P5569" s="34" t="str">
        <f t="shared" si="21"/>
        <v>HIGH</v>
      </c>
    </row>
    <row r="5570" spans="1:16" ht="12" customHeight="1">
      <c r="A5570" s="4" t="s">
        <v>15639</v>
      </c>
      <c r="B5570" s="17">
        <v>61</v>
      </c>
      <c r="C5570" s="17"/>
      <c r="D5570" s="30" t="s">
        <v>15823</v>
      </c>
      <c r="E5570" s="17"/>
      <c r="F5570" s="31" t="s">
        <v>15649</v>
      </c>
      <c r="G5570" s="18" t="s">
        <v>15824</v>
      </c>
      <c r="H5570" s="7"/>
      <c r="I5570" s="35" t="s">
        <v>15825</v>
      </c>
      <c r="O5570">
        <f t="shared" si="27"/>
        <v>1</v>
      </c>
      <c r="P5570" s="34" t="str">
        <f t="shared" si="21"/>
        <v>HIGH</v>
      </c>
    </row>
    <row r="5571" spans="1:16" ht="12" customHeight="1">
      <c r="A5571" s="4" t="s">
        <v>15639</v>
      </c>
      <c r="B5571" s="17">
        <v>62</v>
      </c>
      <c r="C5571" s="17"/>
      <c r="D5571" s="30" t="s">
        <v>28</v>
      </c>
      <c r="E5571" s="29"/>
      <c r="F5571" s="31" t="s">
        <v>15641</v>
      </c>
      <c r="G5571" s="5" t="s">
        <v>15826</v>
      </c>
      <c r="H5571" s="7" t="s">
        <v>15827</v>
      </c>
      <c r="I5571" s="35" t="s">
        <v>15828</v>
      </c>
      <c r="O5571">
        <f t="shared" si="27"/>
        <v>1</v>
      </c>
      <c r="P5571" s="34" t="str">
        <f t="shared" si="21"/>
        <v/>
      </c>
    </row>
    <row r="5572" spans="1:16" ht="12" customHeight="1">
      <c r="A5572" s="4" t="s">
        <v>15639</v>
      </c>
      <c r="B5572" s="17">
        <v>63</v>
      </c>
      <c r="C5572" s="17"/>
      <c r="D5572" s="30" t="s">
        <v>28</v>
      </c>
      <c r="E5572" s="17"/>
      <c r="F5572" s="31" t="s">
        <v>15641</v>
      </c>
      <c r="G5572" s="5" t="s">
        <v>15829</v>
      </c>
      <c r="H5572" s="7" t="s">
        <v>15830</v>
      </c>
      <c r="I5572" s="203" t="s">
        <v>19401</v>
      </c>
      <c r="O5572">
        <f t="shared" si="27"/>
        <v>1</v>
      </c>
      <c r="P5572" s="34" t="str">
        <f t="shared" si="21"/>
        <v>MEDIUM</v>
      </c>
    </row>
    <row r="5573" spans="1:16" ht="12" customHeight="1">
      <c r="A5573" s="4" t="s">
        <v>15639</v>
      </c>
      <c r="B5573" s="17">
        <v>64</v>
      </c>
      <c r="C5573" s="17"/>
      <c r="D5573" s="30" t="s">
        <v>15831</v>
      </c>
      <c r="E5573" s="17"/>
      <c r="F5573" s="31" t="s">
        <v>15649</v>
      </c>
      <c r="G5573" s="18" t="s">
        <v>15832</v>
      </c>
      <c r="H5573" s="7"/>
      <c r="I5573" s="35" t="s">
        <v>15833</v>
      </c>
      <c r="O5573">
        <f t="shared" si="27"/>
        <v>1</v>
      </c>
      <c r="P5573" s="34" t="str">
        <f t="shared" si="21"/>
        <v>MEDIUM</v>
      </c>
    </row>
    <row r="5574" spans="1:16" ht="12" customHeight="1">
      <c r="A5574" s="4" t="s">
        <v>15639</v>
      </c>
      <c r="B5574" s="17">
        <v>65</v>
      </c>
      <c r="C5574" s="17"/>
      <c r="D5574" s="30" t="s">
        <v>28</v>
      </c>
      <c r="E5574" s="17"/>
      <c r="F5574" s="31" t="s">
        <v>15641</v>
      </c>
      <c r="G5574" s="5" t="s">
        <v>15834</v>
      </c>
      <c r="H5574" s="7" t="s">
        <v>15835</v>
      </c>
      <c r="I5574" s="35" t="s">
        <v>15836</v>
      </c>
      <c r="O5574">
        <f t="shared" si="27"/>
        <v>1</v>
      </c>
      <c r="P5574" s="34" t="str">
        <f t="shared" si="21"/>
        <v>LOW</v>
      </c>
    </row>
    <row r="5575" spans="1:16" ht="12" customHeight="1">
      <c r="A5575" s="4" t="s">
        <v>15639</v>
      </c>
      <c r="B5575" s="17">
        <v>66</v>
      </c>
      <c r="C5575" s="17"/>
      <c r="D5575" s="30" t="s">
        <v>15837</v>
      </c>
      <c r="E5575" s="29"/>
      <c r="F5575" s="31" t="s">
        <v>15649</v>
      </c>
      <c r="G5575" s="18" t="s">
        <v>15838</v>
      </c>
      <c r="H5575" s="7"/>
      <c r="I5575" s="35" t="s">
        <v>15839</v>
      </c>
      <c r="O5575">
        <f t="shared" si="27"/>
        <v>1</v>
      </c>
      <c r="P5575" s="34" t="str">
        <f t="shared" si="21"/>
        <v>MEDIUM</v>
      </c>
    </row>
    <row r="5576" spans="1:16" ht="12" customHeight="1">
      <c r="A5576" s="4" t="s">
        <v>15639</v>
      </c>
      <c r="B5576" s="17">
        <v>67</v>
      </c>
      <c r="C5576" s="17"/>
      <c r="D5576" s="30" t="s">
        <v>15840</v>
      </c>
      <c r="E5576" s="29"/>
      <c r="F5576" s="31" t="s">
        <v>15641</v>
      </c>
      <c r="G5576" s="5" t="s">
        <v>15841</v>
      </c>
      <c r="H5576" s="7"/>
      <c r="I5576" s="35" t="s">
        <v>15817</v>
      </c>
      <c r="O5576">
        <f t="shared" si="27"/>
        <v>1</v>
      </c>
      <c r="P5576" s="34" t="str">
        <f t="shared" si="21"/>
        <v>MEDIUM</v>
      </c>
    </row>
    <row r="5577" spans="1:16" ht="12" customHeight="1">
      <c r="A5577" s="4" t="s">
        <v>15639</v>
      </c>
      <c r="B5577" s="17">
        <v>68</v>
      </c>
      <c r="C5577" s="17" t="s">
        <v>67</v>
      </c>
      <c r="D5577" s="30" t="s">
        <v>28</v>
      </c>
      <c r="E5577" s="29"/>
      <c r="F5577" s="31" t="s">
        <v>15649</v>
      </c>
      <c r="G5577" s="5" t="s">
        <v>15842</v>
      </c>
      <c r="H5577" s="7" t="s">
        <v>15843</v>
      </c>
      <c r="I5577" s="35" t="s">
        <v>15844</v>
      </c>
      <c r="O5577">
        <f t="shared" si="27"/>
        <v>1</v>
      </c>
      <c r="P5577" s="34" t="str">
        <f t="shared" si="21"/>
        <v>HIGH</v>
      </c>
    </row>
    <row r="5578" spans="1:16" ht="12" customHeight="1">
      <c r="A5578" s="4" t="s">
        <v>15639</v>
      </c>
      <c r="B5578" s="17">
        <v>69</v>
      </c>
      <c r="C5578" s="17"/>
      <c r="D5578" s="30" t="s">
        <v>15845</v>
      </c>
      <c r="E5578" s="29"/>
      <c r="F5578" s="31" t="s">
        <v>15649</v>
      </c>
      <c r="G5578" s="18" t="s">
        <v>15846</v>
      </c>
      <c r="H5578" s="7"/>
      <c r="I5578" s="35" t="s">
        <v>15847</v>
      </c>
      <c r="O5578">
        <f t="shared" si="27"/>
        <v>1</v>
      </c>
      <c r="P5578" s="34" t="str">
        <f t="shared" si="21"/>
        <v>MEDIUM</v>
      </c>
    </row>
    <row r="5579" spans="1:16" ht="12" customHeight="1">
      <c r="A5579" s="4" t="s">
        <v>15639</v>
      </c>
      <c r="B5579" s="17">
        <v>70</v>
      </c>
      <c r="C5579" s="29"/>
      <c r="D5579" s="30" t="s">
        <v>15848</v>
      </c>
      <c r="E5579" s="29"/>
      <c r="F5579" s="31" t="s">
        <v>15649</v>
      </c>
      <c r="G5579" s="18" t="s">
        <v>15849</v>
      </c>
      <c r="H5579" s="7"/>
      <c r="I5579" s="35" t="s">
        <v>15850</v>
      </c>
      <c r="O5579">
        <f t="shared" si="27"/>
        <v>1</v>
      </c>
      <c r="P5579" s="34" t="str">
        <f t="shared" si="21"/>
        <v>HIGH</v>
      </c>
    </row>
    <row r="5580" spans="1:16" ht="12" customHeight="1">
      <c r="A5580" s="4" t="s">
        <v>15639</v>
      </c>
      <c r="B5580" s="17">
        <v>71</v>
      </c>
      <c r="C5580" s="17" t="s">
        <v>67</v>
      </c>
      <c r="D5580" s="30" t="s">
        <v>15851</v>
      </c>
      <c r="E5580" s="29"/>
      <c r="F5580" s="31" t="s">
        <v>15641</v>
      </c>
      <c r="G5580" s="5" t="s">
        <v>15852</v>
      </c>
      <c r="H5580" s="7"/>
      <c r="I5580" s="35" t="s">
        <v>15853</v>
      </c>
      <c r="O5580">
        <f t="shared" si="27"/>
        <v>1</v>
      </c>
      <c r="P5580" s="34" t="str">
        <f t="shared" si="21"/>
        <v>MEDIUM</v>
      </c>
    </row>
    <row r="5581" spans="1:16" ht="12" customHeight="1">
      <c r="A5581" s="4" t="s">
        <v>15639</v>
      </c>
      <c r="B5581" s="17">
        <v>73</v>
      </c>
      <c r="C5581" s="17"/>
      <c r="D5581" s="30" t="s">
        <v>15854</v>
      </c>
      <c r="E5581" s="17"/>
      <c r="F5581" s="31" t="s">
        <v>15649</v>
      </c>
      <c r="G5581" s="18" t="s">
        <v>15855</v>
      </c>
      <c r="H5581" s="7"/>
      <c r="I5581" s="35" t="s">
        <v>15856</v>
      </c>
      <c r="O5581">
        <f t="shared" si="27"/>
        <v>1</v>
      </c>
      <c r="P5581" s="34" t="str">
        <f t="shared" si="21"/>
        <v>MEDIUM</v>
      </c>
    </row>
    <row r="5582" spans="1:16" ht="12" customHeight="1">
      <c r="A5582" s="4" t="s">
        <v>15639</v>
      </c>
      <c r="B5582" s="17">
        <v>74</v>
      </c>
      <c r="C5582" s="17"/>
      <c r="D5582" s="30" t="s">
        <v>15857</v>
      </c>
      <c r="E5582" s="17"/>
      <c r="F5582" s="31" t="s">
        <v>15641</v>
      </c>
      <c r="G5582" s="5" t="s">
        <v>15858</v>
      </c>
      <c r="H5582" s="7"/>
      <c r="I5582" s="35" t="s">
        <v>15859</v>
      </c>
      <c r="O5582">
        <f t="shared" si="27"/>
        <v>1</v>
      </c>
      <c r="P5582" s="34" t="str">
        <f t="shared" si="21"/>
        <v>HIGH</v>
      </c>
    </row>
    <row r="5583" spans="1:16" ht="12" customHeight="1">
      <c r="A5583" s="4" t="s">
        <v>15639</v>
      </c>
      <c r="B5583" s="17">
        <v>75</v>
      </c>
      <c r="C5583" s="17">
        <v>4326</v>
      </c>
      <c r="D5583" s="30" t="s">
        <v>19468</v>
      </c>
      <c r="E5583" s="29"/>
      <c r="F5583" s="31" t="s">
        <v>15649</v>
      </c>
      <c r="G5583" s="18" t="s">
        <v>15860</v>
      </c>
      <c r="H5583" s="7" t="s">
        <v>15861</v>
      </c>
      <c r="I5583" s="35" t="s">
        <v>15862</v>
      </c>
      <c r="O5583">
        <f t="shared" si="27"/>
        <v>1</v>
      </c>
      <c r="P5583" s="34" t="str">
        <f t="shared" si="21"/>
        <v>HIGH</v>
      </c>
    </row>
    <row r="5584" spans="1:16" ht="12" customHeight="1">
      <c r="A5584" s="4" t="s">
        <v>15639</v>
      </c>
      <c r="B5584" s="17">
        <v>76</v>
      </c>
      <c r="C5584" s="17" t="s">
        <v>67</v>
      </c>
      <c r="D5584" s="30" t="s">
        <v>15863</v>
      </c>
      <c r="E5584" s="29"/>
      <c r="F5584" s="31" t="s">
        <v>15649</v>
      </c>
      <c r="G5584" s="18" t="s">
        <v>15864</v>
      </c>
      <c r="H5584" s="7"/>
      <c r="I5584" s="35" t="s">
        <v>15865</v>
      </c>
      <c r="O5584">
        <f t="shared" si="27"/>
        <v>1</v>
      </c>
      <c r="P5584" s="34" t="str">
        <f t="shared" si="21"/>
        <v>HIGH</v>
      </c>
    </row>
    <row r="5585" spans="1:16" ht="12" customHeight="1">
      <c r="A5585" s="4" t="s">
        <v>15639</v>
      </c>
      <c r="B5585" s="17">
        <v>77</v>
      </c>
      <c r="C5585" s="17" t="s">
        <v>67</v>
      </c>
      <c r="D5585" s="30" t="s">
        <v>15866</v>
      </c>
      <c r="E5585" s="29"/>
      <c r="F5585" s="31" t="s">
        <v>15649</v>
      </c>
      <c r="G5585" s="5" t="s">
        <v>15867</v>
      </c>
      <c r="H5585" s="7"/>
      <c r="I5585" s="35" t="s">
        <v>15868</v>
      </c>
      <c r="O5585">
        <f t="shared" si="27"/>
        <v>1</v>
      </c>
      <c r="P5585" s="34" t="str">
        <f t="shared" si="21"/>
        <v>MEDIUM</v>
      </c>
    </row>
    <row r="5586" spans="1:16" ht="12" customHeight="1">
      <c r="A5586" s="4" t="s">
        <v>15639</v>
      </c>
      <c r="B5586" s="17">
        <v>78</v>
      </c>
      <c r="C5586" s="17">
        <v>4336</v>
      </c>
      <c r="D5586" s="30" t="s">
        <v>15869</v>
      </c>
      <c r="E5586" s="17" t="s">
        <v>15870</v>
      </c>
      <c r="F5586" s="31" t="s">
        <v>15641</v>
      </c>
      <c r="G5586" s="18" t="s">
        <v>15870</v>
      </c>
      <c r="H5586" s="7"/>
      <c r="I5586" s="35" t="s">
        <v>15871</v>
      </c>
      <c r="O5586">
        <f t="shared" si="27"/>
        <v>2</v>
      </c>
      <c r="P5586" s="34" t="str">
        <f t="shared" si="21"/>
        <v>MEDIUM</v>
      </c>
    </row>
    <row r="5587" spans="1:16" ht="12" customHeight="1">
      <c r="A5587" s="4" t="s">
        <v>15639</v>
      </c>
      <c r="B5587" s="17">
        <v>79</v>
      </c>
      <c r="C5587" s="17"/>
      <c r="D5587" s="30" t="s">
        <v>15872</v>
      </c>
      <c r="E5587" s="29"/>
      <c r="F5587" s="31" t="s">
        <v>15649</v>
      </c>
      <c r="G5587" s="18" t="s">
        <v>15873</v>
      </c>
      <c r="H5587" s="7"/>
      <c r="I5587" s="35" t="s">
        <v>15874</v>
      </c>
      <c r="O5587">
        <f t="shared" si="27"/>
        <v>1</v>
      </c>
      <c r="P5587" s="34" t="str">
        <f t="shared" si="21"/>
        <v>MEDIUM</v>
      </c>
    </row>
    <row r="5588" spans="1:16" ht="12" customHeight="1">
      <c r="A5588" s="4" t="s">
        <v>15639</v>
      </c>
      <c r="B5588" s="17">
        <v>80</v>
      </c>
      <c r="C5588" s="17"/>
      <c r="D5588" s="30" t="s">
        <v>15875</v>
      </c>
      <c r="E5588" s="29"/>
      <c r="F5588" s="31" t="s">
        <v>15641</v>
      </c>
      <c r="G5588" s="5" t="s">
        <v>15876</v>
      </c>
      <c r="H5588" s="7"/>
      <c r="I5588" s="35" t="s">
        <v>15817</v>
      </c>
      <c r="O5588">
        <f t="shared" si="27"/>
        <v>1</v>
      </c>
      <c r="P5588" s="34" t="str">
        <f t="shared" si="21"/>
        <v>MEDIUM</v>
      </c>
    </row>
    <row r="5589" spans="1:16" ht="12" customHeight="1">
      <c r="A5589" s="4" t="s">
        <v>15639</v>
      </c>
      <c r="B5589" s="17">
        <v>81</v>
      </c>
      <c r="C5589" s="29"/>
      <c r="D5589" s="30" t="s">
        <v>15875</v>
      </c>
      <c r="E5589" s="29"/>
      <c r="F5589" s="31" t="s">
        <v>15641</v>
      </c>
      <c r="G5589" s="5" t="s">
        <v>15876</v>
      </c>
      <c r="H5589" s="7"/>
      <c r="I5589" s="35" t="s">
        <v>15877</v>
      </c>
      <c r="O5589">
        <f t="shared" si="27"/>
        <v>1</v>
      </c>
      <c r="P5589" s="34" t="str">
        <f t="shared" si="21"/>
        <v>MEDIUM</v>
      </c>
    </row>
    <row r="5590" spans="1:16" ht="12" customHeight="1">
      <c r="A5590" s="4" t="s">
        <v>15639</v>
      </c>
      <c r="B5590" s="17">
        <v>82</v>
      </c>
      <c r="C5590" s="17" t="s">
        <v>67</v>
      </c>
      <c r="D5590" s="30" t="s">
        <v>15878</v>
      </c>
      <c r="E5590" s="29"/>
      <c r="F5590" s="31" t="s">
        <v>15649</v>
      </c>
      <c r="G5590" s="5" t="s">
        <v>15879</v>
      </c>
      <c r="H5590" s="7"/>
      <c r="I5590" s="35" t="s">
        <v>15880</v>
      </c>
      <c r="O5590">
        <f t="shared" si="27"/>
        <v>1</v>
      </c>
      <c r="P5590" s="34" t="str">
        <f t="shared" si="21"/>
        <v>HIGH</v>
      </c>
    </row>
    <row r="5591" spans="1:16" ht="12" customHeight="1">
      <c r="A5591" s="4" t="s">
        <v>15639</v>
      </c>
      <c r="B5591" s="17">
        <v>83</v>
      </c>
      <c r="C5591" s="17" t="s">
        <v>67</v>
      </c>
      <c r="D5591" s="30" t="s">
        <v>15881</v>
      </c>
      <c r="E5591" s="29"/>
      <c r="F5591" s="31" t="s">
        <v>15649</v>
      </c>
      <c r="G5591" s="5" t="s">
        <v>15882</v>
      </c>
      <c r="H5591" s="7"/>
      <c r="I5591" s="35" t="s">
        <v>15883</v>
      </c>
      <c r="O5591">
        <f t="shared" si="27"/>
        <v>1</v>
      </c>
      <c r="P5591" s="34" t="str">
        <f t="shared" si="21"/>
        <v>HIGH</v>
      </c>
    </row>
    <row r="5592" spans="1:16" ht="12" customHeight="1">
      <c r="A5592" s="4" t="s">
        <v>15639</v>
      </c>
      <c r="B5592" s="17">
        <v>84</v>
      </c>
      <c r="C5592" s="17"/>
      <c r="D5592" s="30" t="s">
        <v>15884</v>
      </c>
      <c r="E5592" s="17"/>
      <c r="F5592" s="31" t="s">
        <v>15649</v>
      </c>
      <c r="G5592" s="18" t="s">
        <v>15885</v>
      </c>
      <c r="H5592" s="7"/>
      <c r="I5592" s="35" t="s">
        <v>15886</v>
      </c>
      <c r="O5592">
        <f t="shared" si="27"/>
        <v>1</v>
      </c>
      <c r="P5592" s="34" t="str">
        <f t="shared" si="21"/>
        <v>MEDIUM</v>
      </c>
    </row>
    <row r="5593" spans="1:16" ht="12" customHeight="1">
      <c r="A5593" s="4" t="s">
        <v>15639</v>
      </c>
      <c r="B5593" s="17">
        <v>85</v>
      </c>
      <c r="C5593" s="17"/>
      <c r="D5593" s="30" t="s">
        <v>15887</v>
      </c>
      <c r="E5593" s="29"/>
      <c r="F5593" s="31" t="s">
        <v>15649</v>
      </c>
      <c r="G5593" s="18" t="s">
        <v>15888</v>
      </c>
      <c r="H5593" s="7" t="s">
        <v>15889</v>
      </c>
      <c r="I5593" s="35" t="s">
        <v>15890</v>
      </c>
      <c r="O5593">
        <f t="shared" si="27"/>
        <v>1</v>
      </c>
      <c r="P5593" s="34" t="str">
        <f t="shared" si="21"/>
        <v>HIGH</v>
      </c>
    </row>
    <row r="5594" spans="1:16" ht="12" customHeight="1">
      <c r="A5594" s="4" t="s">
        <v>15639</v>
      </c>
      <c r="B5594" s="17">
        <v>86</v>
      </c>
      <c r="C5594" s="17"/>
      <c r="D5594" s="30" t="s">
        <v>15891</v>
      </c>
      <c r="E5594" s="29"/>
      <c r="F5594" s="31" t="s">
        <v>15641</v>
      </c>
      <c r="G5594" s="5" t="s">
        <v>15892</v>
      </c>
      <c r="H5594" s="7"/>
      <c r="I5594" s="35" t="s">
        <v>15893</v>
      </c>
      <c r="O5594">
        <f t="shared" si="27"/>
        <v>1</v>
      </c>
      <c r="P5594" s="34" t="str">
        <f t="shared" si="21"/>
        <v>MEDIUM</v>
      </c>
    </row>
    <row r="5595" spans="1:16" ht="12" customHeight="1">
      <c r="A5595" s="4" t="s">
        <v>15639</v>
      </c>
      <c r="B5595" s="17">
        <v>87</v>
      </c>
      <c r="C5595" s="17"/>
      <c r="D5595" s="30" t="s">
        <v>15894</v>
      </c>
      <c r="E5595" s="29"/>
      <c r="F5595" s="31" t="s">
        <v>15641</v>
      </c>
      <c r="G5595" s="5" t="s">
        <v>15895</v>
      </c>
      <c r="H5595" s="7"/>
      <c r="I5595" s="35" t="s">
        <v>15896</v>
      </c>
      <c r="O5595">
        <f t="shared" si="27"/>
        <v>1</v>
      </c>
      <c r="P5595" s="34" t="str">
        <f t="shared" si="21"/>
        <v>LOW</v>
      </c>
    </row>
    <row r="5596" spans="1:16" ht="12" customHeight="1">
      <c r="A5596" s="4" t="s">
        <v>15639</v>
      </c>
      <c r="B5596" s="17">
        <v>89</v>
      </c>
      <c r="C5596" s="29"/>
      <c r="D5596" s="30" t="s">
        <v>28</v>
      </c>
      <c r="E5596" s="29"/>
      <c r="F5596" s="31" t="s">
        <v>15641</v>
      </c>
      <c r="G5596" s="5" t="s">
        <v>15897</v>
      </c>
      <c r="H5596" s="7" t="s">
        <v>15898</v>
      </c>
      <c r="I5596" s="7" t="s">
        <v>15899</v>
      </c>
      <c r="O5596">
        <f t="shared" si="27"/>
        <v>1</v>
      </c>
      <c r="P5596" s="34" t="str">
        <f t="shared" si="21"/>
        <v/>
      </c>
    </row>
    <row r="5597" spans="1:16" ht="12" customHeight="1">
      <c r="A5597" s="4" t="s">
        <v>15639</v>
      </c>
      <c r="B5597" s="17">
        <v>90</v>
      </c>
      <c r="C5597" s="29"/>
      <c r="D5597" s="30" t="s">
        <v>15900</v>
      </c>
      <c r="E5597" s="29"/>
      <c r="F5597" s="31" t="s">
        <v>15641</v>
      </c>
      <c r="G5597" s="5" t="s">
        <v>15901</v>
      </c>
      <c r="H5597" s="7"/>
      <c r="I5597" s="7" t="s">
        <v>15902</v>
      </c>
      <c r="O5597">
        <f t="shared" si="27"/>
        <v>1</v>
      </c>
      <c r="P5597" s="34" t="str">
        <f t="shared" si="21"/>
        <v/>
      </c>
    </row>
    <row r="5598" spans="1:16" ht="12" customHeight="1">
      <c r="A5598" s="4" t="s">
        <v>15639</v>
      </c>
      <c r="B5598" s="17">
        <v>91</v>
      </c>
      <c r="C5598" s="29"/>
      <c r="D5598" s="30" t="s">
        <v>28</v>
      </c>
      <c r="E5598" s="29"/>
      <c r="F5598" s="31" t="s">
        <v>15641</v>
      </c>
      <c r="G5598" s="5" t="s">
        <v>15903</v>
      </c>
      <c r="H5598" s="7" t="s">
        <v>15904</v>
      </c>
      <c r="I5598" s="7" t="s">
        <v>15905</v>
      </c>
      <c r="O5598">
        <f t="shared" si="27"/>
        <v>1</v>
      </c>
      <c r="P5598" s="34" t="str">
        <f t="shared" si="21"/>
        <v/>
      </c>
    </row>
    <row r="5599" spans="1:16" ht="12" customHeight="1">
      <c r="A5599" s="4" t="s">
        <v>15639</v>
      </c>
      <c r="B5599" s="17">
        <v>92</v>
      </c>
      <c r="C5599" s="17" t="s">
        <v>67</v>
      </c>
      <c r="D5599" s="30" t="s">
        <v>28</v>
      </c>
      <c r="E5599" s="29"/>
      <c r="F5599" s="31" t="s">
        <v>15641</v>
      </c>
      <c r="G5599" s="5" t="s">
        <v>15906</v>
      </c>
      <c r="H5599" s="7" t="s">
        <v>15907</v>
      </c>
      <c r="I5599" s="7" t="s">
        <v>15908</v>
      </c>
      <c r="O5599">
        <f t="shared" si="27"/>
        <v>1</v>
      </c>
      <c r="P5599" s="34" t="str">
        <f t="shared" si="21"/>
        <v/>
      </c>
    </row>
    <row r="5600" spans="1:16" ht="12" customHeight="1">
      <c r="A5600" s="4" t="s">
        <v>15639</v>
      </c>
      <c r="B5600" s="17">
        <v>93</v>
      </c>
      <c r="C5600" s="29"/>
      <c r="D5600" s="30" t="s">
        <v>15909</v>
      </c>
      <c r="E5600" s="29"/>
      <c r="F5600" s="31" t="s">
        <v>15641</v>
      </c>
      <c r="G5600" s="5" t="s">
        <v>15910</v>
      </c>
      <c r="H5600" s="7"/>
      <c r="I5600" s="7" t="s">
        <v>15686</v>
      </c>
      <c r="O5600">
        <f t="shared" si="27"/>
        <v>1</v>
      </c>
      <c r="P5600" s="34" t="str">
        <f t="shared" si="21"/>
        <v/>
      </c>
    </row>
    <row r="5601" spans="1:16" ht="12" customHeight="1">
      <c r="A5601" s="4" t="s">
        <v>15639</v>
      </c>
      <c r="B5601" s="17">
        <v>94</v>
      </c>
      <c r="C5601" s="29"/>
      <c r="D5601" s="30" t="s">
        <v>28</v>
      </c>
      <c r="E5601" s="29"/>
      <c r="F5601" s="31" t="s">
        <v>15641</v>
      </c>
      <c r="G5601" s="5" t="s">
        <v>15911</v>
      </c>
      <c r="H5601" s="7" t="s">
        <v>15912</v>
      </c>
      <c r="I5601" s="7" t="s">
        <v>15913</v>
      </c>
      <c r="O5601">
        <f t="shared" si="27"/>
        <v>1</v>
      </c>
      <c r="P5601" s="34" t="str">
        <f t="shared" si="21"/>
        <v/>
      </c>
    </row>
    <row r="5602" spans="1:16" ht="12" customHeight="1">
      <c r="A5602" s="4" t="s">
        <v>15639</v>
      </c>
      <c r="B5602" s="17">
        <v>95</v>
      </c>
      <c r="C5602" s="17">
        <v>4364</v>
      </c>
      <c r="D5602" s="30" t="s">
        <v>15914</v>
      </c>
      <c r="E5602" s="17" t="s">
        <v>15915</v>
      </c>
      <c r="F5602" s="31" t="s">
        <v>15649</v>
      </c>
      <c r="G5602" s="18" t="s">
        <v>15916</v>
      </c>
      <c r="H5602" s="7"/>
      <c r="I5602" s="35" t="s">
        <v>15917</v>
      </c>
      <c r="O5602">
        <f t="shared" si="27"/>
        <v>2</v>
      </c>
      <c r="P5602" s="34" t="str">
        <f t="shared" si="21"/>
        <v>HIGH</v>
      </c>
    </row>
    <row r="5603" spans="1:16" ht="12" customHeight="1">
      <c r="A5603" s="4" t="s">
        <v>15639</v>
      </c>
      <c r="B5603" s="17">
        <v>96</v>
      </c>
      <c r="C5603" s="29"/>
      <c r="D5603" s="30" t="s">
        <v>28</v>
      </c>
      <c r="E5603" s="29"/>
      <c r="F5603" s="31" t="s">
        <v>15641</v>
      </c>
      <c r="G5603" s="5" t="s">
        <v>15918</v>
      </c>
      <c r="H5603" s="7" t="s">
        <v>15919</v>
      </c>
      <c r="I5603" s="7" t="s">
        <v>15686</v>
      </c>
      <c r="O5603">
        <f t="shared" si="27"/>
        <v>1</v>
      </c>
      <c r="P5603" s="34" t="str">
        <f t="shared" si="21"/>
        <v/>
      </c>
    </row>
    <row r="5604" spans="1:16" ht="12" customHeight="1">
      <c r="A5604" s="4" t="s">
        <v>15639</v>
      </c>
      <c r="B5604" s="17">
        <v>97</v>
      </c>
      <c r="C5604" s="29"/>
      <c r="D5604" s="30" t="s">
        <v>28</v>
      </c>
      <c r="E5604" s="29"/>
      <c r="F5604" s="31" t="s">
        <v>15641</v>
      </c>
      <c r="G5604" s="5" t="s">
        <v>15918</v>
      </c>
      <c r="H5604" s="7" t="s">
        <v>15920</v>
      </c>
      <c r="I5604" s="7" t="s">
        <v>15921</v>
      </c>
      <c r="O5604">
        <f t="shared" si="27"/>
        <v>1</v>
      </c>
      <c r="P5604" s="34" t="str">
        <f t="shared" si="21"/>
        <v/>
      </c>
    </row>
    <row r="5605" spans="1:16" ht="12" customHeight="1">
      <c r="A5605" s="4" t="s">
        <v>15639</v>
      </c>
      <c r="B5605" s="17">
        <v>98</v>
      </c>
      <c r="C5605" s="29"/>
      <c r="D5605" s="30" t="s">
        <v>28</v>
      </c>
      <c r="E5605" s="29"/>
      <c r="F5605" s="31" t="s">
        <v>15641</v>
      </c>
      <c r="G5605" s="5" t="s">
        <v>15922</v>
      </c>
      <c r="H5605" s="7" t="s">
        <v>15923</v>
      </c>
      <c r="I5605" s="7" t="s">
        <v>15686</v>
      </c>
      <c r="O5605">
        <f t="shared" si="27"/>
        <v>1</v>
      </c>
      <c r="P5605" s="34" t="str">
        <f t="shared" si="21"/>
        <v/>
      </c>
    </row>
    <row r="5606" spans="1:16" ht="12" customHeight="1">
      <c r="A5606" s="4" t="s">
        <v>15639</v>
      </c>
      <c r="B5606" s="17">
        <v>99</v>
      </c>
      <c r="C5606" s="29"/>
      <c r="D5606" s="30" t="s">
        <v>15924</v>
      </c>
      <c r="E5606" s="29"/>
      <c r="F5606" s="31" t="s">
        <v>15641</v>
      </c>
      <c r="G5606" s="5" t="s">
        <v>15925</v>
      </c>
      <c r="H5606" s="7"/>
      <c r="I5606" s="35" t="s">
        <v>15718</v>
      </c>
      <c r="O5606">
        <f t="shared" si="27"/>
        <v>1</v>
      </c>
      <c r="P5606" s="34" t="str">
        <f t="shared" si="21"/>
        <v>HIGH</v>
      </c>
    </row>
    <row r="5607" spans="1:16" ht="12" customHeight="1">
      <c r="A5607" s="4" t="s">
        <v>15639</v>
      </c>
      <c r="B5607" s="17">
        <v>100</v>
      </c>
      <c r="C5607" s="17">
        <v>4375</v>
      </c>
      <c r="D5607" s="30" t="s">
        <v>15926</v>
      </c>
      <c r="E5607" s="17" t="s">
        <v>15927</v>
      </c>
      <c r="F5607" s="31" t="s">
        <v>796</v>
      </c>
      <c r="G5607" s="18" t="s">
        <v>15928</v>
      </c>
      <c r="H5607" s="7"/>
      <c r="I5607" s="35" t="s">
        <v>15929</v>
      </c>
      <c r="O5607">
        <f t="shared" si="27"/>
        <v>2</v>
      </c>
      <c r="P5607" s="34" t="str">
        <f t="shared" si="21"/>
        <v>MEDIUM</v>
      </c>
    </row>
    <row r="5608" spans="1:16" ht="12" customHeight="1">
      <c r="A5608" s="4" t="s">
        <v>15639</v>
      </c>
      <c r="B5608" s="17">
        <v>101</v>
      </c>
      <c r="C5608" s="29"/>
      <c r="D5608" s="30" t="s">
        <v>28</v>
      </c>
      <c r="E5608" s="29"/>
      <c r="F5608" s="31" t="s">
        <v>15649</v>
      </c>
      <c r="G5608" s="5" t="s">
        <v>15930</v>
      </c>
      <c r="H5608" s="7" t="s">
        <v>15931</v>
      </c>
      <c r="I5608" s="35" t="s">
        <v>15932</v>
      </c>
      <c r="O5608">
        <f t="shared" si="27"/>
        <v>1</v>
      </c>
      <c r="P5608" s="34" t="str">
        <f t="shared" si="21"/>
        <v>HIGH</v>
      </c>
    </row>
    <row r="5609" spans="1:16" ht="12" customHeight="1">
      <c r="A5609" s="4" t="s">
        <v>15639</v>
      </c>
      <c r="B5609" s="17">
        <v>102</v>
      </c>
      <c r="C5609" s="29"/>
      <c r="D5609" s="30" t="s">
        <v>28</v>
      </c>
      <c r="E5609" s="29"/>
      <c r="F5609" s="31" t="s">
        <v>15641</v>
      </c>
      <c r="G5609" s="5" t="s">
        <v>15933</v>
      </c>
      <c r="H5609" s="7" t="s">
        <v>15934</v>
      </c>
      <c r="I5609" s="35" t="s">
        <v>15935</v>
      </c>
      <c r="O5609">
        <f t="shared" si="27"/>
        <v>1</v>
      </c>
      <c r="P5609" s="34" t="str">
        <f t="shared" si="21"/>
        <v/>
      </c>
    </row>
    <row r="5610" spans="1:16" ht="12" customHeight="1">
      <c r="A5610" s="4" t="s">
        <v>15639</v>
      </c>
      <c r="B5610" s="17">
        <v>103</v>
      </c>
      <c r="C5610" s="29"/>
      <c r="D5610" s="30" t="s">
        <v>15936</v>
      </c>
      <c r="E5610" s="29"/>
      <c r="F5610" s="31" t="s">
        <v>15641</v>
      </c>
      <c r="G5610" s="5" t="s">
        <v>15937</v>
      </c>
      <c r="H5610" s="7"/>
      <c r="I5610" s="35" t="s">
        <v>15938</v>
      </c>
      <c r="O5610">
        <f t="shared" si="27"/>
        <v>1</v>
      </c>
      <c r="P5610" s="34" t="str">
        <f t="shared" si="21"/>
        <v>MEDIUM</v>
      </c>
    </row>
    <row r="5611" spans="1:16" ht="12" customHeight="1">
      <c r="A5611" s="4" t="s">
        <v>15639</v>
      </c>
      <c r="B5611" s="17">
        <v>104</v>
      </c>
      <c r="C5611" s="29">
        <v>4377</v>
      </c>
      <c r="D5611" s="30" t="s">
        <v>15939</v>
      </c>
      <c r="E5611" s="29"/>
      <c r="F5611" s="31" t="s">
        <v>15649</v>
      </c>
      <c r="G5611" s="5" t="s">
        <v>15940</v>
      </c>
      <c r="H5611" s="7"/>
      <c r="I5611" s="35" t="s">
        <v>15941</v>
      </c>
      <c r="O5611">
        <f t="shared" si="27"/>
        <v>1</v>
      </c>
      <c r="P5611" s="34" t="str">
        <f t="shared" si="21"/>
        <v>HIGH</v>
      </c>
    </row>
    <row r="5612" spans="1:16" ht="12" customHeight="1">
      <c r="A5612" s="4" t="s">
        <v>15639</v>
      </c>
      <c r="B5612" s="17">
        <v>105</v>
      </c>
      <c r="C5612" s="29">
        <v>4377</v>
      </c>
      <c r="D5612" s="30" t="s">
        <v>15942</v>
      </c>
      <c r="E5612" s="29"/>
      <c r="F5612" s="31" t="s">
        <v>12186</v>
      </c>
      <c r="G5612" s="5" t="s">
        <v>15940</v>
      </c>
      <c r="H5612" s="7"/>
      <c r="I5612" s="42" t="s">
        <v>15943</v>
      </c>
      <c r="O5612">
        <f t="shared" si="27"/>
        <v>1</v>
      </c>
      <c r="P5612" s="34" t="str">
        <f t="shared" si="21"/>
        <v>HIGH</v>
      </c>
    </row>
    <row r="5613" spans="1:16" ht="12" customHeight="1">
      <c r="A5613" s="4" t="s">
        <v>15639</v>
      </c>
      <c r="B5613" s="17">
        <v>106</v>
      </c>
      <c r="C5613" s="29"/>
      <c r="D5613" s="30" t="s">
        <v>15944</v>
      </c>
      <c r="E5613" s="29"/>
      <c r="F5613" s="31" t="s">
        <v>15649</v>
      </c>
      <c r="G5613" s="18" t="s">
        <v>15945</v>
      </c>
      <c r="H5613" s="7"/>
      <c r="I5613" s="35" t="s">
        <v>15946</v>
      </c>
      <c r="O5613">
        <f t="shared" si="27"/>
        <v>1</v>
      </c>
      <c r="P5613" s="34" t="str">
        <f t="shared" si="21"/>
        <v>HIGH</v>
      </c>
    </row>
    <row r="5614" spans="1:16" ht="12" customHeight="1">
      <c r="A5614" s="4" t="s">
        <v>15639</v>
      </c>
      <c r="B5614" s="17">
        <v>107</v>
      </c>
      <c r="C5614" s="29"/>
      <c r="D5614" s="30" t="s">
        <v>28</v>
      </c>
      <c r="E5614" s="29"/>
      <c r="F5614" s="31" t="s">
        <v>15947</v>
      </c>
      <c r="G5614" s="5" t="s">
        <v>15948</v>
      </c>
      <c r="H5614" s="7" t="s">
        <v>15949</v>
      </c>
      <c r="I5614" s="35" t="s">
        <v>15950</v>
      </c>
      <c r="O5614">
        <f t="shared" si="27"/>
        <v>1</v>
      </c>
      <c r="P5614" s="34" t="str">
        <f t="shared" si="21"/>
        <v>HIGH</v>
      </c>
    </row>
    <row r="5615" spans="1:16" ht="12" customHeight="1">
      <c r="A5615" s="4" t="s">
        <v>15639</v>
      </c>
      <c r="B5615" s="17">
        <v>108</v>
      </c>
      <c r="C5615" s="29"/>
      <c r="D5615" s="30" t="s">
        <v>15951</v>
      </c>
      <c r="E5615" s="29"/>
      <c r="F5615" s="31" t="s">
        <v>15649</v>
      </c>
      <c r="G5615" s="18" t="s">
        <v>15952</v>
      </c>
      <c r="H5615" s="7"/>
      <c r="I5615" s="35" t="s">
        <v>15953</v>
      </c>
      <c r="O5615">
        <f t="shared" si="27"/>
        <v>1</v>
      </c>
      <c r="P5615" s="34" t="str">
        <f t="shared" si="21"/>
        <v>HIGH</v>
      </c>
    </row>
    <row r="5616" spans="1:16" ht="12" customHeight="1">
      <c r="A5616" s="4" t="s">
        <v>15639</v>
      </c>
      <c r="B5616" s="17">
        <v>109</v>
      </c>
      <c r="C5616" s="29"/>
      <c r="D5616" s="30" t="s">
        <v>15954</v>
      </c>
      <c r="E5616" s="29"/>
      <c r="F5616" s="31" t="s">
        <v>15649</v>
      </c>
      <c r="G5616" s="18" t="s">
        <v>15955</v>
      </c>
      <c r="H5616" s="7"/>
      <c r="I5616" s="35" t="s">
        <v>15956</v>
      </c>
      <c r="O5616">
        <f t="shared" si="27"/>
        <v>1</v>
      </c>
      <c r="P5616" s="34" t="str">
        <f t="shared" si="21"/>
        <v>MEDIUM</v>
      </c>
    </row>
    <row r="5617" spans="1:16" ht="12" customHeight="1">
      <c r="A5617" s="4" t="s">
        <v>15639</v>
      </c>
      <c r="B5617" s="17">
        <v>110</v>
      </c>
      <c r="C5617" s="29"/>
      <c r="D5617" s="30" t="s">
        <v>28</v>
      </c>
      <c r="E5617" s="29"/>
      <c r="F5617" s="31" t="s">
        <v>15649</v>
      </c>
      <c r="G5617" s="18" t="s">
        <v>15957</v>
      </c>
      <c r="H5617" s="35" t="s">
        <v>15958</v>
      </c>
      <c r="I5617" s="35" t="s">
        <v>15959</v>
      </c>
      <c r="O5617">
        <f t="shared" si="27"/>
        <v>1</v>
      </c>
      <c r="P5617" s="34" t="str">
        <f t="shared" si="21"/>
        <v>HIGH</v>
      </c>
    </row>
    <row r="5618" spans="1:16" ht="12" customHeight="1">
      <c r="A5618" s="4" t="s">
        <v>15639</v>
      </c>
      <c r="B5618" s="17">
        <v>111</v>
      </c>
      <c r="C5618" s="29"/>
      <c r="D5618" s="30" t="s">
        <v>28</v>
      </c>
      <c r="E5618" s="29"/>
      <c r="F5618" s="31" t="s">
        <v>15649</v>
      </c>
      <c r="G5618" s="5" t="s">
        <v>15960</v>
      </c>
      <c r="H5618" s="7" t="s">
        <v>15961</v>
      </c>
      <c r="I5618" s="35" t="s">
        <v>15962</v>
      </c>
      <c r="O5618">
        <f t="shared" si="27"/>
        <v>1</v>
      </c>
      <c r="P5618" s="34" t="str">
        <f t="shared" si="21"/>
        <v>HIGH</v>
      </c>
    </row>
    <row r="5619" spans="1:16" ht="12" customHeight="1">
      <c r="A5619" s="4" t="s">
        <v>15639</v>
      </c>
      <c r="B5619" s="17">
        <v>112</v>
      </c>
      <c r="C5619" s="29"/>
      <c r="D5619" s="30" t="s">
        <v>15963</v>
      </c>
      <c r="E5619" s="29"/>
      <c r="F5619" s="31" t="s">
        <v>15641</v>
      </c>
      <c r="G5619" s="5" t="s">
        <v>15964</v>
      </c>
      <c r="H5619" s="7"/>
      <c r="I5619" s="35" t="s">
        <v>15718</v>
      </c>
      <c r="O5619">
        <f t="shared" si="27"/>
        <v>1</v>
      </c>
      <c r="P5619" s="34" t="str">
        <f t="shared" si="21"/>
        <v>HIGH</v>
      </c>
    </row>
    <row r="5620" spans="1:16" ht="12" customHeight="1">
      <c r="A5620" s="4" t="s">
        <v>15639</v>
      </c>
      <c r="B5620" s="17">
        <v>113</v>
      </c>
      <c r="C5620" s="29"/>
      <c r="D5620" s="30" t="s">
        <v>15965</v>
      </c>
      <c r="E5620" s="29"/>
      <c r="F5620" s="31" t="s">
        <v>15641</v>
      </c>
      <c r="G5620" s="18" t="s">
        <v>15966</v>
      </c>
      <c r="H5620" s="7"/>
      <c r="I5620" s="35" t="s">
        <v>15967</v>
      </c>
      <c r="O5620">
        <f t="shared" si="27"/>
        <v>1</v>
      </c>
      <c r="P5620" s="34" t="str">
        <f t="shared" si="21"/>
        <v>MEDIUM</v>
      </c>
    </row>
    <row r="5621" spans="1:16" ht="12" customHeight="1">
      <c r="A5621" s="4" t="s">
        <v>15639</v>
      </c>
      <c r="B5621" s="17">
        <v>114</v>
      </c>
      <c r="C5621" s="29"/>
      <c r="D5621" s="30" t="s">
        <v>15968</v>
      </c>
      <c r="E5621" s="29"/>
      <c r="F5621" s="31" t="s">
        <v>15641</v>
      </c>
      <c r="G5621" s="18" t="s">
        <v>15966</v>
      </c>
      <c r="H5621" s="7"/>
      <c r="I5621" s="35" t="s">
        <v>15967</v>
      </c>
      <c r="O5621">
        <f t="shared" si="27"/>
        <v>1</v>
      </c>
      <c r="P5621" s="34" t="str">
        <f t="shared" si="21"/>
        <v>MEDIUM</v>
      </c>
    </row>
    <row r="5622" spans="1:16" ht="12" customHeight="1">
      <c r="A5622" s="4" t="s">
        <v>15639</v>
      </c>
      <c r="B5622" s="17">
        <v>115</v>
      </c>
      <c r="C5622" s="29"/>
      <c r="D5622" s="30" t="s">
        <v>28</v>
      </c>
      <c r="E5622" s="29"/>
      <c r="F5622" s="31" t="s">
        <v>15969</v>
      </c>
      <c r="G5622" s="5" t="s">
        <v>15970</v>
      </c>
      <c r="H5622" s="7" t="s">
        <v>15971</v>
      </c>
      <c r="I5622" s="7" t="s">
        <v>15972</v>
      </c>
      <c r="O5622">
        <f t="shared" si="27"/>
        <v>1</v>
      </c>
      <c r="P5622" s="34" t="str">
        <f t="shared" si="21"/>
        <v/>
      </c>
    </row>
    <row r="5623" spans="1:16" ht="12" customHeight="1">
      <c r="A5623" s="4" t="s">
        <v>15639</v>
      </c>
      <c r="B5623" s="17">
        <v>116</v>
      </c>
      <c r="C5623" s="29"/>
      <c r="D5623" s="30" t="s">
        <v>15973</v>
      </c>
      <c r="E5623" s="29"/>
      <c r="F5623" s="31" t="s">
        <v>15649</v>
      </c>
      <c r="G5623" s="5" t="s">
        <v>15974</v>
      </c>
      <c r="H5623" s="7"/>
      <c r="I5623" s="35" t="s">
        <v>15975</v>
      </c>
      <c r="O5623">
        <f t="shared" si="27"/>
        <v>1</v>
      </c>
      <c r="P5623" s="34" t="str">
        <f t="shared" si="21"/>
        <v>MEDIUM</v>
      </c>
    </row>
    <row r="5624" spans="1:16" ht="12" customHeight="1">
      <c r="A5624" s="4" t="s">
        <v>15639</v>
      </c>
      <c r="B5624" s="17">
        <v>117</v>
      </c>
      <c r="C5624" s="17">
        <v>4388</v>
      </c>
      <c r="D5624" s="30" t="s">
        <v>15976</v>
      </c>
      <c r="E5624" s="17" t="s">
        <v>15977</v>
      </c>
      <c r="F5624" s="31" t="s">
        <v>15978</v>
      </c>
      <c r="G5624" s="18" t="s">
        <v>15979</v>
      </c>
      <c r="H5624" s="7"/>
      <c r="I5624" s="35" t="s">
        <v>15980</v>
      </c>
      <c r="O5624">
        <f t="shared" si="27"/>
        <v>2</v>
      </c>
      <c r="P5624" s="34" t="str">
        <f t="shared" si="21"/>
        <v>HIGH</v>
      </c>
    </row>
    <row r="5625" spans="1:16" ht="12" customHeight="1">
      <c r="A5625" s="4" t="s">
        <v>15639</v>
      </c>
      <c r="B5625" s="17">
        <v>118</v>
      </c>
      <c r="C5625" s="29"/>
      <c r="D5625" s="30" t="s">
        <v>28</v>
      </c>
      <c r="E5625" s="29"/>
      <c r="F5625" s="31" t="s">
        <v>4415</v>
      </c>
      <c r="G5625" s="18" t="s">
        <v>15981</v>
      </c>
      <c r="H5625" s="7" t="s">
        <v>15982</v>
      </c>
      <c r="I5625" s="35" t="s">
        <v>15983</v>
      </c>
      <c r="O5625">
        <f t="shared" si="27"/>
        <v>1</v>
      </c>
      <c r="P5625" s="34" t="str">
        <f t="shared" si="21"/>
        <v>MEDIUM</v>
      </c>
    </row>
    <row r="5626" spans="1:16" ht="12" customHeight="1">
      <c r="A5626" s="4" t="s">
        <v>15639</v>
      </c>
      <c r="B5626" s="17">
        <v>119</v>
      </c>
      <c r="C5626" s="29"/>
      <c r="D5626" s="30" t="s">
        <v>15984</v>
      </c>
      <c r="E5626" s="29"/>
      <c r="F5626" s="31" t="s">
        <v>15649</v>
      </c>
      <c r="G5626" s="18" t="s">
        <v>15979</v>
      </c>
      <c r="H5626" s="7"/>
      <c r="I5626" s="35" t="s">
        <v>15985</v>
      </c>
      <c r="O5626">
        <f t="shared" si="27"/>
        <v>1</v>
      </c>
      <c r="P5626" s="34" t="str">
        <f t="shared" si="21"/>
        <v>HIGH</v>
      </c>
    </row>
    <row r="5627" spans="1:16" ht="12" customHeight="1">
      <c r="A5627" s="4" t="s">
        <v>15639</v>
      </c>
      <c r="B5627" s="17">
        <v>120</v>
      </c>
      <c r="C5627" s="17" t="s">
        <v>67</v>
      </c>
      <c r="D5627" s="30" t="s">
        <v>15986</v>
      </c>
      <c r="E5627" s="29"/>
      <c r="F5627" s="31" t="s">
        <v>15641</v>
      </c>
      <c r="G5627" s="5" t="s">
        <v>15987</v>
      </c>
      <c r="H5627" s="7"/>
      <c r="I5627" s="35" t="s">
        <v>15988</v>
      </c>
      <c r="O5627">
        <f t="shared" si="27"/>
        <v>1</v>
      </c>
      <c r="P5627" s="34" t="str">
        <f t="shared" si="21"/>
        <v>HIGH</v>
      </c>
    </row>
    <row r="5628" spans="1:16" ht="12" customHeight="1">
      <c r="A5628" s="4" t="s">
        <v>15639</v>
      </c>
      <c r="B5628" s="17">
        <v>121</v>
      </c>
      <c r="C5628" s="29"/>
      <c r="D5628" s="30" t="s">
        <v>28</v>
      </c>
      <c r="E5628" s="29"/>
      <c r="F5628" s="31" t="s">
        <v>442</v>
      </c>
      <c r="G5628" s="145" t="s">
        <v>15989</v>
      </c>
      <c r="H5628" s="7" t="s">
        <v>15990</v>
      </c>
      <c r="I5628" s="37" t="s">
        <v>15389</v>
      </c>
      <c r="O5628">
        <f t="shared" si="27"/>
        <v>1</v>
      </c>
      <c r="P5628" s="34" t="str">
        <f t="shared" si="21"/>
        <v>HIGH</v>
      </c>
    </row>
    <row r="5629" spans="1:16" ht="12" customHeight="1">
      <c r="A5629" s="4" t="s">
        <v>15639</v>
      </c>
      <c r="B5629" s="17">
        <v>122</v>
      </c>
      <c r="C5629" s="29"/>
      <c r="D5629" s="30" t="s">
        <v>28</v>
      </c>
      <c r="E5629" s="29"/>
      <c r="F5629" s="31" t="s">
        <v>15947</v>
      </c>
      <c r="G5629" s="18" t="s">
        <v>15991</v>
      </c>
      <c r="H5629" s="7" t="s">
        <v>15992</v>
      </c>
      <c r="I5629" s="35" t="s">
        <v>15993</v>
      </c>
      <c r="O5629">
        <f t="shared" si="27"/>
        <v>1</v>
      </c>
      <c r="P5629" s="34" t="str">
        <f t="shared" si="21"/>
        <v>HIGH</v>
      </c>
    </row>
    <row r="5630" spans="1:16" ht="12" customHeight="1">
      <c r="A5630" s="4" t="s">
        <v>15639</v>
      </c>
      <c r="B5630" s="17">
        <v>123</v>
      </c>
      <c r="C5630" s="29"/>
      <c r="D5630" s="30" t="s">
        <v>28</v>
      </c>
      <c r="E5630" s="29"/>
      <c r="F5630" s="31" t="s">
        <v>15947</v>
      </c>
      <c r="G5630" s="5" t="s">
        <v>15994</v>
      </c>
      <c r="H5630" s="7" t="s">
        <v>15995</v>
      </c>
      <c r="I5630" s="35" t="s">
        <v>15996</v>
      </c>
      <c r="O5630">
        <f t="shared" si="27"/>
        <v>1</v>
      </c>
      <c r="P5630" s="34" t="str">
        <f t="shared" si="21"/>
        <v>HIGH</v>
      </c>
    </row>
    <row r="5631" spans="1:16" ht="12" customHeight="1">
      <c r="A5631" s="4" t="s">
        <v>15639</v>
      </c>
      <c r="B5631" s="17">
        <v>124</v>
      </c>
      <c r="C5631" s="29"/>
      <c r="D5631" s="30" t="s">
        <v>15997</v>
      </c>
      <c r="E5631" s="29"/>
      <c r="F5631" s="31" t="s">
        <v>15641</v>
      </c>
      <c r="G5631" s="5" t="s">
        <v>15998</v>
      </c>
      <c r="H5631" s="7"/>
      <c r="I5631" s="35" t="s">
        <v>15999</v>
      </c>
      <c r="O5631">
        <f t="shared" si="27"/>
        <v>1</v>
      </c>
      <c r="P5631" s="34" t="str">
        <f t="shared" si="21"/>
        <v>HIGH</v>
      </c>
    </row>
    <row r="5632" spans="1:16" ht="12" customHeight="1">
      <c r="A5632" s="4" t="s">
        <v>15639</v>
      </c>
      <c r="B5632" s="17">
        <v>125</v>
      </c>
      <c r="C5632" s="29"/>
      <c r="D5632" s="30" t="s">
        <v>16000</v>
      </c>
      <c r="E5632" s="29"/>
      <c r="F5632" s="31" t="s">
        <v>15641</v>
      </c>
      <c r="G5632" s="5" t="s">
        <v>16001</v>
      </c>
      <c r="H5632" s="7"/>
      <c r="I5632" s="35" t="s">
        <v>16002</v>
      </c>
      <c r="O5632">
        <f t="shared" si="27"/>
        <v>1</v>
      </c>
      <c r="P5632" s="34" t="str">
        <f t="shared" si="21"/>
        <v>MEDIUM</v>
      </c>
    </row>
    <row r="5633" spans="1:16" ht="12" customHeight="1">
      <c r="A5633" s="4" t="s">
        <v>15639</v>
      </c>
      <c r="B5633" s="17">
        <v>126</v>
      </c>
      <c r="C5633" s="29"/>
      <c r="D5633" s="30" t="s">
        <v>16003</v>
      </c>
      <c r="E5633" s="29"/>
      <c r="F5633" s="31" t="s">
        <v>15641</v>
      </c>
      <c r="G5633" s="5" t="s">
        <v>16004</v>
      </c>
      <c r="H5633" s="7"/>
      <c r="I5633" s="35" t="s">
        <v>16005</v>
      </c>
      <c r="O5633">
        <f t="shared" si="27"/>
        <v>1</v>
      </c>
      <c r="P5633" s="34" t="str">
        <f t="shared" si="21"/>
        <v>MEDIUM</v>
      </c>
    </row>
    <row r="5634" spans="1:16" ht="12" customHeight="1">
      <c r="A5634" s="4" t="s">
        <v>15639</v>
      </c>
      <c r="B5634" s="17">
        <v>127</v>
      </c>
      <c r="C5634" s="29"/>
      <c r="D5634" s="30" t="s">
        <v>16006</v>
      </c>
      <c r="E5634" s="29"/>
      <c r="F5634" s="31" t="s">
        <v>15641</v>
      </c>
      <c r="G5634" s="5" t="s">
        <v>16007</v>
      </c>
      <c r="H5634" s="7"/>
      <c r="I5634" s="35" t="s">
        <v>16008</v>
      </c>
      <c r="O5634">
        <f t="shared" si="27"/>
        <v>1</v>
      </c>
      <c r="P5634" s="34" t="str">
        <f t="shared" si="21"/>
        <v>MEDIUM</v>
      </c>
    </row>
    <row r="5635" spans="1:16" ht="12" customHeight="1">
      <c r="A5635" s="4" t="s">
        <v>15639</v>
      </c>
      <c r="B5635" s="17">
        <v>128</v>
      </c>
      <c r="C5635" s="29"/>
      <c r="D5635" s="30" t="s">
        <v>16009</v>
      </c>
      <c r="E5635" s="29"/>
      <c r="F5635" s="31" t="s">
        <v>15641</v>
      </c>
      <c r="G5635" s="5" t="s">
        <v>16010</v>
      </c>
      <c r="H5635" s="7"/>
      <c r="I5635" s="35" t="s">
        <v>16011</v>
      </c>
      <c r="O5635">
        <f t="shared" si="27"/>
        <v>1</v>
      </c>
      <c r="P5635" s="34" t="str">
        <f t="shared" si="21"/>
        <v>MEDIUM</v>
      </c>
    </row>
    <row r="5636" spans="1:16" ht="12" customHeight="1">
      <c r="A5636" s="4" t="s">
        <v>15639</v>
      </c>
      <c r="B5636" s="17">
        <v>129</v>
      </c>
      <c r="C5636" s="29"/>
      <c r="D5636" s="30" t="s">
        <v>28</v>
      </c>
      <c r="E5636" s="29"/>
      <c r="F5636" s="31" t="s">
        <v>16012</v>
      </c>
      <c r="G5636" s="5" t="s">
        <v>16007</v>
      </c>
      <c r="H5636" s="7" t="s">
        <v>16013</v>
      </c>
      <c r="I5636" s="7" t="s">
        <v>16014</v>
      </c>
      <c r="O5636">
        <f t="shared" si="27"/>
        <v>1</v>
      </c>
      <c r="P5636" s="34" t="str">
        <f t="shared" si="21"/>
        <v/>
      </c>
    </row>
    <row r="5637" spans="1:16" ht="12" customHeight="1">
      <c r="A5637" s="4" t="s">
        <v>15639</v>
      </c>
      <c r="B5637" s="17">
        <v>130</v>
      </c>
      <c r="C5637" s="29"/>
      <c r="D5637" s="30" t="s">
        <v>16015</v>
      </c>
      <c r="E5637" s="29"/>
      <c r="F5637" s="31" t="s">
        <v>15641</v>
      </c>
      <c r="G5637" s="18" t="s">
        <v>16016</v>
      </c>
      <c r="H5637" s="7"/>
      <c r="I5637" s="35" t="s">
        <v>16017</v>
      </c>
      <c r="O5637">
        <f t="shared" si="27"/>
        <v>1</v>
      </c>
      <c r="P5637" s="34" t="str">
        <f t="shared" si="21"/>
        <v>MEDIUM</v>
      </c>
    </row>
    <row r="5638" spans="1:16" ht="12" customHeight="1">
      <c r="A5638" s="4" t="s">
        <v>15639</v>
      </c>
      <c r="B5638" s="17">
        <v>131</v>
      </c>
      <c r="C5638" s="29"/>
      <c r="D5638" s="30" t="s">
        <v>16018</v>
      </c>
      <c r="E5638" s="29"/>
      <c r="F5638" s="31" t="s">
        <v>15649</v>
      </c>
      <c r="G5638" s="18" t="s">
        <v>16007</v>
      </c>
      <c r="H5638" s="7"/>
      <c r="I5638" s="35" t="s">
        <v>16019</v>
      </c>
      <c r="O5638">
        <f t="shared" si="27"/>
        <v>1</v>
      </c>
      <c r="P5638" s="34" t="str">
        <f t="shared" si="21"/>
        <v>HIGH</v>
      </c>
    </row>
    <row r="5639" spans="1:16" ht="12" customHeight="1">
      <c r="A5639" s="4" t="s">
        <v>15639</v>
      </c>
      <c r="B5639" s="17">
        <v>132</v>
      </c>
      <c r="C5639" s="29"/>
      <c r="D5639" s="30" t="s">
        <v>16020</v>
      </c>
      <c r="E5639" s="29"/>
      <c r="F5639" s="31" t="s">
        <v>15649</v>
      </c>
      <c r="G5639" s="18" t="s">
        <v>16021</v>
      </c>
      <c r="H5639" s="7"/>
      <c r="I5639" s="35" t="s">
        <v>16022</v>
      </c>
      <c r="O5639">
        <f t="shared" si="27"/>
        <v>1</v>
      </c>
      <c r="P5639" s="34" t="str">
        <f t="shared" si="21"/>
        <v>MEDIUM</v>
      </c>
    </row>
    <row r="5640" spans="1:16" ht="12" customHeight="1">
      <c r="A5640" s="4" t="s">
        <v>15639</v>
      </c>
      <c r="B5640" s="17">
        <v>133</v>
      </c>
      <c r="C5640" s="29"/>
      <c r="D5640" s="30" t="s">
        <v>28</v>
      </c>
      <c r="E5640" s="29"/>
      <c r="F5640" s="31" t="s">
        <v>16012</v>
      </c>
      <c r="G5640" s="5" t="s">
        <v>16023</v>
      </c>
      <c r="H5640" s="7" t="s">
        <v>16024</v>
      </c>
      <c r="I5640" s="7" t="s">
        <v>16025</v>
      </c>
      <c r="O5640">
        <f t="shared" si="27"/>
        <v>1</v>
      </c>
      <c r="P5640" s="34" t="str">
        <f t="shared" si="21"/>
        <v/>
      </c>
    </row>
    <row r="5641" spans="1:16" ht="12" customHeight="1">
      <c r="A5641" s="4" t="s">
        <v>15639</v>
      </c>
      <c r="B5641" s="17">
        <v>134</v>
      </c>
      <c r="C5641" s="29"/>
      <c r="D5641" s="30" t="s">
        <v>16026</v>
      </c>
      <c r="E5641" s="29"/>
      <c r="F5641" s="31" t="s">
        <v>15641</v>
      </c>
      <c r="G5641" s="5" t="s">
        <v>16027</v>
      </c>
      <c r="H5641" s="7"/>
      <c r="I5641" s="7" t="s">
        <v>15686</v>
      </c>
      <c r="O5641">
        <f t="shared" si="27"/>
        <v>1</v>
      </c>
      <c r="P5641" s="34" t="str">
        <f t="shared" si="21"/>
        <v/>
      </c>
    </row>
    <row r="5642" spans="1:16" ht="12" customHeight="1">
      <c r="A5642" s="4" t="s">
        <v>15639</v>
      </c>
      <c r="B5642" s="17">
        <v>135</v>
      </c>
      <c r="C5642" s="17"/>
      <c r="D5642" s="30" t="s">
        <v>28</v>
      </c>
      <c r="E5642" s="29"/>
      <c r="F5642" s="31" t="s">
        <v>16012</v>
      </c>
      <c r="G5642" s="5" t="s">
        <v>16028</v>
      </c>
      <c r="H5642" s="7" t="s">
        <v>16029</v>
      </c>
      <c r="I5642" s="35" t="s">
        <v>16030</v>
      </c>
      <c r="O5642">
        <f t="shared" si="27"/>
        <v>1</v>
      </c>
      <c r="P5642" s="34" t="str">
        <f t="shared" si="21"/>
        <v/>
      </c>
    </row>
    <row r="5643" spans="1:16" ht="12" customHeight="1">
      <c r="A5643" s="4" t="s">
        <v>15639</v>
      </c>
      <c r="B5643" s="17">
        <v>136</v>
      </c>
      <c r="C5643" s="29"/>
      <c r="D5643" s="30" t="s">
        <v>16031</v>
      </c>
      <c r="E5643" s="29"/>
      <c r="F5643" s="31" t="s">
        <v>15649</v>
      </c>
      <c r="G5643" s="18" t="s">
        <v>16032</v>
      </c>
      <c r="H5643" s="7"/>
      <c r="I5643" s="35" t="s">
        <v>16033</v>
      </c>
      <c r="O5643">
        <f t="shared" si="27"/>
        <v>1</v>
      </c>
      <c r="P5643" s="34" t="str">
        <f t="shared" si="21"/>
        <v>HIGH</v>
      </c>
    </row>
    <row r="5644" spans="1:16" ht="12" customHeight="1">
      <c r="A5644" s="4" t="s">
        <v>15639</v>
      </c>
      <c r="B5644" s="17">
        <v>137</v>
      </c>
      <c r="C5644" s="29"/>
      <c r="D5644" s="30" t="s">
        <v>16034</v>
      </c>
      <c r="E5644" s="29"/>
      <c r="F5644" s="31" t="s">
        <v>15649</v>
      </c>
      <c r="G5644" s="18" t="s">
        <v>16035</v>
      </c>
      <c r="H5644" s="7"/>
      <c r="I5644" s="35" t="s">
        <v>16036</v>
      </c>
      <c r="O5644">
        <f t="shared" si="27"/>
        <v>1</v>
      </c>
      <c r="P5644" s="34" t="str">
        <f t="shared" si="21"/>
        <v>MEDIUM</v>
      </c>
    </row>
    <row r="5645" spans="1:16" ht="12" customHeight="1">
      <c r="A5645" s="4" t="s">
        <v>15639</v>
      </c>
      <c r="B5645" s="17">
        <v>138</v>
      </c>
      <c r="C5645" s="29"/>
      <c r="D5645" s="30" t="s">
        <v>16037</v>
      </c>
      <c r="E5645" s="29"/>
      <c r="F5645" s="31" t="s">
        <v>16038</v>
      </c>
      <c r="G5645" s="18" t="s">
        <v>16039</v>
      </c>
      <c r="H5645" s="178" t="s">
        <v>19348</v>
      </c>
      <c r="I5645" s="103" t="s">
        <v>16040</v>
      </c>
      <c r="O5645">
        <f t="shared" si="27"/>
        <v>1</v>
      </c>
      <c r="P5645" s="34" t="str">
        <f t="shared" si="21"/>
        <v/>
      </c>
    </row>
    <row r="5646" spans="1:16" ht="12" customHeight="1">
      <c r="A5646" s="4" t="s">
        <v>15639</v>
      </c>
      <c r="B5646" s="17">
        <v>139</v>
      </c>
      <c r="C5646" s="29"/>
      <c r="D5646" s="30" t="s">
        <v>16041</v>
      </c>
      <c r="E5646" s="29"/>
      <c r="F5646" s="31" t="s">
        <v>15641</v>
      </c>
      <c r="G5646" s="5" t="s">
        <v>16042</v>
      </c>
      <c r="H5646" s="7"/>
      <c r="I5646" s="37" t="s">
        <v>16043</v>
      </c>
      <c r="O5646">
        <f t="shared" si="27"/>
        <v>1</v>
      </c>
      <c r="P5646" s="34" t="str">
        <f t="shared" si="21"/>
        <v>HIGH</v>
      </c>
    </row>
    <row r="5647" spans="1:16" ht="12" customHeight="1">
      <c r="A5647" s="4" t="s">
        <v>15639</v>
      </c>
      <c r="B5647" s="17">
        <v>140</v>
      </c>
      <c r="C5647" s="29"/>
      <c r="D5647" s="30" t="s">
        <v>16044</v>
      </c>
      <c r="E5647" s="29"/>
      <c r="F5647" s="31" t="s">
        <v>15641</v>
      </c>
      <c r="G5647" s="5" t="s">
        <v>16045</v>
      </c>
      <c r="H5647" s="7"/>
      <c r="I5647" s="35" t="s">
        <v>16046</v>
      </c>
      <c r="O5647">
        <f t="shared" si="27"/>
        <v>1</v>
      </c>
      <c r="P5647" s="34" t="str">
        <f t="shared" si="21"/>
        <v>LOW</v>
      </c>
    </row>
    <row r="5648" spans="1:16" ht="12" customHeight="1">
      <c r="A5648" s="4" t="s">
        <v>15639</v>
      </c>
      <c r="B5648" s="17">
        <v>141</v>
      </c>
      <c r="C5648" s="29"/>
      <c r="D5648" s="30" t="s">
        <v>16047</v>
      </c>
      <c r="E5648" s="29"/>
      <c r="F5648" s="31" t="s">
        <v>15641</v>
      </c>
      <c r="G5648" s="5" t="s">
        <v>16048</v>
      </c>
      <c r="H5648" s="7"/>
      <c r="I5648" s="35" t="s">
        <v>16049</v>
      </c>
      <c r="O5648">
        <f t="shared" si="27"/>
        <v>1</v>
      </c>
      <c r="P5648" s="34" t="str">
        <f t="shared" si="21"/>
        <v>HIGH</v>
      </c>
    </row>
    <row r="5649" spans="1:16" ht="12" customHeight="1">
      <c r="A5649" s="4" t="s">
        <v>15639</v>
      </c>
      <c r="B5649" s="17">
        <v>142</v>
      </c>
      <c r="C5649" s="29"/>
      <c r="D5649" s="30" t="s">
        <v>16050</v>
      </c>
      <c r="E5649" s="29"/>
      <c r="F5649" s="31" t="s">
        <v>15649</v>
      </c>
      <c r="G5649" s="18" t="s">
        <v>16051</v>
      </c>
      <c r="H5649" s="7"/>
      <c r="I5649" s="35" t="s">
        <v>16052</v>
      </c>
      <c r="O5649">
        <f t="shared" si="27"/>
        <v>1</v>
      </c>
      <c r="P5649" s="34" t="str">
        <f t="shared" si="21"/>
        <v>HIGH</v>
      </c>
    </row>
    <row r="5650" spans="1:16" ht="12" customHeight="1">
      <c r="A5650" s="4" t="s">
        <v>15639</v>
      </c>
      <c r="B5650" s="17">
        <v>143</v>
      </c>
      <c r="C5650" s="29"/>
      <c r="D5650" s="30" t="s">
        <v>16053</v>
      </c>
      <c r="E5650" s="29"/>
      <c r="F5650" s="31" t="s">
        <v>15641</v>
      </c>
      <c r="G5650" s="5" t="s">
        <v>16054</v>
      </c>
      <c r="H5650" s="7"/>
      <c r="I5650" s="35" t="s">
        <v>16055</v>
      </c>
      <c r="O5650">
        <f t="shared" si="27"/>
        <v>1</v>
      </c>
      <c r="P5650" s="34" t="str">
        <f t="shared" si="21"/>
        <v>HIGH</v>
      </c>
    </row>
    <row r="5651" spans="1:16" ht="12" customHeight="1">
      <c r="A5651" s="4" t="s">
        <v>15639</v>
      </c>
      <c r="B5651" s="17">
        <v>144</v>
      </c>
      <c r="C5651" s="29"/>
      <c r="D5651" s="30" t="s">
        <v>16056</v>
      </c>
      <c r="E5651" s="29"/>
      <c r="F5651" s="31" t="s">
        <v>15641</v>
      </c>
      <c r="G5651" s="18" t="s">
        <v>16057</v>
      </c>
      <c r="H5651" s="7"/>
      <c r="I5651" s="35" t="s">
        <v>15938</v>
      </c>
      <c r="O5651">
        <f t="shared" si="27"/>
        <v>1</v>
      </c>
      <c r="P5651" s="34" t="str">
        <f t="shared" si="21"/>
        <v>MEDIUM</v>
      </c>
    </row>
    <row r="5652" spans="1:16" ht="12" customHeight="1">
      <c r="A5652" s="4" t="s">
        <v>15639</v>
      </c>
      <c r="B5652" s="17">
        <v>145</v>
      </c>
      <c r="C5652" s="29"/>
      <c r="D5652" s="30" t="s">
        <v>28</v>
      </c>
      <c r="E5652" s="29"/>
      <c r="F5652" s="31" t="s">
        <v>16012</v>
      </c>
      <c r="G5652" s="5" t="s">
        <v>16058</v>
      </c>
      <c r="H5652" s="7" t="s">
        <v>16059</v>
      </c>
      <c r="I5652" s="7"/>
      <c r="O5652">
        <f t="shared" si="27"/>
        <v>1</v>
      </c>
      <c r="P5652" s="34" t="str">
        <f t="shared" si="21"/>
        <v/>
      </c>
    </row>
    <row r="5653" spans="1:16" ht="12" customHeight="1">
      <c r="A5653" s="4" t="s">
        <v>15639</v>
      </c>
      <c r="B5653" s="17">
        <v>146</v>
      </c>
      <c r="C5653" s="29"/>
      <c r="D5653" s="30" t="s">
        <v>28</v>
      </c>
      <c r="E5653" s="29"/>
      <c r="F5653" s="31" t="s">
        <v>16012</v>
      </c>
      <c r="G5653" s="5" t="s">
        <v>16060</v>
      </c>
      <c r="H5653" s="7" t="s">
        <v>16061</v>
      </c>
      <c r="I5653" s="7" t="s">
        <v>16062</v>
      </c>
      <c r="O5653">
        <f t="shared" si="27"/>
        <v>1</v>
      </c>
      <c r="P5653" s="34" t="str">
        <f t="shared" si="21"/>
        <v/>
      </c>
    </row>
    <row r="5654" spans="1:16" ht="12" customHeight="1">
      <c r="A5654" s="4" t="s">
        <v>15639</v>
      </c>
      <c r="B5654" s="17">
        <v>147</v>
      </c>
      <c r="C5654" s="29"/>
      <c r="D5654" s="30" t="s">
        <v>16063</v>
      </c>
      <c r="E5654" s="29"/>
      <c r="F5654" s="31" t="s">
        <v>15641</v>
      </c>
      <c r="G5654" s="5" t="s">
        <v>16064</v>
      </c>
      <c r="H5654" s="7"/>
      <c r="I5654" s="35" t="s">
        <v>16065</v>
      </c>
      <c r="O5654">
        <f t="shared" si="27"/>
        <v>1</v>
      </c>
      <c r="P5654" s="34" t="str">
        <f t="shared" si="21"/>
        <v>HIGH</v>
      </c>
    </row>
    <row r="5655" spans="1:16" ht="12" customHeight="1">
      <c r="A5655" s="4" t="s">
        <v>15639</v>
      </c>
      <c r="B5655" s="17">
        <v>148</v>
      </c>
      <c r="C5655" s="17">
        <v>4360</v>
      </c>
      <c r="D5655" s="30" t="s">
        <v>16066</v>
      </c>
      <c r="E5655" s="17" t="s">
        <v>16067</v>
      </c>
      <c r="F5655" s="31" t="s">
        <v>15978</v>
      </c>
      <c r="G5655" s="18" t="s">
        <v>16068</v>
      </c>
      <c r="H5655" s="7"/>
      <c r="I5655" s="35" t="s">
        <v>16069</v>
      </c>
      <c r="O5655">
        <f t="shared" si="27"/>
        <v>2</v>
      </c>
      <c r="P5655" s="34" t="str">
        <f t="shared" si="21"/>
        <v>HIGH</v>
      </c>
    </row>
    <row r="5656" spans="1:16" ht="12" customHeight="1">
      <c r="A5656" s="4" t="s">
        <v>15639</v>
      </c>
      <c r="B5656" s="17">
        <v>149</v>
      </c>
      <c r="C5656" s="29"/>
      <c r="D5656" s="30" t="s">
        <v>16070</v>
      </c>
      <c r="E5656" s="29"/>
      <c r="F5656" s="31" t="s">
        <v>15641</v>
      </c>
      <c r="G5656" s="5" t="s">
        <v>16071</v>
      </c>
      <c r="H5656" s="7"/>
      <c r="I5656" s="7" t="s">
        <v>15686</v>
      </c>
      <c r="O5656">
        <f t="shared" si="27"/>
        <v>1</v>
      </c>
      <c r="P5656" s="34" t="str">
        <f t="shared" si="21"/>
        <v/>
      </c>
    </row>
    <row r="5657" spans="1:16" ht="12" customHeight="1">
      <c r="A5657" s="4" t="s">
        <v>15639</v>
      </c>
      <c r="B5657" s="17">
        <v>150</v>
      </c>
      <c r="C5657" s="29"/>
      <c r="D5657" s="30" t="s">
        <v>28</v>
      </c>
      <c r="E5657" s="29"/>
      <c r="F5657" s="31" t="s">
        <v>16012</v>
      </c>
      <c r="G5657" s="5" t="s">
        <v>16072</v>
      </c>
      <c r="H5657" s="7" t="s">
        <v>16073</v>
      </c>
      <c r="I5657" s="7" t="s">
        <v>16074</v>
      </c>
      <c r="O5657">
        <f t="shared" si="27"/>
        <v>1</v>
      </c>
      <c r="P5657" s="34" t="str">
        <f t="shared" si="21"/>
        <v/>
      </c>
    </row>
    <row r="5658" spans="1:16" ht="12" customHeight="1">
      <c r="A5658" s="4" t="s">
        <v>15639</v>
      </c>
      <c r="B5658" s="17">
        <v>151</v>
      </c>
      <c r="C5658" s="29"/>
      <c r="D5658" s="30" t="s">
        <v>16075</v>
      </c>
      <c r="E5658" s="29"/>
      <c r="F5658" s="31" t="s">
        <v>15641</v>
      </c>
      <c r="G5658" s="5" t="s">
        <v>16076</v>
      </c>
      <c r="H5658" s="7"/>
      <c r="I5658" s="7" t="s">
        <v>16077</v>
      </c>
      <c r="O5658">
        <f t="shared" si="27"/>
        <v>1</v>
      </c>
      <c r="P5658" s="34" t="str">
        <f t="shared" si="21"/>
        <v/>
      </c>
    </row>
    <row r="5659" spans="1:16" ht="12" customHeight="1">
      <c r="A5659" s="4" t="s">
        <v>15639</v>
      </c>
      <c r="B5659" s="17">
        <v>152</v>
      </c>
      <c r="C5659" s="29"/>
      <c r="D5659" s="30" t="s">
        <v>28</v>
      </c>
      <c r="E5659" s="29"/>
      <c r="F5659" s="31" t="s">
        <v>16012</v>
      </c>
      <c r="G5659" s="5" t="s">
        <v>16078</v>
      </c>
      <c r="H5659" s="7" t="s">
        <v>16079</v>
      </c>
      <c r="I5659" s="7" t="s">
        <v>16080</v>
      </c>
      <c r="O5659">
        <f t="shared" si="27"/>
        <v>1</v>
      </c>
      <c r="P5659" s="34" t="str">
        <f t="shared" si="21"/>
        <v/>
      </c>
    </row>
    <row r="5660" spans="1:16" ht="12" customHeight="1">
      <c r="A5660" s="4" t="s">
        <v>15639</v>
      </c>
      <c r="B5660" s="17">
        <v>153</v>
      </c>
      <c r="C5660" s="29"/>
      <c r="D5660" s="30" t="s">
        <v>16081</v>
      </c>
      <c r="E5660" s="29"/>
      <c r="F5660" s="31" t="s">
        <v>15641</v>
      </c>
      <c r="G5660" s="5" t="s">
        <v>16076</v>
      </c>
      <c r="H5660" s="7"/>
      <c r="I5660" s="7" t="s">
        <v>16082</v>
      </c>
      <c r="O5660">
        <f t="shared" si="27"/>
        <v>1</v>
      </c>
      <c r="P5660" s="34" t="str">
        <f t="shared" si="21"/>
        <v/>
      </c>
    </row>
    <row r="5661" spans="1:16" ht="12" customHeight="1">
      <c r="A5661" s="4" t="s">
        <v>15639</v>
      </c>
      <c r="B5661" s="17">
        <v>154</v>
      </c>
      <c r="C5661" s="29"/>
      <c r="D5661" s="30" t="s">
        <v>28</v>
      </c>
      <c r="E5661" s="29"/>
      <c r="F5661" s="31" t="s">
        <v>16012</v>
      </c>
      <c r="G5661" s="5" t="s">
        <v>16083</v>
      </c>
      <c r="H5661" s="7" t="s">
        <v>16084</v>
      </c>
      <c r="I5661" s="7" t="s">
        <v>15686</v>
      </c>
      <c r="O5661">
        <f t="shared" si="27"/>
        <v>1</v>
      </c>
      <c r="P5661" s="34" t="str">
        <f t="shared" si="21"/>
        <v/>
      </c>
    </row>
    <row r="5662" spans="1:16" ht="12" customHeight="1">
      <c r="A5662" s="4" t="s">
        <v>15639</v>
      </c>
      <c r="B5662" s="17">
        <v>155</v>
      </c>
      <c r="C5662" s="29"/>
      <c r="D5662" s="30" t="s">
        <v>28</v>
      </c>
      <c r="E5662" s="29"/>
      <c r="F5662" s="31" t="s">
        <v>16012</v>
      </c>
      <c r="G5662" s="5" t="s">
        <v>16085</v>
      </c>
      <c r="H5662" s="7" t="s">
        <v>16086</v>
      </c>
      <c r="I5662" s="7" t="s">
        <v>15686</v>
      </c>
      <c r="O5662">
        <f t="shared" si="27"/>
        <v>1</v>
      </c>
      <c r="P5662" s="34" t="str">
        <f t="shared" si="21"/>
        <v/>
      </c>
    </row>
    <row r="5663" spans="1:16" ht="12" customHeight="1">
      <c r="A5663" s="4" t="s">
        <v>15639</v>
      </c>
      <c r="B5663" s="17">
        <v>156</v>
      </c>
      <c r="C5663" s="17" t="s">
        <v>67</v>
      </c>
      <c r="D5663" s="30" t="s">
        <v>28</v>
      </c>
      <c r="E5663" s="29"/>
      <c r="F5663" s="31" t="s">
        <v>16012</v>
      </c>
      <c r="G5663" s="5" t="s">
        <v>16087</v>
      </c>
      <c r="H5663" s="7" t="s">
        <v>16088</v>
      </c>
      <c r="I5663" s="7" t="s">
        <v>16089</v>
      </c>
      <c r="O5663">
        <f t="shared" si="27"/>
        <v>1</v>
      </c>
      <c r="P5663" s="34" t="str">
        <f t="shared" si="21"/>
        <v/>
      </c>
    </row>
    <row r="5664" spans="1:16" ht="12" customHeight="1">
      <c r="A5664" s="4" t="s">
        <v>15639</v>
      </c>
      <c r="B5664" s="17">
        <v>157</v>
      </c>
      <c r="C5664" s="17" t="s">
        <v>67</v>
      </c>
      <c r="D5664" s="30" t="s">
        <v>28</v>
      </c>
      <c r="E5664" s="29"/>
      <c r="F5664" s="31" t="s">
        <v>15641</v>
      </c>
      <c r="G5664" s="5" t="s">
        <v>16090</v>
      </c>
      <c r="H5664" s="7" t="s">
        <v>16091</v>
      </c>
      <c r="I5664" s="7" t="s">
        <v>16092</v>
      </c>
      <c r="O5664">
        <f t="shared" si="27"/>
        <v>1</v>
      </c>
      <c r="P5664" s="34" t="str">
        <f t="shared" si="21"/>
        <v/>
      </c>
    </row>
    <row r="5665" spans="1:16" ht="12" customHeight="1">
      <c r="A5665" s="4" t="s">
        <v>15639</v>
      </c>
      <c r="B5665" s="17">
        <v>158</v>
      </c>
      <c r="C5665" s="29"/>
      <c r="D5665" s="30" t="s">
        <v>16093</v>
      </c>
      <c r="E5665" s="29"/>
      <c r="F5665" s="31" t="s">
        <v>15641</v>
      </c>
      <c r="G5665" s="5" t="s">
        <v>16094</v>
      </c>
      <c r="H5665" s="7"/>
      <c r="I5665" s="7" t="s">
        <v>16095</v>
      </c>
      <c r="O5665">
        <f t="shared" si="27"/>
        <v>1</v>
      </c>
      <c r="P5665" s="34" t="str">
        <f t="shared" si="21"/>
        <v/>
      </c>
    </row>
    <row r="5666" spans="1:16" ht="12" customHeight="1">
      <c r="A5666" s="4" t="s">
        <v>15639</v>
      </c>
      <c r="B5666" s="17">
        <v>159</v>
      </c>
      <c r="C5666" s="29"/>
      <c r="D5666" s="30" t="s">
        <v>16096</v>
      </c>
      <c r="E5666" s="29"/>
      <c r="F5666" s="31" t="s">
        <v>15641</v>
      </c>
      <c r="G5666" s="5" t="s">
        <v>16097</v>
      </c>
      <c r="H5666" s="7"/>
      <c r="I5666" s="7" t="s">
        <v>16098</v>
      </c>
      <c r="O5666">
        <f t="shared" si="27"/>
        <v>1</v>
      </c>
      <c r="P5666" s="34" t="str">
        <f t="shared" si="21"/>
        <v/>
      </c>
    </row>
    <row r="5667" spans="1:16" ht="12" customHeight="1">
      <c r="A5667" s="4" t="s">
        <v>15639</v>
      </c>
      <c r="B5667" s="17">
        <v>160</v>
      </c>
      <c r="C5667" s="29"/>
      <c r="D5667" s="30" t="s">
        <v>16099</v>
      </c>
      <c r="E5667" s="29"/>
      <c r="F5667" s="31" t="s">
        <v>15641</v>
      </c>
      <c r="G5667" s="5" t="s">
        <v>16100</v>
      </c>
      <c r="H5667" s="7"/>
      <c r="I5667" s="7" t="s">
        <v>16101</v>
      </c>
      <c r="O5667">
        <f t="shared" si="27"/>
        <v>1</v>
      </c>
      <c r="P5667" s="34" t="str">
        <f t="shared" si="21"/>
        <v/>
      </c>
    </row>
    <row r="5668" spans="1:16" ht="12" customHeight="1">
      <c r="A5668" s="4" t="s">
        <v>15639</v>
      </c>
      <c r="B5668" s="17">
        <v>161</v>
      </c>
      <c r="C5668" s="29"/>
      <c r="D5668" s="30" t="s">
        <v>28</v>
      </c>
      <c r="E5668" s="29"/>
      <c r="F5668" s="31" t="s">
        <v>15641</v>
      </c>
      <c r="G5668" s="5" t="s">
        <v>16102</v>
      </c>
      <c r="H5668" s="7" t="s">
        <v>16103</v>
      </c>
      <c r="I5668" s="7" t="s">
        <v>16104</v>
      </c>
      <c r="O5668">
        <f t="shared" si="27"/>
        <v>1</v>
      </c>
      <c r="P5668" s="34" t="str">
        <f t="shared" si="21"/>
        <v/>
      </c>
    </row>
    <row r="5669" spans="1:16" ht="12" customHeight="1">
      <c r="A5669" s="4" t="s">
        <v>15639</v>
      </c>
      <c r="B5669" s="17">
        <v>162</v>
      </c>
      <c r="C5669" s="17" t="s">
        <v>67</v>
      </c>
      <c r="D5669" s="30" t="s">
        <v>28</v>
      </c>
      <c r="E5669" s="29"/>
      <c r="F5669" s="31" t="s">
        <v>15641</v>
      </c>
      <c r="G5669" s="5" t="s">
        <v>16105</v>
      </c>
      <c r="H5669" s="7" t="s">
        <v>16106</v>
      </c>
      <c r="I5669" s="7" t="s">
        <v>16107</v>
      </c>
      <c r="O5669">
        <f t="shared" si="27"/>
        <v>1</v>
      </c>
      <c r="P5669" s="34" t="str">
        <f t="shared" si="21"/>
        <v/>
      </c>
    </row>
    <row r="5670" spans="1:16" ht="12" customHeight="1">
      <c r="A5670" s="4" t="s">
        <v>15639</v>
      </c>
      <c r="B5670" s="17">
        <v>163</v>
      </c>
      <c r="C5670" s="29"/>
      <c r="D5670" s="30" t="s">
        <v>28</v>
      </c>
      <c r="E5670" s="29"/>
      <c r="F5670" s="31" t="s">
        <v>15641</v>
      </c>
      <c r="G5670" s="5" t="s">
        <v>16108</v>
      </c>
      <c r="H5670" s="7" t="s">
        <v>16109</v>
      </c>
      <c r="I5670" s="7" t="s">
        <v>16110</v>
      </c>
      <c r="O5670">
        <f t="shared" si="27"/>
        <v>1</v>
      </c>
      <c r="P5670" s="34" t="str">
        <f t="shared" si="21"/>
        <v/>
      </c>
    </row>
    <row r="5671" spans="1:16" ht="12" customHeight="1">
      <c r="A5671" s="4" t="s">
        <v>15639</v>
      </c>
      <c r="B5671" s="17">
        <v>164</v>
      </c>
      <c r="C5671" s="17"/>
      <c r="D5671" s="30" t="s">
        <v>16111</v>
      </c>
      <c r="E5671" s="29"/>
      <c r="F5671" s="31" t="s">
        <v>15641</v>
      </c>
      <c r="G5671" s="5" t="s">
        <v>16112</v>
      </c>
      <c r="H5671" s="7" t="s">
        <v>16113</v>
      </c>
      <c r="I5671" s="35" t="s">
        <v>16114</v>
      </c>
      <c r="O5671">
        <f t="shared" si="27"/>
        <v>1</v>
      </c>
      <c r="P5671" s="34" t="str">
        <f t="shared" si="21"/>
        <v/>
      </c>
    </row>
    <row r="5672" spans="1:16" ht="12" customHeight="1">
      <c r="A5672" s="4" t="s">
        <v>15639</v>
      </c>
      <c r="B5672" s="17">
        <v>165</v>
      </c>
      <c r="C5672" s="17">
        <v>4394</v>
      </c>
      <c r="D5672" s="30" t="s">
        <v>16115</v>
      </c>
      <c r="E5672" s="17" t="s">
        <v>16116</v>
      </c>
      <c r="F5672" s="31" t="s">
        <v>15641</v>
      </c>
      <c r="G5672" s="18" t="s">
        <v>16117</v>
      </c>
      <c r="H5672" s="13" t="s">
        <v>16118</v>
      </c>
      <c r="I5672" s="35" t="s">
        <v>16119</v>
      </c>
      <c r="O5672">
        <f t="shared" si="27"/>
        <v>2</v>
      </c>
      <c r="P5672" s="34" t="str">
        <f t="shared" si="21"/>
        <v>MEDIUM</v>
      </c>
    </row>
    <row r="5673" spans="1:16" ht="12" customHeight="1">
      <c r="A5673" s="4" t="s">
        <v>15639</v>
      </c>
      <c r="B5673" s="17">
        <v>166</v>
      </c>
      <c r="C5673" s="29"/>
      <c r="D5673" s="30" t="s">
        <v>28</v>
      </c>
      <c r="E5673" s="29"/>
      <c r="F5673" s="31" t="s">
        <v>15641</v>
      </c>
      <c r="G5673" s="5" t="s">
        <v>16120</v>
      </c>
      <c r="H5673" s="7" t="s">
        <v>16121</v>
      </c>
      <c r="I5673" s="7" t="s">
        <v>16122</v>
      </c>
      <c r="O5673">
        <f t="shared" si="27"/>
        <v>1</v>
      </c>
      <c r="P5673" s="34" t="str">
        <f t="shared" si="21"/>
        <v/>
      </c>
    </row>
    <row r="5674" spans="1:16" ht="12" customHeight="1">
      <c r="A5674" s="4" t="s">
        <v>15639</v>
      </c>
      <c r="B5674" s="17">
        <v>167</v>
      </c>
      <c r="C5674" s="17" t="s">
        <v>67</v>
      </c>
      <c r="D5674" s="30" t="s">
        <v>28</v>
      </c>
      <c r="E5674" s="29"/>
      <c r="F5674" s="31" t="s">
        <v>15641</v>
      </c>
      <c r="G5674" s="5" t="s">
        <v>16123</v>
      </c>
      <c r="H5674" s="7" t="s">
        <v>16124</v>
      </c>
      <c r="I5674" s="7" t="s">
        <v>16125</v>
      </c>
      <c r="O5674">
        <f t="shared" si="27"/>
        <v>1</v>
      </c>
      <c r="P5674" s="34" t="str">
        <f t="shared" si="21"/>
        <v/>
      </c>
    </row>
    <row r="5675" spans="1:16" ht="12" customHeight="1">
      <c r="A5675" s="4" t="s">
        <v>15639</v>
      </c>
      <c r="B5675" s="17">
        <v>168</v>
      </c>
      <c r="C5675" s="29"/>
      <c r="D5675" s="30" t="s">
        <v>16126</v>
      </c>
      <c r="E5675" s="29"/>
      <c r="F5675" s="31" t="s">
        <v>15641</v>
      </c>
      <c r="G5675" s="5" t="s">
        <v>16127</v>
      </c>
      <c r="H5675" s="7"/>
      <c r="I5675" s="7" t="s">
        <v>16128</v>
      </c>
      <c r="O5675">
        <f t="shared" si="27"/>
        <v>1</v>
      </c>
      <c r="P5675" s="34" t="str">
        <f t="shared" si="21"/>
        <v/>
      </c>
    </row>
    <row r="5676" spans="1:16" ht="12" customHeight="1">
      <c r="A5676" s="4" t="s">
        <v>15639</v>
      </c>
      <c r="B5676" s="17">
        <v>170</v>
      </c>
      <c r="C5676" s="29"/>
      <c r="D5676" s="30" t="s">
        <v>28</v>
      </c>
      <c r="E5676" s="29"/>
      <c r="F5676" s="31" t="s">
        <v>15641</v>
      </c>
      <c r="G5676" s="5" t="s">
        <v>16129</v>
      </c>
      <c r="H5676" s="7" t="s">
        <v>16130</v>
      </c>
      <c r="I5676" s="7" t="s">
        <v>16131</v>
      </c>
      <c r="O5676">
        <f t="shared" si="27"/>
        <v>1</v>
      </c>
      <c r="P5676" s="34" t="str">
        <f t="shared" si="21"/>
        <v/>
      </c>
    </row>
    <row r="5677" spans="1:16" ht="12" customHeight="1">
      <c r="A5677" s="4" t="s">
        <v>15639</v>
      </c>
      <c r="B5677" s="17">
        <v>171</v>
      </c>
      <c r="C5677" s="29"/>
      <c r="D5677" s="30" t="s">
        <v>16132</v>
      </c>
      <c r="E5677" s="29"/>
      <c r="F5677" s="31" t="s">
        <v>15641</v>
      </c>
      <c r="G5677" s="5" t="s">
        <v>16133</v>
      </c>
      <c r="H5677" s="7"/>
      <c r="I5677" s="7" t="s">
        <v>15686</v>
      </c>
      <c r="O5677">
        <f t="shared" si="27"/>
        <v>1</v>
      </c>
      <c r="P5677" s="34" t="str">
        <f t="shared" si="21"/>
        <v/>
      </c>
    </row>
    <row r="5678" spans="1:16" ht="12" customHeight="1">
      <c r="A5678" s="4" t="s">
        <v>15639</v>
      </c>
      <c r="B5678" s="17">
        <v>172</v>
      </c>
      <c r="C5678" s="29"/>
      <c r="D5678" s="30" t="s">
        <v>16134</v>
      </c>
      <c r="E5678" s="29"/>
      <c r="F5678" s="31" t="s">
        <v>15641</v>
      </c>
      <c r="G5678" s="5" t="s">
        <v>16135</v>
      </c>
      <c r="H5678" s="7"/>
      <c r="I5678" s="7" t="s">
        <v>15686</v>
      </c>
      <c r="O5678">
        <f t="shared" si="27"/>
        <v>1</v>
      </c>
      <c r="P5678" s="34" t="str">
        <f t="shared" si="21"/>
        <v/>
      </c>
    </row>
    <row r="5679" spans="1:16" ht="12" customHeight="1">
      <c r="A5679" s="4" t="s">
        <v>15639</v>
      </c>
      <c r="B5679" s="17">
        <v>173</v>
      </c>
      <c r="C5679" s="29"/>
      <c r="D5679" s="30" t="s">
        <v>16136</v>
      </c>
      <c r="E5679" s="29"/>
      <c r="F5679" s="31" t="s">
        <v>15641</v>
      </c>
      <c r="G5679" s="5" t="s">
        <v>16137</v>
      </c>
      <c r="H5679" s="7"/>
      <c r="I5679" s="7" t="s">
        <v>15686</v>
      </c>
      <c r="O5679">
        <f t="shared" si="27"/>
        <v>1</v>
      </c>
      <c r="P5679" s="34" t="str">
        <f t="shared" si="21"/>
        <v/>
      </c>
    </row>
    <row r="5680" spans="1:16" ht="12" customHeight="1">
      <c r="A5680" s="4" t="s">
        <v>15639</v>
      </c>
      <c r="B5680" s="17">
        <v>174</v>
      </c>
      <c r="C5680" s="29"/>
      <c r="D5680" s="30" t="s">
        <v>16138</v>
      </c>
      <c r="E5680" s="29"/>
      <c r="F5680" s="31" t="s">
        <v>15641</v>
      </c>
      <c r="G5680" s="5" t="s">
        <v>16139</v>
      </c>
      <c r="H5680" s="7" t="s">
        <v>16140</v>
      </c>
      <c r="I5680" s="7" t="s">
        <v>15686</v>
      </c>
      <c r="O5680">
        <f t="shared" si="27"/>
        <v>1</v>
      </c>
      <c r="P5680" s="34" t="str">
        <f t="shared" si="21"/>
        <v/>
      </c>
    </row>
    <row r="5681" spans="1:16" ht="12" customHeight="1">
      <c r="A5681" s="4" t="s">
        <v>15639</v>
      </c>
      <c r="B5681" s="17">
        <v>175</v>
      </c>
      <c r="C5681" s="29"/>
      <c r="D5681" s="30" t="s">
        <v>28</v>
      </c>
      <c r="E5681" s="29"/>
      <c r="F5681" s="31" t="s">
        <v>15641</v>
      </c>
      <c r="G5681" s="5" t="s">
        <v>16141</v>
      </c>
      <c r="H5681" s="7" t="s">
        <v>16142</v>
      </c>
      <c r="I5681" s="7" t="s">
        <v>15686</v>
      </c>
      <c r="O5681">
        <f t="shared" si="27"/>
        <v>1</v>
      </c>
      <c r="P5681" s="34" t="str">
        <f t="shared" si="21"/>
        <v/>
      </c>
    </row>
    <row r="5682" spans="1:16" ht="12" customHeight="1">
      <c r="A5682" s="4" t="s">
        <v>15639</v>
      </c>
      <c r="B5682" s="17">
        <v>176</v>
      </c>
      <c r="C5682" s="29"/>
      <c r="D5682" s="30" t="s">
        <v>16143</v>
      </c>
      <c r="E5682" s="29"/>
      <c r="F5682" s="31" t="s">
        <v>15641</v>
      </c>
      <c r="G5682" s="5" t="s">
        <v>16141</v>
      </c>
      <c r="H5682" s="7"/>
      <c r="I5682" s="7" t="s">
        <v>15686</v>
      </c>
      <c r="O5682">
        <f t="shared" si="27"/>
        <v>1</v>
      </c>
      <c r="P5682" s="34" t="str">
        <f t="shared" si="21"/>
        <v/>
      </c>
    </row>
    <row r="5683" spans="1:16" ht="12" customHeight="1">
      <c r="A5683" s="4" t="s">
        <v>15639</v>
      </c>
      <c r="B5683" s="17">
        <v>177</v>
      </c>
      <c r="C5683" s="29"/>
      <c r="D5683" s="30" t="s">
        <v>16144</v>
      </c>
      <c r="E5683" s="29"/>
      <c r="F5683" s="31" t="s">
        <v>15641</v>
      </c>
      <c r="G5683" s="5" t="s">
        <v>16145</v>
      </c>
      <c r="H5683" s="7"/>
      <c r="I5683" s="7" t="s">
        <v>15686</v>
      </c>
      <c r="O5683">
        <f t="shared" si="27"/>
        <v>1</v>
      </c>
      <c r="P5683" s="34" t="str">
        <f t="shared" si="21"/>
        <v/>
      </c>
    </row>
    <row r="5684" spans="1:16" ht="12" customHeight="1">
      <c r="A5684" s="4" t="s">
        <v>15639</v>
      </c>
      <c r="B5684" s="17">
        <v>178</v>
      </c>
      <c r="C5684" s="29"/>
      <c r="D5684" s="30" t="s">
        <v>28</v>
      </c>
      <c r="E5684" s="29"/>
      <c r="F5684" s="31" t="s">
        <v>15641</v>
      </c>
      <c r="G5684" s="5" t="s">
        <v>16146</v>
      </c>
      <c r="H5684" s="103" t="s">
        <v>16147</v>
      </c>
      <c r="I5684" s="13" t="s">
        <v>16148</v>
      </c>
      <c r="O5684">
        <f t="shared" si="27"/>
        <v>1</v>
      </c>
      <c r="P5684" s="34" t="str">
        <f t="shared" si="21"/>
        <v/>
      </c>
    </row>
    <row r="5685" spans="1:16" ht="12" customHeight="1">
      <c r="A5685" s="4" t="s">
        <v>15639</v>
      </c>
      <c r="B5685" s="17">
        <v>179</v>
      </c>
      <c r="C5685" s="29"/>
      <c r="D5685" s="30" t="s">
        <v>16149</v>
      </c>
      <c r="E5685" s="29"/>
      <c r="F5685" s="31" t="s">
        <v>15641</v>
      </c>
      <c r="G5685" s="5" t="s">
        <v>16150</v>
      </c>
      <c r="H5685" s="7"/>
      <c r="I5685" s="7" t="s">
        <v>15686</v>
      </c>
      <c r="O5685">
        <f t="shared" si="27"/>
        <v>1</v>
      </c>
      <c r="P5685" s="34" t="str">
        <f t="shared" si="21"/>
        <v/>
      </c>
    </row>
    <row r="5686" spans="1:16" ht="12" customHeight="1">
      <c r="A5686" s="4" t="s">
        <v>15639</v>
      </c>
      <c r="B5686" s="17">
        <v>180</v>
      </c>
      <c r="C5686" s="17">
        <v>4408</v>
      </c>
      <c r="D5686" s="30" t="s">
        <v>16151</v>
      </c>
      <c r="E5686" s="17" t="s">
        <v>16152</v>
      </c>
      <c r="F5686" s="31" t="s">
        <v>15641</v>
      </c>
      <c r="G5686" s="18" t="s">
        <v>16153</v>
      </c>
      <c r="H5686" s="7"/>
      <c r="I5686" s="35" t="s">
        <v>16154</v>
      </c>
      <c r="O5686">
        <f t="shared" si="27"/>
        <v>2</v>
      </c>
      <c r="P5686" s="34" t="str">
        <f t="shared" si="21"/>
        <v>MEDIUM</v>
      </c>
    </row>
    <row r="5687" spans="1:16" ht="12" customHeight="1">
      <c r="A5687" s="4" t="s">
        <v>15639</v>
      </c>
      <c r="B5687" s="17">
        <v>181</v>
      </c>
      <c r="C5687" s="17">
        <v>4409</v>
      </c>
      <c r="D5687" s="30" t="s">
        <v>16155</v>
      </c>
      <c r="E5687" s="17" t="s">
        <v>16156</v>
      </c>
      <c r="F5687" s="31" t="s">
        <v>15641</v>
      </c>
      <c r="G5687" s="18" t="s">
        <v>16156</v>
      </c>
      <c r="H5687" s="7"/>
      <c r="I5687" s="35" t="s">
        <v>16157</v>
      </c>
      <c r="O5687">
        <f t="shared" si="27"/>
        <v>2</v>
      </c>
      <c r="P5687" s="34" t="str">
        <f t="shared" si="21"/>
        <v>HIGH</v>
      </c>
    </row>
    <row r="5688" spans="1:16" ht="12" customHeight="1">
      <c r="A5688" s="4" t="s">
        <v>15639</v>
      </c>
      <c r="B5688" s="17">
        <v>182</v>
      </c>
      <c r="C5688" s="29"/>
      <c r="D5688" s="30" t="s">
        <v>16158</v>
      </c>
      <c r="E5688" s="29"/>
      <c r="F5688" s="31" t="s">
        <v>15641</v>
      </c>
      <c r="G5688" s="5" t="s">
        <v>16159</v>
      </c>
      <c r="H5688" s="7" t="s">
        <v>16160</v>
      </c>
      <c r="I5688" s="7" t="s">
        <v>15686</v>
      </c>
      <c r="O5688">
        <f t="shared" si="27"/>
        <v>1</v>
      </c>
      <c r="P5688" s="34" t="str">
        <f t="shared" si="21"/>
        <v/>
      </c>
    </row>
    <row r="5689" spans="1:16" ht="12" customHeight="1">
      <c r="A5689" s="4" t="s">
        <v>15639</v>
      </c>
      <c r="B5689" s="17">
        <v>183</v>
      </c>
      <c r="C5689" s="29"/>
      <c r="D5689" s="30" t="s">
        <v>16161</v>
      </c>
      <c r="E5689" s="29"/>
      <c r="F5689" s="31" t="s">
        <v>15641</v>
      </c>
      <c r="G5689" s="5" t="s">
        <v>16162</v>
      </c>
      <c r="H5689" s="7"/>
      <c r="I5689" s="7" t="s">
        <v>16163</v>
      </c>
      <c r="O5689">
        <f t="shared" si="27"/>
        <v>1</v>
      </c>
      <c r="P5689" s="34" t="str">
        <f t="shared" si="21"/>
        <v/>
      </c>
    </row>
    <row r="5690" spans="1:16" ht="12" customHeight="1">
      <c r="A5690" s="4" t="s">
        <v>15639</v>
      </c>
      <c r="B5690" s="17">
        <v>185</v>
      </c>
      <c r="C5690" s="29"/>
      <c r="D5690" s="30" t="s">
        <v>16164</v>
      </c>
      <c r="E5690" s="29"/>
      <c r="F5690" s="31" t="s">
        <v>15641</v>
      </c>
      <c r="G5690" s="5" t="s">
        <v>16165</v>
      </c>
      <c r="H5690" s="7"/>
      <c r="I5690" s="7" t="s">
        <v>16166</v>
      </c>
      <c r="O5690">
        <f t="shared" si="27"/>
        <v>1</v>
      </c>
      <c r="P5690" s="34" t="str">
        <f t="shared" si="21"/>
        <v/>
      </c>
    </row>
    <row r="5691" spans="1:16" ht="12" customHeight="1">
      <c r="A5691" s="4" t="s">
        <v>15639</v>
      </c>
      <c r="B5691" s="17">
        <v>186</v>
      </c>
      <c r="C5691" s="29"/>
      <c r="D5691" s="30" t="s">
        <v>16167</v>
      </c>
      <c r="E5691" s="29"/>
      <c r="F5691" s="31" t="s">
        <v>15641</v>
      </c>
      <c r="G5691" s="5" t="s">
        <v>16168</v>
      </c>
      <c r="H5691" s="7"/>
      <c r="I5691" s="7" t="s">
        <v>16169</v>
      </c>
      <c r="O5691">
        <f t="shared" si="27"/>
        <v>1</v>
      </c>
      <c r="P5691" s="34" t="str">
        <f t="shared" si="21"/>
        <v/>
      </c>
    </row>
    <row r="5692" spans="1:16" ht="12" customHeight="1">
      <c r="A5692" s="4" t="s">
        <v>15639</v>
      </c>
      <c r="B5692" s="17">
        <v>187</v>
      </c>
      <c r="C5692" s="29"/>
      <c r="D5692" s="30" t="s">
        <v>28</v>
      </c>
      <c r="E5692" s="29"/>
      <c r="F5692" s="31" t="s">
        <v>15641</v>
      </c>
      <c r="G5692" s="5" t="s">
        <v>16170</v>
      </c>
      <c r="H5692" s="7" t="s">
        <v>16171</v>
      </c>
      <c r="I5692" s="7" t="s">
        <v>16172</v>
      </c>
      <c r="O5692">
        <f t="shared" si="27"/>
        <v>1</v>
      </c>
      <c r="P5692" s="34" t="str">
        <f t="shared" si="21"/>
        <v/>
      </c>
    </row>
    <row r="5693" spans="1:16" ht="12" customHeight="1">
      <c r="A5693" s="4" t="s">
        <v>15639</v>
      </c>
      <c r="B5693" s="17">
        <v>188</v>
      </c>
      <c r="C5693" s="29"/>
      <c r="D5693" s="30" t="s">
        <v>16173</v>
      </c>
      <c r="E5693" s="29"/>
      <c r="F5693" s="31" t="s">
        <v>15641</v>
      </c>
      <c r="G5693" s="5" t="s">
        <v>16174</v>
      </c>
      <c r="H5693" s="7"/>
      <c r="I5693" s="7" t="s">
        <v>16175</v>
      </c>
      <c r="O5693">
        <f t="shared" si="27"/>
        <v>1</v>
      </c>
      <c r="P5693" s="34" t="str">
        <f t="shared" si="21"/>
        <v/>
      </c>
    </row>
    <row r="5694" spans="1:16" ht="12" customHeight="1">
      <c r="A5694" s="4" t="s">
        <v>15639</v>
      </c>
      <c r="B5694" s="17">
        <v>189</v>
      </c>
      <c r="C5694" s="29" t="s">
        <v>19438</v>
      </c>
      <c r="D5694" s="30" t="s">
        <v>16176</v>
      </c>
      <c r="E5694" s="29"/>
      <c r="F5694" s="31" t="s">
        <v>15641</v>
      </c>
      <c r="G5694" s="5" t="s">
        <v>16177</v>
      </c>
      <c r="H5694" s="7"/>
      <c r="I5694" s="7" t="s">
        <v>16166</v>
      </c>
      <c r="O5694">
        <f t="shared" si="27"/>
        <v>1</v>
      </c>
      <c r="P5694" s="34" t="str">
        <f t="shared" si="21"/>
        <v/>
      </c>
    </row>
    <row r="5695" spans="1:16" ht="12" customHeight="1">
      <c r="A5695" s="4" t="s">
        <v>15639</v>
      </c>
      <c r="B5695" s="17">
        <v>190</v>
      </c>
      <c r="C5695" s="29"/>
      <c r="D5695" s="30" t="s">
        <v>16178</v>
      </c>
      <c r="E5695" s="29"/>
      <c r="F5695" s="31" t="s">
        <v>15641</v>
      </c>
      <c r="G5695" s="5" t="s">
        <v>16179</v>
      </c>
      <c r="H5695" s="7"/>
      <c r="I5695" s="7" t="s">
        <v>16175</v>
      </c>
      <c r="O5695">
        <f t="shared" si="27"/>
        <v>1</v>
      </c>
      <c r="P5695" s="34" t="str">
        <f t="shared" si="21"/>
        <v/>
      </c>
    </row>
    <row r="5696" spans="1:16" ht="12" customHeight="1">
      <c r="A5696" s="4" t="s">
        <v>15639</v>
      </c>
      <c r="B5696" s="17">
        <v>191</v>
      </c>
      <c r="C5696" s="29"/>
      <c r="D5696" s="30" t="s">
        <v>16180</v>
      </c>
      <c r="E5696" s="29"/>
      <c r="F5696" s="31" t="s">
        <v>15641</v>
      </c>
      <c r="G5696" s="5" t="s">
        <v>16181</v>
      </c>
      <c r="H5696" s="7"/>
      <c r="I5696" s="7" t="s">
        <v>16175</v>
      </c>
      <c r="O5696">
        <f t="shared" si="27"/>
        <v>1</v>
      </c>
      <c r="P5696" s="34" t="str">
        <f t="shared" si="21"/>
        <v/>
      </c>
    </row>
    <row r="5697" spans="1:16" ht="12" customHeight="1">
      <c r="A5697" s="4" t="s">
        <v>15639</v>
      </c>
      <c r="B5697" s="17">
        <v>192</v>
      </c>
      <c r="C5697" s="29"/>
      <c r="D5697" s="30" t="s">
        <v>16182</v>
      </c>
      <c r="E5697" s="29"/>
      <c r="F5697" s="31" t="s">
        <v>15641</v>
      </c>
      <c r="G5697" s="5" t="s">
        <v>16183</v>
      </c>
      <c r="H5697" s="7"/>
      <c r="I5697" s="7" t="s">
        <v>16166</v>
      </c>
      <c r="O5697">
        <f t="shared" si="27"/>
        <v>1</v>
      </c>
      <c r="P5697" s="34" t="str">
        <f t="shared" si="21"/>
        <v/>
      </c>
    </row>
    <row r="5698" spans="1:16" ht="12" customHeight="1">
      <c r="A5698" s="4" t="s">
        <v>15639</v>
      </c>
      <c r="B5698" s="17">
        <v>193</v>
      </c>
      <c r="C5698" s="17">
        <v>4416</v>
      </c>
      <c r="D5698" s="30" t="s">
        <v>16184</v>
      </c>
      <c r="E5698" s="17" t="s">
        <v>16185</v>
      </c>
      <c r="F5698" s="31" t="s">
        <v>15641</v>
      </c>
      <c r="G5698" s="18" t="s">
        <v>16185</v>
      </c>
      <c r="H5698" s="7"/>
      <c r="I5698" s="35" t="s">
        <v>16157</v>
      </c>
      <c r="O5698">
        <f t="shared" si="27"/>
        <v>2</v>
      </c>
      <c r="P5698" s="34" t="str">
        <f t="shared" si="21"/>
        <v>HIGH</v>
      </c>
    </row>
    <row r="5699" spans="1:16" ht="12" customHeight="1">
      <c r="A5699" s="4" t="s">
        <v>15639</v>
      </c>
      <c r="B5699" s="17">
        <v>194</v>
      </c>
      <c r="C5699" s="29"/>
      <c r="D5699" s="30" t="s">
        <v>16186</v>
      </c>
      <c r="E5699" s="29"/>
      <c r="F5699" s="31" t="s">
        <v>15641</v>
      </c>
      <c r="G5699" s="5" t="s">
        <v>16187</v>
      </c>
      <c r="H5699" s="7"/>
      <c r="I5699" s="7" t="s">
        <v>16188</v>
      </c>
      <c r="O5699">
        <f t="shared" si="27"/>
        <v>1</v>
      </c>
      <c r="P5699" s="34" t="str">
        <f t="shared" si="21"/>
        <v/>
      </c>
    </row>
    <row r="5700" spans="1:16" ht="12" customHeight="1">
      <c r="A5700" s="4" t="s">
        <v>15639</v>
      </c>
      <c r="B5700" s="17">
        <v>195</v>
      </c>
      <c r="C5700" s="29"/>
      <c r="D5700" s="30" t="s">
        <v>16189</v>
      </c>
      <c r="E5700" s="29"/>
      <c r="F5700" s="31" t="s">
        <v>15641</v>
      </c>
      <c r="G5700" s="5" t="s">
        <v>16190</v>
      </c>
      <c r="H5700" s="7"/>
      <c r="I5700" s="7"/>
      <c r="O5700">
        <f t="shared" si="27"/>
        <v>1</v>
      </c>
      <c r="P5700" s="34" t="str">
        <f t="shared" si="21"/>
        <v/>
      </c>
    </row>
    <row r="5701" spans="1:16" ht="12" customHeight="1">
      <c r="A5701" s="4" t="s">
        <v>15639</v>
      </c>
      <c r="B5701" s="17">
        <v>196</v>
      </c>
      <c r="C5701" s="29"/>
      <c r="D5701" s="30" t="s">
        <v>16191</v>
      </c>
      <c r="E5701" s="17" t="s">
        <v>16192</v>
      </c>
      <c r="F5701" s="31" t="s">
        <v>15641</v>
      </c>
      <c r="G5701" s="18" t="s">
        <v>16193</v>
      </c>
      <c r="H5701" s="7"/>
      <c r="I5701" s="35" t="s">
        <v>16194</v>
      </c>
      <c r="O5701">
        <f t="shared" si="27"/>
        <v>2</v>
      </c>
      <c r="P5701" s="34" t="str">
        <f t="shared" si="21"/>
        <v>HIGH</v>
      </c>
    </row>
    <row r="5702" spans="1:16" ht="12" customHeight="1">
      <c r="A5702" s="4" t="s">
        <v>15639</v>
      </c>
      <c r="B5702" s="17">
        <v>197</v>
      </c>
      <c r="C5702" s="29"/>
      <c r="D5702" s="30" t="s">
        <v>16195</v>
      </c>
      <c r="E5702" s="17" t="s">
        <v>16196</v>
      </c>
      <c r="F5702" s="31" t="s">
        <v>15641</v>
      </c>
      <c r="G5702" s="5" t="s">
        <v>16197</v>
      </c>
      <c r="H5702" s="7"/>
      <c r="I5702" s="35" t="s">
        <v>16198</v>
      </c>
      <c r="O5702">
        <f t="shared" si="27"/>
        <v>2</v>
      </c>
      <c r="P5702" s="34" t="str">
        <f t="shared" si="21"/>
        <v>HIGH</v>
      </c>
    </row>
    <row r="5703" spans="1:16" ht="12" customHeight="1">
      <c r="A5703" s="4" t="s">
        <v>15639</v>
      </c>
      <c r="B5703" s="17">
        <v>199</v>
      </c>
      <c r="C5703" s="29"/>
      <c r="D5703" s="30" t="s">
        <v>16199</v>
      </c>
      <c r="E5703" s="29"/>
      <c r="F5703" s="31" t="s">
        <v>15641</v>
      </c>
      <c r="G5703" s="5" t="s">
        <v>16200</v>
      </c>
      <c r="H5703" s="7"/>
      <c r="I5703" s="7" t="s">
        <v>16201</v>
      </c>
      <c r="O5703">
        <f t="shared" si="27"/>
        <v>1</v>
      </c>
      <c r="P5703" s="34" t="str">
        <f t="shared" si="21"/>
        <v/>
      </c>
    </row>
    <row r="5704" spans="1:16" ht="12" customHeight="1">
      <c r="A5704" s="4" t="s">
        <v>15639</v>
      </c>
      <c r="B5704" s="17">
        <v>200</v>
      </c>
      <c r="C5704" s="29">
        <v>4435</v>
      </c>
      <c r="D5704" s="30" t="s">
        <v>28</v>
      </c>
      <c r="E5704" s="29"/>
      <c r="F5704" s="31" t="s">
        <v>15641</v>
      </c>
      <c r="G5704" s="5" t="s">
        <v>16202</v>
      </c>
      <c r="H5704" s="7" t="s">
        <v>16203</v>
      </c>
      <c r="I5704" s="7" t="s">
        <v>16204</v>
      </c>
      <c r="O5704">
        <f t="shared" si="27"/>
        <v>1</v>
      </c>
      <c r="P5704" s="34" t="str">
        <f t="shared" si="21"/>
        <v/>
      </c>
    </row>
    <row r="5705" spans="1:16" ht="12" customHeight="1">
      <c r="A5705" s="4" t="s">
        <v>15639</v>
      </c>
      <c r="B5705" s="17">
        <v>201</v>
      </c>
      <c r="C5705" s="29"/>
      <c r="D5705" s="30" t="s">
        <v>16205</v>
      </c>
      <c r="E5705" s="29"/>
      <c r="F5705" s="31" t="s">
        <v>15641</v>
      </c>
      <c r="G5705" s="5" t="s">
        <v>16206</v>
      </c>
      <c r="H5705" s="7"/>
      <c r="I5705" s="7" t="s">
        <v>16207</v>
      </c>
      <c r="O5705">
        <f t="shared" si="27"/>
        <v>1</v>
      </c>
      <c r="P5705" s="34" t="str">
        <f t="shared" si="21"/>
        <v/>
      </c>
    </row>
    <row r="5706" spans="1:16" ht="12" customHeight="1">
      <c r="A5706" s="4" t="s">
        <v>15639</v>
      </c>
      <c r="B5706" s="17">
        <v>202</v>
      </c>
      <c r="C5706" s="29"/>
      <c r="D5706" s="30" t="s">
        <v>28</v>
      </c>
      <c r="E5706" s="29"/>
      <c r="F5706" s="31" t="s">
        <v>15641</v>
      </c>
      <c r="G5706" s="5" t="s">
        <v>16208</v>
      </c>
      <c r="H5706" s="7" t="s">
        <v>16209</v>
      </c>
      <c r="I5706" s="7" t="s">
        <v>16210</v>
      </c>
      <c r="O5706">
        <f t="shared" si="27"/>
        <v>1</v>
      </c>
      <c r="P5706" s="34" t="str">
        <f t="shared" si="21"/>
        <v/>
      </c>
    </row>
    <row r="5707" spans="1:16" ht="12" customHeight="1">
      <c r="A5707" s="4" t="s">
        <v>15639</v>
      </c>
      <c r="B5707" s="17">
        <v>203</v>
      </c>
      <c r="C5707" s="29"/>
      <c r="D5707" s="30" t="s">
        <v>16211</v>
      </c>
      <c r="E5707" s="29"/>
      <c r="F5707" s="31" t="s">
        <v>15641</v>
      </c>
      <c r="G5707" s="5" t="s">
        <v>16212</v>
      </c>
      <c r="H5707" s="7"/>
      <c r="I5707" s="13" t="s">
        <v>16213</v>
      </c>
      <c r="O5707">
        <f t="shared" si="27"/>
        <v>1</v>
      </c>
      <c r="P5707" s="34" t="str">
        <f t="shared" si="21"/>
        <v/>
      </c>
    </row>
    <row r="5708" spans="1:16" ht="12" customHeight="1">
      <c r="A5708" s="4" t="s">
        <v>15639</v>
      </c>
      <c r="B5708" s="17">
        <v>204</v>
      </c>
      <c r="C5708" s="29"/>
      <c r="D5708" s="30" t="s">
        <v>28</v>
      </c>
      <c r="E5708" s="29"/>
      <c r="F5708" s="31" t="s">
        <v>15641</v>
      </c>
      <c r="G5708" s="5" t="s">
        <v>16214</v>
      </c>
      <c r="H5708" s="7" t="s">
        <v>16215</v>
      </c>
      <c r="I5708" s="7" t="s">
        <v>16216</v>
      </c>
      <c r="O5708">
        <f t="shared" si="27"/>
        <v>1</v>
      </c>
      <c r="P5708" s="34" t="str">
        <f t="shared" si="21"/>
        <v/>
      </c>
    </row>
    <row r="5709" spans="1:16" ht="12" customHeight="1">
      <c r="A5709" s="4" t="s">
        <v>15639</v>
      </c>
      <c r="B5709" s="17">
        <v>205</v>
      </c>
      <c r="C5709" s="29"/>
      <c r="D5709" s="30" t="s">
        <v>28</v>
      </c>
      <c r="E5709" s="29"/>
      <c r="F5709" s="31" t="s">
        <v>15641</v>
      </c>
      <c r="G5709" s="5" t="s">
        <v>16217</v>
      </c>
      <c r="H5709" s="7" t="s">
        <v>16218</v>
      </c>
      <c r="I5709" s="7" t="s">
        <v>16219</v>
      </c>
      <c r="O5709">
        <f t="shared" si="27"/>
        <v>1</v>
      </c>
      <c r="P5709" s="34" t="str">
        <f t="shared" si="21"/>
        <v/>
      </c>
    </row>
    <row r="5710" spans="1:16" ht="12" customHeight="1">
      <c r="A5710" s="4" t="s">
        <v>15639</v>
      </c>
      <c r="B5710" s="17">
        <v>206</v>
      </c>
      <c r="C5710" s="29"/>
      <c r="D5710" s="30" t="s">
        <v>16220</v>
      </c>
      <c r="E5710" s="29"/>
      <c r="F5710" s="31" t="s">
        <v>15641</v>
      </c>
      <c r="G5710" s="5" t="s">
        <v>16221</v>
      </c>
      <c r="H5710" s="7"/>
      <c r="I5710" s="7" t="s">
        <v>16222</v>
      </c>
      <c r="O5710">
        <f t="shared" si="27"/>
        <v>1</v>
      </c>
      <c r="P5710" s="34" t="str">
        <f t="shared" si="21"/>
        <v/>
      </c>
    </row>
    <row r="5711" spans="1:16" ht="12" customHeight="1">
      <c r="A5711" s="4" t="s">
        <v>15639</v>
      </c>
      <c r="B5711" s="17">
        <v>207</v>
      </c>
      <c r="C5711" s="29"/>
      <c r="D5711" s="30" t="s">
        <v>16223</v>
      </c>
      <c r="E5711" s="29"/>
      <c r="F5711" s="31" t="s">
        <v>15641</v>
      </c>
      <c r="G5711" s="5" t="s">
        <v>16224</v>
      </c>
      <c r="H5711" s="7"/>
      <c r="I5711" s="7"/>
      <c r="O5711">
        <f t="shared" si="27"/>
        <v>1</v>
      </c>
      <c r="P5711" s="34" t="str">
        <f t="shared" si="21"/>
        <v/>
      </c>
    </row>
    <row r="5712" spans="1:16" ht="12" customHeight="1">
      <c r="A5712" s="4" t="s">
        <v>15639</v>
      </c>
      <c r="B5712" s="17">
        <v>208</v>
      </c>
      <c r="C5712" s="29" t="s">
        <v>19520</v>
      </c>
      <c r="D5712" s="30" t="s">
        <v>16225</v>
      </c>
      <c r="E5712" s="29"/>
      <c r="F5712" s="31" t="s">
        <v>15641</v>
      </c>
      <c r="G5712" s="5" t="s">
        <v>16226</v>
      </c>
      <c r="H5712" s="7"/>
      <c r="I5712" s="7" t="s">
        <v>16227</v>
      </c>
      <c r="O5712">
        <f t="shared" si="27"/>
        <v>1</v>
      </c>
      <c r="P5712" s="34" t="str">
        <f t="shared" si="21"/>
        <v/>
      </c>
    </row>
    <row r="5713" spans="1:16" ht="12" customHeight="1">
      <c r="A5713" s="4" t="s">
        <v>15639</v>
      </c>
      <c r="B5713" s="17">
        <v>209</v>
      </c>
      <c r="C5713" s="29" t="s">
        <v>19520</v>
      </c>
      <c r="D5713" s="30" t="s">
        <v>16225</v>
      </c>
      <c r="E5713" s="29"/>
      <c r="F5713" s="31" t="s">
        <v>15641</v>
      </c>
      <c r="G5713" s="5" t="s">
        <v>16226</v>
      </c>
      <c r="H5713" s="7"/>
      <c r="I5713" s="7" t="s">
        <v>16227</v>
      </c>
      <c r="O5713">
        <f t="shared" si="27"/>
        <v>1</v>
      </c>
      <c r="P5713" s="34" t="str">
        <f t="shared" si="21"/>
        <v/>
      </c>
    </row>
    <row r="5714" spans="1:16" ht="12" customHeight="1">
      <c r="A5714" s="4" t="s">
        <v>15639</v>
      </c>
      <c r="B5714" s="17">
        <v>210</v>
      </c>
      <c r="C5714" s="29"/>
      <c r="D5714" s="30" t="s">
        <v>16228</v>
      </c>
      <c r="E5714" s="29"/>
      <c r="F5714" s="31" t="s">
        <v>15641</v>
      </c>
      <c r="G5714" s="5" t="s">
        <v>16229</v>
      </c>
      <c r="H5714" s="7"/>
      <c r="I5714" s="7" t="s">
        <v>16230</v>
      </c>
      <c r="O5714">
        <f t="shared" si="27"/>
        <v>1</v>
      </c>
      <c r="P5714" s="34" t="str">
        <f t="shared" si="21"/>
        <v/>
      </c>
    </row>
    <row r="5715" spans="1:16" ht="12" customHeight="1">
      <c r="A5715" s="4" t="s">
        <v>15639</v>
      </c>
      <c r="B5715" s="17">
        <v>211</v>
      </c>
      <c r="C5715" s="29"/>
      <c r="D5715" s="30" t="s">
        <v>16231</v>
      </c>
      <c r="E5715" s="29"/>
      <c r="F5715" s="31" t="s">
        <v>15641</v>
      </c>
      <c r="G5715" s="5" t="s">
        <v>16232</v>
      </c>
      <c r="H5715" s="7"/>
      <c r="I5715" s="7" t="s">
        <v>16233</v>
      </c>
      <c r="O5715">
        <f t="shared" si="27"/>
        <v>1</v>
      </c>
      <c r="P5715" s="34" t="str">
        <f t="shared" si="21"/>
        <v/>
      </c>
    </row>
    <row r="5716" spans="1:16" ht="12" customHeight="1">
      <c r="A5716" s="4" t="s">
        <v>15639</v>
      </c>
      <c r="B5716" s="17">
        <v>212</v>
      </c>
      <c r="C5716" s="29"/>
      <c r="D5716" s="30" t="s">
        <v>28</v>
      </c>
      <c r="E5716" s="29"/>
      <c r="F5716" s="31" t="s">
        <v>15641</v>
      </c>
      <c r="G5716" s="5" t="s">
        <v>16234</v>
      </c>
      <c r="H5716" s="7" t="s">
        <v>16235</v>
      </c>
      <c r="I5716" s="7" t="s">
        <v>16236</v>
      </c>
      <c r="O5716">
        <f t="shared" si="27"/>
        <v>1</v>
      </c>
      <c r="P5716" s="34" t="str">
        <f t="shared" si="21"/>
        <v/>
      </c>
    </row>
    <row r="5717" spans="1:16" ht="12" customHeight="1">
      <c r="A5717" s="4" t="s">
        <v>15639</v>
      </c>
      <c r="B5717" s="17">
        <v>213</v>
      </c>
      <c r="C5717" s="29"/>
      <c r="D5717" s="30" t="s">
        <v>28</v>
      </c>
      <c r="E5717" s="29"/>
      <c r="F5717" s="31" t="s">
        <v>15641</v>
      </c>
      <c r="G5717" s="5" t="s">
        <v>16237</v>
      </c>
      <c r="H5717" s="7" t="s">
        <v>16238</v>
      </c>
      <c r="I5717" s="7" t="s">
        <v>16239</v>
      </c>
      <c r="O5717">
        <f t="shared" si="27"/>
        <v>1</v>
      </c>
      <c r="P5717" s="34" t="str">
        <f t="shared" si="21"/>
        <v/>
      </c>
    </row>
    <row r="5718" spans="1:16" ht="12" customHeight="1">
      <c r="A5718" s="4" t="s">
        <v>15639</v>
      </c>
      <c r="B5718" s="17">
        <v>214</v>
      </c>
      <c r="C5718" s="29"/>
      <c r="D5718" s="30" t="s">
        <v>16240</v>
      </c>
      <c r="E5718" s="29"/>
      <c r="F5718" s="31" t="s">
        <v>15641</v>
      </c>
      <c r="G5718" s="5" t="s">
        <v>16241</v>
      </c>
      <c r="H5718" s="7"/>
      <c r="I5718" s="7" t="s">
        <v>16242</v>
      </c>
      <c r="O5718">
        <f t="shared" si="27"/>
        <v>1</v>
      </c>
      <c r="P5718" s="34" t="str">
        <f t="shared" si="21"/>
        <v/>
      </c>
    </row>
    <row r="5719" spans="1:16" ht="12" customHeight="1">
      <c r="A5719" s="4" t="s">
        <v>15639</v>
      </c>
      <c r="B5719" s="17">
        <v>215</v>
      </c>
      <c r="C5719" s="29"/>
      <c r="D5719" s="30" t="s">
        <v>16243</v>
      </c>
      <c r="E5719" s="29"/>
      <c r="F5719" s="31" t="s">
        <v>15641</v>
      </c>
      <c r="G5719" s="5" t="s">
        <v>16244</v>
      </c>
      <c r="H5719" s="7"/>
      <c r="I5719" s="7" t="s">
        <v>16245</v>
      </c>
      <c r="O5719">
        <f t="shared" si="27"/>
        <v>1</v>
      </c>
      <c r="P5719" s="34" t="str">
        <f t="shared" si="21"/>
        <v/>
      </c>
    </row>
    <row r="5720" spans="1:16" ht="12" customHeight="1">
      <c r="A5720" s="4" t="s">
        <v>15639</v>
      </c>
      <c r="B5720" s="17">
        <v>216</v>
      </c>
      <c r="C5720" s="29"/>
      <c r="D5720" s="30" t="s">
        <v>28</v>
      </c>
      <c r="E5720" s="29"/>
      <c r="F5720" s="31" t="s">
        <v>15641</v>
      </c>
      <c r="G5720" s="5" t="s">
        <v>16246</v>
      </c>
      <c r="H5720" s="7" t="s">
        <v>16247</v>
      </c>
      <c r="I5720" s="7" t="s">
        <v>16248</v>
      </c>
      <c r="O5720">
        <f t="shared" si="27"/>
        <v>1</v>
      </c>
      <c r="P5720" s="34" t="str">
        <f t="shared" si="21"/>
        <v/>
      </c>
    </row>
    <row r="5721" spans="1:16" ht="12" customHeight="1">
      <c r="A5721" s="4" t="s">
        <v>15639</v>
      </c>
      <c r="B5721" s="17">
        <v>217</v>
      </c>
      <c r="C5721" s="29">
        <v>4426</v>
      </c>
      <c r="D5721" s="30" t="s">
        <v>16249</v>
      </c>
      <c r="E5721" s="29"/>
      <c r="F5721" s="31" t="s">
        <v>16250</v>
      </c>
      <c r="G5721" s="5" t="s">
        <v>16251</v>
      </c>
      <c r="H5721" s="7" t="s">
        <v>16252</v>
      </c>
      <c r="I5721" s="7" t="s">
        <v>16253</v>
      </c>
      <c r="O5721">
        <f t="shared" si="27"/>
        <v>1</v>
      </c>
      <c r="P5721" s="34" t="str">
        <f t="shared" si="21"/>
        <v/>
      </c>
    </row>
    <row r="5722" spans="1:16" ht="12" customHeight="1">
      <c r="A5722" s="4" t="s">
        <v>15639</v>
      </c>
      <c r="B5722" s="17">
        <v>218</v>
      </c>
      <c r="C5722" s="29"/>
      <c r="D5722" s="30" t="s">
        <v>28</v>
      </c>
      <c r="E5722" s="29"/>
      <c r="F5722" s="31" t="s">
        <v>15641</v>
      </c>
      <c r="G5722" s="5" t="s">
        <v>16254</v>
      </c>
      <c r="H5722" s="7" t="s">
        <v>16255</v>
      </c>
      <c r="I5722" s="7" t="s">
        <v>16256</v>
      </c>
      <c r="O5722">
        <f t="shared" si="27"/>
        <v>1</v>
      </c>
      <c r="P5722" s="34" t="str">
        <f t="shared" si="21"/>
        <v/>
      </c>
    </row>
    <row r="5723" spans="1:16" ht="12" customHeight="1">
      <c r="A5723" s="4" t="s">
        <v>15639</v>
      </c>
      <c r="B5723" s="17">
        <v>219</v>
      </c>
      <c r="C5723" s="29"/>
      <c r="D5723" s="30" t="s">
        <v>16257</v>
      </c>
      <c r="E5723" s="29"/>
      <c r="F5723" s="31" t="s">
        <v>15641</v>
      </c>
      <c r="G5723" s="5" t="s">
        <v>16258</v>
      </c>
      <c r="H5723" s="7"/>
      <c r="I5723" s="7" t="s">
        <v>16259</v>
      </c>
      <c r="O5723">
        <f t="shared" si="27"/>
        <v>1</v>
      </c>
      <c r="P5723" s="34" t="str">
        <f t="shared" si="21"/>
        <v/>
      </c>
    </row>
    <row r="5724" spans="1:16" ht="12" customHeight="1">
      <c r="A5724" s="4" t="s">
        <v>15639</v>
      </c>
      <c r="B5724" s="17">
        <v>220</v>
      </c>
      <c r="C5724" s="29"/>
      <c r="D5724" s="30" t="s">
        <v>28</v>
      </c>
      <c r="E5724" s="29"/>
      <c r="F5724" s="31" t="s">
        <v>15641</v>
      </c>
      <c r="G5724" s="5" t="s">
        <v>16260</v>
      </c>
      <c r="H5724" s="7" t="s">
        <v>16261</v>
      </c>
      <c r="I5724" s="7" t="s">
        <v>16262</v>
      </c>
      <c r="O5724">
        <f t="shared" si="27"/>
        <v>1</v>
      </c>
      <c r="P5724" s="34" t="str">
        <f t="shared" si="21"/>
        <v/>
      </c>
    </row>
    <row r="5725" spans="1:16" ht="12" customHeight="1">
      <c r="A5725" s="4" t="s">
        <v>15639</v>
      </c>
      <c r="B5725" s="17">
        <v>221</v>
      </c>
      <c r="C5725" s="29"/>
      <c r="D5725" s="30" t="s">
        <v>16263</v>
      </c>
      <c r="E5725" s="29"/>
      <c r="F5725" s="31" t="s">
        <v>15641</v>
      </c>
      <c r="G5725" s="5" t="s">
        <v>16264</v>
      </c>
      <c r="H5725" s="7"/>
      <c r="I5725" s="7" t="s">
        <v>16265</v>
      </c>
      <c r="O5725">
        <f t="shared" si="27"/>
        <v>1</v>
      </c>
      <c r="P5725" s="34" t="str">
        <f t="shared" si="21"/>
        <v/>
      </c>
    </row>
    <row r="5726" spans="1:16" ht="12" customHeight="1">
      <c r="A5726" s="4" t="s">
        <v>16266</v>
      </c>
      <c r="B5726" s="17">
        <v>2</v>
      </c>
      <c r="C5726" s="29">
        <v>5002</v>
      </c>
      <c r="D5726" s="30" t="s">
        <v>19455</v>
      </c>
      <c r="E5726" s="29"/>
      <c r="F5726" s="31" t="s">
        <v>16267</v>
      </c>
      <c r="G5726" s="164" t="s">
        <v>16268</v>
      </c>
      <c r="H5726" s="7"/>
      <c r="I5726" s="35" t="s">
        <v>16269</v>
      </c>
      <c r="O5726">
        <f t="shared" si="27"/>
        <v>1</v>
      </c>
      <c r="P5726" s="34" t="str">
        <f t="shared" si="21"/>
        <v>HIGH</v>
      </c>
    </row>
    <row r="5727" spans="1:16" ht="12" customHeight="1">
      <c r="A5727" s="4" t="s">
        <v>16266</v>
      </c>
      <c r="B5727" s="17">
        <v>3</v>
      </c>
      <c r="C5727" s="17" t="s">
        <v>19418</v>
      </c>
      <c r="D5727" s="30" t="s">
        <v>28</v>
      </c>
      <c r="E5727" s="29"/>
      <c r="F5727" s="31" t="s">
        <v>16267</v>
      </c>
      <c r="G5727" s="165" t="s">
        <v>16270</v>
      </c>
      <c r="H5727" s="7" t="s">
        <v>16271</v>
      </c>
      <c r="I5727" s="35" t="s">
        <v>16272</v>
      </c>
      <c r="O5727">
        <f t="shared" si="27"/>
        <v>1</v>
      </c>
      <c r="P5727" s="34" t="str">
        <f t="shared" si="21"/>
        <v>HIGH</v>
      </c>
    </row>
    <row r="5728" spans="1:16" ht="12" customHeight="1">
      <c r="A5728" s="4" t="s">
        <v>16266</v>
      </c>
      <c r="B5728" s="17">
        <v>4</v>
      </c>
      <c r="C5728" s="29"/>
      <c r="D5728" s="30" t="s">
        <v>19454</v>
      </c>
      <c r="E5728" s="29"/>
      <c r="F5728" s="31" t="s">
        <v>442</v>
      </c>
      <c r="G5728" s="145" t="s">
        <v>16273</v>
      </c>
      <c r="H5728" s="7"/>
      <c r="I5728" s="35" t="s">
        <v>16274</v>
      </c>
      <c r="O5728">
        <f t="shared" si="27"/>
        <v>1</v>
      </c>
      <c r="P5728" s="34" t="str">
        <f t="shared" si="21"/>
        <v>HIGH</v>
      </c>
    </row>
    <row r="5729" spans="1:16" ht="12" customHeight="1">
      <c r="A5729" s="4" t="s">
        <v>16266</v>
      </c>
      <c r="B5729" s="17">
        <v>5</v>
      </c>
      <c r="C5729" s="29"/>
      <c r="D5729" s="30" t="s">
        <v>16275</v>
      </c>
      <c r="E5729" s="29"/>
      <c r="F5729" s="31" t="s">
        <v>16267</v>
      </c>
      <c r="G5729" s="166" t="s">
        <v>16276</v>
      </c>
      <c r="H5729" s="7"/>
      <c r="I5729" s="35" t="s">
        <v>16272</v>
      </c>
      <c r="O5729">
        <f t="shared" si="27"/>
        <v>1</v>
      </c>
      <c r="P5729" s="34" t="str">
        <f t="shared" si="21"/>
        <v>HIGH</v>
      </c>
    </row>
    <row r="5730" spans="1:16" ht="12" customHeight="1">
      <c r="A5730" s="4" t="s">
        <v>16266</v>
      </c>
      <c r="B5730" s="17">
        <v>6</v>
      </c>
      <c r="C5730" s="29"/>
      <c r="D5730" s="30" t="s">
        <v>16277</v>
      </c>
      <c r="E5730" s="17" t="s">
        <v>16278</v>
      </c>
      <c r="F5730" s="31" t="s">
        <v>2064</v>
      </c>
      <c r="G5730" s="18" t="s">
        <v>16278</v>
      </c>
      <c r="H5730" s="7"/>
      <c r="I5730" s="35" t="s">
        <v>16279</v>
      </c>
      <c r="O5730">
        <f t="shared" si="27"/>
        <v>2</v>
      </c>
      <c r="P5730" s="34" t="str">
        <f t="shared" si="21"/>
        <v>HIGH</v>
      </c>
    </row>
    <row r="5731" spans="1:16" ht="12" customHeight="1">
      <c r="A5731" s="4" t="s">
        <v>16266</v>
      </c>
      <c r="B5731" s="17">
        <v>7</v>
      </c>
      <c r="C5731" s="29"/>
      <c r="D5731" s="30" t="s">
        <v>16280</v>
      </c>
      <c r="E5731" s="29"/>
      <c r="F5731" s="31" t="s">
        <v>16267</v>
      </c>
      <c r="G5731" s="166" t="s">
        <v>16281</v>
      </c>
      <c r="H5731" s="7"/>
      <c r="I5731" s="7"/>
      <c r="O5731">
        <f t="shared" si="27"/>
        <v>1</v>
      </c>
      <c r="P5731" s="34" t="str">
        <f t="shared" si="21"/>
        <v/>
      </c>
    </row>
    <row r="5732" spans="1:16" ht="12" customHeight="1">
      <c r="A5732" s="4" t="s">
        <v>16266</v>
      </c>
      <c r="B5732" s="17">
        <v>8</v>
      </c>
      <c r="C5732" s="29"/>
      <c r="D5732" s="30" t="s">
        <v>16282</v>
      </c>
      <c r="E5732" s="29"/>
      <c r="F5732" s="31" t="s">
        <v>16267</v>
      </c>
      <c r="G5732" s="166" t="s">
        <v>16283</v>
      </c>
      <c r="H5732" s="7"/>
      <c r="I5732" s="7"/>
      <c r="O5732">
        <f t="shared" si="27"/>
        <v>1</v>
      </c>
      <c r="P5732" s="34" t="str">
        <f t="shared" si="21"/>
        <v/>
      </c>
    </row>
    <row r="5733" spans="1:16" ht="12" customHeight="1">
      <c r="A5733" s="4" t="s">
        <v>16266</v>
      </c>
      <c r="B5733" s="17">
        <v>9</v>
      </c>
      <c r="C5733" s="29"/>
      <c r="D5733" s="30" t="s">
        <v>28</v>
      </c>
      <c r="E5733" s="29"/>
      <c r="F5733" s="31" t="s">
        <v>16267</v>
      </c>
      <c r="G5733" s="167" t="s">
        <v>19349</v>
      </c>
      <c r="H5733" s="7" t="s">
        <v>16284</v>
      </c>
      <c r="I5733" s="7"/>
      <c r="O5733">
        <f t="shared" si="27"/>
        <v>1</v>
      </c>
      <c r="P5733" s="34" t="str">
        <f t="shared" si="21"/>
        <v/>
      </c>
    </row>
    <row r="5734" spans="1:16" ht="12" customHeight="1">
      <c r="A5734" s="4" t="s">
        <v>16266</v>
      </c>
      <c r="B5734" s="17">
        <v>10</v>
      </c>
      <c r="C5734" s="29"/>
      <c r="D5734" s="30" t="s">
        <v>16285</v>
      </c>
      <c r="E5734" s="29"/>
      <c r="F5734" s="31" t="s">
        <v>16267</v>
      </c>
      <c r="G5734" s="166" t="s">
        <v>16286</v>
      </c>
      <c r="H5734" s="7"/>
      <c r="I5734" s="7" t="s">
        <v>16287</v>
      </c>
      <c r="O5734">
        <f t="shared" si="27"/>
        <v>1</v>
      </c>
      <c r="P5734" s="34" t="str">
        <f t="shared" si="21"/>
        <v/>
      </c>
    </row>
    <row r="5735" spans="1:16" ht="12" customHeight="1">
      <c r="A5735" s="4" t="s">
        <v>16266</v>
      </c>
      <c r="B5735" s="17">
        <v>11</v>
      </c>
      <c r="C5735" s="29" t="s">
        <v>19439</v>
      </c>
      <c r="D5735" s="30" t="s">
        <v>16288</v>
      </c>
      <c r="E5735" s="29"/>
      <c r="F5735" s="31" t="s">
        <v>16267</v>
      </c>
      <c r="G5735" s="166" t="s">
        <v>16289</v>
      </c>
      <c r="H5735" s="7"/>
      <c r="I5735" s="7"/>
      <c r="O5735">
        <f t="shared" si="27"/>
        <v>1</v>
      </c>
      <c r="P5735" s="34" t="str">
        <f t="shared" si="21"/>
        <v/>
      </c>
    </row>
    <row r="5736" spans="1:16" ht="12" customHeight="1">
      <c r="A5736" s="4" t="s">
        <v>16266</v>
      </c>
      <c r="B5736" s="17">
        <v>12</v>
      </c>
      <c r="C5736" s="29"/>
      <c r="D5736" s="30" t="s">
        <v>16290</v>
      </c>
      <c r="E5736" s="29"/>
      <c r="F5736" s="31" t="s">
        <v>16267</v>
      </c>
      <c r="G5736" s="166" t="s">
        <v>16291</v>
      </c>
      <c r="H5736" s="7"/>
      <c r="I5736" s="7" t="s">
        <v>16292</v>
      </c>
      <c r="O5736">
        <f t="shared" si="27"/>
        <v>1</v>
      </c>
      <c r="P5736" s="34" t="str">
        <f t="shared" si="21"/>
        <v/>
      </c>
    </row>
    <row r="5737" spans="1:16" ht="12" customHeight="1">
      <c r="A5737" s="4" t="s">
        <v>16266</v>
      </c>
      <c r="B5737" s="17">
        <v>13</v>
      </c>
      <c r="C5737" s="29"/>
      <c r="D5737" s="30" t="s">
        <v>16293</v>
      </c>
      <c r="E5737" s="29"/>
      <c r="F5737" s="31" t="s">
        <v>16267</v>
      </c>
      <c r="G5737" s="166" t="s">
        <v>16294</v>
      </c>
      <c r="H5737" s="7"/>
      <c r="I5737" s="57" t="s">
        <v>16295</v>
      </c>
      <c r="O5737">
        <f t="shared" si="27"/>
        <v>1</v>
      </c>
      <c r="P5737" s="34" t="str">
        <f t="shared" si="21"/>
        <v/>
      </c>
    </row>
    <row r="5738" spans="1:16" ht="12" customHeight="1">
      <c r="A5738" s="4" t="s">
        <v>16266</v>
      </c>
      <c r="B5738" s="17">
        <v>14</v>
      </c>
      <c r="C5738" s="29"/>
      <c r="D5738" s="30" t="s">
        <v>16296</v>
      </c>
      <c r="E5738" s="29"/>
      <c r="F5738" s="31" t="s">
        <v>16267</v>
      </c>
      <c r="G5738" s="166" t="s">
        <v>16297</v>
      </c>
      <c r="H5738" s="7"/>
      <c r="I5738" s="7"/>
      <c r="O5738">
        <f t="shared" si="27"/>
        <v>1</v>
      </c>
      <c r="P5738" s="34" t="str">
        <f t="shared" si="21"/>
        <v/>
      </c>
    </row>
    <row r="5739" spans="1:16" ht="12" customHeight="1">
      <c r="A5739" s="4" t="s">
        <v>16266</v>
      </c>
      <c r="B5739" s="17">
        <v>15</v>
      </c>
      <c r="C5739" s="29">
        <v>5014</v>
      </c>
      <c r="D5739" s="30" t="s">
        <v>16298</v>
      </c>
      <c r="E5739" s="29"/>
      <c r="F5739" s="31" t="s">
        <v>16267</v>
      </c>
      <c r="G5739" s="166" t="s">
        <v>16299</v>
      </c>
      <c r="H5739" s="7"/>
      <c r="I5739" s="35" t="s">
        <v>16272</v>
      </c>
      <c r="O5739">
        <f t="shared" si="27"/>
        <v>1</v>
      </c>
      <c r="P5739" s="34" t="str">
        <f t="shared" si="21"/>
        <v>HIGH</v>
      </c>
    </row>
    <row r="5740" spans="1:16" ht="12" customHeight="1">
      <c r="A5740" s="4" t="s">
        <v>16266</v>
      </c>
      <c r="B5740" s="17">
        <v>16</v>
      </c>
      <c r="C5740" s="29"/>
      <c r="D5740" s="30" t="s">
        <v>16300</v>
      </c>
      <c r="E5740" s="29"/>
      <c r="F5740" s="31" t="s">
        <v>16267</v>
      </c>
      <c r="G5740" s="168" t="s">
        <v>16301</v>
      </c>
      <c r="H5740" s="7"/>
      <c r="I5740" s="7" t="s">
        <v>16302</v>
      </c>
      <c r="O5740">
        <f t="shared" si="27"/>
        <v>1</v>
      </c>
      <c r="P5740" s="34" t="str">
        <f t="shared" si="21"/>
        <v/>
      </c>
    </row>
    <row r="5741" spans="1:16" ht="12" customHeight="1">
      <c r="A5741" s="4" t="s">
        <v>16266</v>
      </c>
      <c r="B5741" s="17">
        <v>17</v>
      </c>
      <c r="C5741" s="29"/>
      <c r="D5741" s="30" t="s">
        <v>28</v>
      </c>
      <c r="E5741" s="29"/>
      <c r="F5741" s="31" t="s">
        <v>16267</v>
      </c>
      <c r="G5741" s="166" t="s">
        <v>16303</v>
      </c>
      <c r="H5741" s="7" t="s">
        <v>16304</v>
      </c>
      <c r="I5741" s="7"/>
      <c r="O5741">
        <f t="shared" si="27"/>
        <v>1</v>
      </c>
      <c r="P5741" s="34" t="str">
        <f t="shared" si="21"/>
        <v/>
      </c>
    </row>
    <row r="5742" spans="1:16" ht="12" customHeight="1">
      <c r="A5742" s="4" t="s">
        <v>16266</v>
      </c>
      <c r="B5742" s="17">
        <v>18</v>
      </c>
      <c r="C5742" s="29"/>
      <c r="D5742" s="30" t="s">
        <v>16305</v>
      </c>
      <c r="E5742" s="29"/>
      <c r="F5742" s="31" t="s">
        <v>16267</v>
      </c>
      <c r="G5742" s="166" t="s">
        <v>16306</v>
      </c>
      <c r="H5742" s="7"/>
      <c r="I5742" s="7" t="s">
        <v>16307</v>
      </c>
      <c r="O5742">
        <f t="shared" si="27"/>
        <v>1</v>
      </c>
      <c r="P5742" s="34" t="str">
        <f t="shared" si="21"/>
        <v/>
      </c>
    </row>
    <row r="5743" spans="1:16" ht="12" customHeight="1">
      <c r="A5743" s="4" t="s">
        <v>16266</v>
      </c>
      <c r="B5743" s="17">
        <v>19</v>
      </c>
      <c r="C5743" s="29"/>
      <c r="D5743" s="30" t="s">
        <v>16308</v>
      </c>
      <c r="E5743" s="29"/>
      <c r="F5743" s="31" t="s">
        <v>16267</v>
      </c>
      <c r="G5743" s="166" t="s">
        <v>16309</v>
      </c>
      <c r="H5743" s="7"/>
      <c r="I5743" s="7"/>
      <c r="O5743">
        <f t="shared" si="27"/>
        <v>1</v>
      </c>
      <c r="P5743" s="34" t="str">
        <f t="shared" si="21"/>
        <v/>
      </c>
    </row>
    <row r="5744" spans="1:16" ht="12" customHeight="1">
      <c r="A5744" s="4" t="s">
        <v>16266</v>
      </c>
      <c r="B5744" s="17">
        <v>20</v>
      </c>
      <c r="C5744" s="29" t="s">
        <v>19497</v>
      </c>
      <c r="D5744" s="30" t="s">
        <v>16310</v>
      </c>
      <c r="E5744" s="29"/>
      <c r="F5744" s="31" t="s">
        <v>16267</v>
      </c>
      <c r="G5744" s="168" t="s">
        <v>16311</v>
      </c>
      <c r="H5744" s="7"/>
      <c r="I5744" s="7" t="s">
        <v>16312</v>
      </c>
      <c r="O5744">
        <f t="shared" si="27"/>
        <v>1</v>
      </c>
      <c r="P5744" s="34" t="str">
        <f t="shared" si="21"/>
        <v/>
      </c>
    </row>
    <row r="5745" spans="1:16" ht="12" customHeight="1">
      <c r="A5745" s="4" t="s">
        <v>16266</v>
      </c>
      <c r="B5745" s="17">
        <v>21</v>
      </c>
      <c r="C5745" s="17">
        <v>5017</v>
      </c>
      <c r="D5745" s="30" t="s">
        <v>28</v>
      </c>
      <c r="E5745" s="29"/>
      <c r="F5745" s="31" t="s">
        <v>16267</v>
      </c>
      <c r="G5745" s="166" t="s">
        <v>16313</v>
      </c>
      <c r="H5745" s="7" t="s">
        <v>16314</v>
      </c>
      <c r="I5745" s="7"/>
      <c r="O5745">
        <f t="shared" si="27"/>
        <v>1</v>
      </c>
      <c r="P5745" s="34" t="str">
        <f t="shared" si="21"/>
        <v/>
      </c>
    </row>
    <row r="5746" spans="1:16" ht="12" customHeight="1">
      <c r="A5746" s="4" t="s">
        <v>16266</v>
      </c>
      <c r="B5746" s="17">
        <v>22</v>
      </c>
      <c r="C5746" s="29"/>
      <c r="D5746" s="30" t="s">
        <v>16315</v>
      </c>
      <c r="E5746" s="29"/>
      <c r="F5746" s="31" t="s">
        <v>16267</v>
      </c>
      <c r="G5746" s="166" t="s">
        <v>16316</v>
      </c>
      <c r="H5746" s="7" t="s">
        <v>16317</v>
      </c>
      <c r="I5746" s="7"/>
      <c r="O5746">
        <f t="shared" si="27"/>
        <v>1</v>
      </c>
      <c r="P5746" s="34" t="str">
        <f t="shared" si="21"/>
        <v/>
      </c>
    </row>
    <row r="5747" spans="1:16" ht="12" customHeight="1">
      <c r="A5747" s="4" t="s">
        <v>16266</v>
      </c>
      <c r="B5747" s="17">
        <v>23</v>
      </c>
      <c r="C5747" s="29"/>
      <c r="D5747" s="30" t="s">
        <v>28</v>
      </c>
      <c r="E5747" s="29"/>
      <c r="F5747" s="31" t="s">
        <v>16267</v>
      </c>
      <c r="G5747" s="166" t="s">
        <v>16318</v>
      </c>
      <c r="H5747" s="7" t="s">
        <v>16319</v>
      </c>
      <c r="I5747" s="7"/>
      <c r="O5747">
        <f t="shared" si="27"/>
        <v>1</v>
      </c>
      <c r="P5747" s="34" t="str">
        <f t="shared" si="21"/>
        <v/>
      </c>
    </row>
    <row r="5748" spans="1:16" ht="12" customHeight="1">
      <c r="A5748" s="4" t="s">
        <v>16266</v>
      </c>
      <c r="B5748" s="17">
        <v>24</v>
      </c>
      <c r="C5748" s="29"/>
      <c r="D5748" s="30" t="s">
        <v>16320</v>
      </c>
      <c r="E5748" s="29"/>
      <c r="F5748" s="31" t="s">
        <v>16267</v>
      </c>
      <c r="G5748" s="166" t="s">
        <v>16318</v>
      </c>
      <c r="H5748" s="7"/>
      <c r="I5748" s="7" t="s">
        <v>16321</v>
      </c>
      <c r="O5748">
        <f t="shared" si="27"/>
        <v>1</v>
      </c>
      <c r="P5748" s="34" t="str">
        <f t="shared" si="21"/>
        <v/>
      </c>
    </row>
    <row r="5749" spans="1:16" ht="12" customHeight="1">
      <c r="A5749" s="4" t="s">
        <v>16266</v>
      </c>
      <c r="B5749" s="17">
        <v>25</v>
      </c>
      <c r="C5749" s="29"/>
      <c r="D5749" s="30" t="s">
        <v>28</v>
      </c>
      <c r="E5749" s="29"/>
      <c r="F5749" s="31" t="s">
        <v>16267</v>
      </c>
      <c r="G5749" s="166" t="s">
        <v>16318</v>
      </c>
      <c r="H5749" s="7" t="s">
        <v>16322</v>
      </c>
      <c r="I5749" s="7" t="s">
        <v>16323</v>
      </c>
      <c r="O5749">
        <f t="shared" si="27"/>
        <v>1</v>
      </c>
      <c r="P5749" s="34" t="str">
        <f t="shared" si="21"/>
        <v/>
      </c>
    </row>
    <row r="5750" spans="1:16" ht="12" customHeight="1">
      <c r="A5750" s="4" t="s">
        <v>16266</v>
      </c>
      <c r="B5750" s="17">
        <v>26</v>
      </c>
      <c r="C5750" s="29"/>
      <c r="D5750" s="30" t="s">
        <v>16324</v>
      </c>
      <c r="E5750" s="29"/>
      <c r="F5750" s="31" t="s">
        <v>16267</v>
      </c>
      <c r="G5750" s="166" t="s">
        <v>16325</v>
      </c>
      <c r="H5750" s="7"/>
      <c r="I5750" s="7" t="s">
        <v>16326</v>
      </c>
      <c r="O5750">
        <f t="shared" si="27"/>
        <v>1</v>
      </c>
      <c r="P5750" s="34" t="str">
        <f t="shared" si="21"/>
        <v/>
      </c>
    </row>
    <row r="5751" spans="1:16" ht="12" customHeight="1">
      <c r="A5751" s="4" t="s">
        <v>16266</v>
      </c>
      <c r="B5751" s="17">
        <v>27</v>
      </c>
      <c r="C5751" s="29"/>
      <c r="D5751" s="30" t="s">
        <v>16327</v>
      </c>
      <c r="E5751" s="29"/>
      <c r="F5751" s="31" t="s">
        <v>16267</v>
      </c>
      <c r="G5751" s="166" t="s">
        <v>16328</v>
      </c>
      <c r="H5751" s="7" t="s">
        <v>16329</v>
      </c>
      <c r="I5751" s="7"/>
      <c r="O5751">
        <f t="shared" si="27"/>
        <v>1</v>
      </c>
      <c r="P5751" s="34" t="str">
        <f t="shared" si="21"/>
        <v/>
      </c>
    </row>
    <row r="5752" spans="1:16" ht="12" customHeight="1">
      <c r="A5752" s="4" t="s">
        <v>16266</v>
      </c>
      <c r="B5752" s="17">
        <v>28</v>
      </c>
      <c r="C5752" s="29"/>
      <c r="D5752" s="30" t="s">
        <v>16330</v>
      </c>
      <c r="E5752" s="29"/>
      <c r="F5752" s="31" t="s">
        <v>16267</v>
      </c>
      <c r="G5752" s="166" t="s">
        <v>16331</v>
      </c>
      <c r="H5752" s="7"/>
      <c r="I5752" s="7"/>
      <c r="O5752">
        <f t="shared" si="27"/>
        <v>1</v>
      </c>
      <c r="P5752" s="34" t="str">
        <f t="shared" si="21"/>
        <v/>
      </c>
    </row>
    <row r="5753" spans="1:16" ht="12" customHeight="1">
      <c r="A5753" s="4" t="s">
        <v>16266</v>
      </c>
      <c r="B5753" s="17">
        <v>29</v>
      </c>
      <c r="C5753" s="17">
        <v>5021</v>
      </c>
      <c r="D5753" s="30" t="s">
        <v>16332</v>
      </c>
      <c r="E5753" s="17" t="s">
        <v>16333</v>
      </c>
      <c r="F5753" s="3"/>
      <c r="G5753" s="29" t="s">
        <v>16333</v>
      </c>
      <c r="H5753" s="7"/>
      <c r="I5753" s="7"/>
      <c r="O5753">
        <f t="shared" si="27"/>
        <v>2</v>
      </c>
      <c r="P5753" s="34" t="str">
        <f t="shared" si="21"/>
        <v>HIGH</v>
      </c>
    </row>
    <row r="5754" spans="1:16" ht="12" customHeight="1">
      <c r="A5754" s="4" t="s">
        <v>16266</v>
      </c>
      <c r="B5754" s="17">
        <v>30</v>
      </c>
      <c r="C5754" s="29"/>
      <c r="D5754" s="30" t="s">
        <v>16334</v>
      </c>
      <c r="E5754" s="29"/>
      <c r="F5754" s="31" t="s">
        <v>16267</v>
      </c>
      <c r="G5754" s="166" t="s">
        <v>16335</v>
      </c>
      <c r="H5754" s="7"/>
      <c r="I5754" s="7"/>
      <c r="O5754">
        <f t="shared" si="27"/>
        <v>1</v>
      </c>
      <c r="P5754" s="34" t="str">
        <f t="shared" si="21"/>
        <v/>
      </c>
    </row>
    <row r="5755" spans="1:16" ht="12" customHeight="1">
      <c r="A5755" s="4" t="s">
        <v>16266</v>
      </c>
      <c r="B5755" s="17">
        <v>31</v>
      </c>
      <c r="C5755" s="29"/>
      <c r="D5755" s="30" t="s">
        <v>16336</v>
      </c>
      <c r="E5755" s="29"/>
      <c r="F5755" s="31" t="s">
        <v>16267</v>
      </c>
      <c r="G5755" s="166" t="s">
        <v>16337</v>
      </c>
      <c r="H5755" s="7"/>
      <c r="I5755" s="7"/>
      <c r="O5755">
        <f t="shared" si="27"/>
        <v>1</v>
      </c>
      <c r="P5755" s="34" t="str">
        <f t="shared" si="21"/>
        <v/>
      </c>
    </row>
    <row r="5756" spans="1:16" ht="12" customHeight="1">
      <c r="A5756" s="4" t="s">
        <v>16266</v>
      </c>
      <c r="B5756" s="17">
        <v>32</v>
      </c>
      <c r="C5756" s="29"/>
      <c r="D5756" s="30" t="s">
        <v>16338</v>
      </c>
      <c r="E5756" s="29"/>
      <c r="F5756" s="31" t="s">
        <v>16267</v>
      </c>
      <c r="G5756" s="166" t="s">
        <v>16339</v>
      </c>
      <c r="H5756" s="7"/>
      <c r="I5756" s="7"/>
      <c r="O5756">
        <f t="shared" si="27"/>
        <v>1</v>
      </c>
      <c r="P5756" s="34" t="str">
        <f t="shared" si="21"/>
        <v/>
      </c>
    </row>
    <row r="5757" spans="1:16" ht="12" customHeight="1">
      <c r="A5757" s="4" t="s">
        <v>16266</v>
      </c>
      <c r="B5757" s="17">
        <v>33</v>
      </c>
      <c r="C5757" s="29"/>
      <c r="D5757" s="30" t="s">
        <v>16340</v>
      </c>
      <c r="E5757" s="29"/>
      <c r="F5757" s="31" t="s">
        <v>16267</v>
      </c>
      <c r="G5757" s="5" t="s">
        <v>16341</v>
      </c>
      <c r="H5757" s="7"/>
      <c r="I5757" s="7" t="s">
        <v>16342</v>
      </c>
      <c r="O5757">
        <f t="shared" si="27"/>
        <v>1</v>
      </c>
      <c r="P5757" s="34" t="str">
        <f t="shared" si="21"/>
        <v/>
      </c>
    </row>
    <row r="5758" spans="1:16" ht="12" customHeight="1">
      <c r="A5758" s="4" t="s">
        <v>16266</v>
      </c>
      <c r="B5758" s="17">
        <v>34</v>
      </c>
      <c r="C5758" s="29"/>
      <c r="D5758" s="30" t="s">
        <v>28</v>
      </c>
      <c r="E5758" s="29"/>
      <c r="F5758" s="31" t="s">
        <v>16267</v>
      </c>
      <c r="G5758" s="166" t="s">
        <v>16343</v>
      </c>
      <c r="H5758" s="7" t="s">
        <v>16344</v>
      </c>
      <c r="I5758" s="7"/>
      <c r="O5758">
        <f t="shared" si="27"/>
        <v>1</v>
      </c>
      <c r="P5758" s="34" t="str">
        <f t="shared" si="21"/>
        <v/>
      </c>
    </row>
    <row r="5759" spans="1:16" ht="12" customHeight="1">
      <c r="A5759" s="4" t="s">
        <v>16266</v>
      </c>
      <c r="B5759" s="17">
        <v>35</v>
      </c>
      <c r="C5759" s="29"/>
      <c r="D5759" s="30" t="s">
        <v>16345</v>
      </c>
      <c r="E5759" s="29"/>
      <c r="F5759" s="31" t="s">
        <v>16267</v>
      </c>
      <c r="G5759" s="166" t="s">
        <v>16346</v>
      </c>
      <c r="H5759" s="7"/>
      <c r="I5759" s="7"/>
      <c r="O5759">
        <f t="shared" si="27"/>
        <v>1</v>
      </c>
      <c r="P5759" s="34" t="str">
        <f t="shared" si="21"/>
        <v/>
      </c>
    </row>
    <row r="5760" spans="1:16" ht="12" customHeight="1">
      <c r="A5760" s="4" t="s">
        <v>16266</v>
      </c>
      <c r="B5760" s="17">
        <v>36</v>
      </c>
      <c r="C5760" s="29"/>
      <c r="D5760" s="30" t="s">
        <v>28</v>
      </c>
      <c r="E5760" s="29"/>
      <c r="F5760" s="31" t="s">
        <v>16267</v>
      </c>
      <c r="G5760" s="169" t="s">
        <v>16347</v>
      </c>
      <c r="H5760" s="7" t="s">
        <v>16348</v>
      </c>
      <c r="I5760" s="7"/>
      <c r="O5760">
        <f t="shared" si="27"/>
        <v>1</v>
      </c>
      <c r="P5760" s="34" t="str">
        <f t="shared" si="21"/>
        <v/>
      </c>
    </row>
    <row r="5761" spans="1:16" ht="12" customHeight="1">
      <c r="A5761" s="4" t="s">
        <v>16266</v>
      </c>
      <c r="B5761" s="17">
        <v>37</v>
      </c>
      <c r="C5761" s="17">
        <v>5025</v>
      </c>
      <c r="D5761" s="30" t="s">
        <v>16349</v>
      </c>
      <c r="E5761" s="17" t="s">
        <v>16350</v>
      </c>
      <c r="F5761" s="3"/>
      <c r="G5761" s="29" t="s">
        <v>16350</v>
      </c>
      <c r="H5761" s="7"/>
      <c r="I5761" s="7"/>
      <c r="O5761">
        <f t="shared" si="27"/>
        <v>2</v>
      </c>
      <c r="P5761" s="34" t="str">
        <f t="shared" si="21"/>
        <v>HIGH</v>
      </c>
    </row>
    <row r="5762" spans="1:16" ht="12" customHeight="1">
      <c r="A5762" s="4" t="s">
        <v>16266</v>
      </c>
      <c r="B5762" s="17">
        <v>38</v>
      </c>
      <c r="C5762" s="29"/>
      <c r="D5762" s="30" t="s">
        <v>16351</v>
      </c>
      <c r="E5762" s="29"/>
      <c r="F5762" s="31" t="s">
        <v>16267</v>
      </c>
      <c r="G5762" s="166" t="s">
        <v>16352</v>
      </c>
      <c r="H5762" s="7"/>
      <c r="I5762" s="7"/>
      <c r="O5762">
        <f t="shared" si="27"/>
        <v>1</v>
      </c>
      <c r="P5762" s="34" t="str">
        <f t="shared" si="21"/>
        <v/>
      </c>
    </row>
    <row r="5763" spans="1:16" ht="12" customHeight="1">
      <c r="A5763" s="4" t="s">
        <v>16266</v>
      </c>
      <c r="B5763" s="17">
        <v>39</v>
      </c>
      <c r="C5763" s="29"/>
      <c r="D5763" s="30" t="s">
        <v>16353</v>
      </c>
      <c r="E5763" s="29"/>
      <c r="F5763" s="31" t="s">
        <v>16267</v>
      </c>
      <c r="G5763" s="166" t="s">
        <v>16354</v>
      </c>
      <c r="H5763" s="7"/>
      <c r="I5763" s="7"/>
      <c r="O5763">
        <f t="shared" si="27"/>
        <v>1</v>
      </c>
      <c r="P5763" s="34" t="str">
        <f t="shared" si="21"/>
        <v/>
      </c>
    </row>
    <row r="5764" spans="1:16" ht="12" customHeight="1">
      <c r="A5764" s="4" t="s">
        <v>16266</v>
      </c>
      <c r="B5764" s="17">
        <v>40</v>
      </c>
      <c r="C5764" s="29"/>
      <c r="D5764" s="30" t="s">
        <v>28</v>
      </c>
      <c r="E5764" s="29"/>
      <c r="F5764" s="31" t="s">
        <v>16267</v>
      </c>
      <c r="G5764" s="166" t="s">
        <v>16355</v>
      </c>
      <c r="H5764" s="7" t="s">
        <v>16356</v>
      </c>
      <c r="I5764" s="7" t="s">
        <v>16357</v>
      </c>
      <c r="O5764">
        <f t="shared" si="27"/>
        <v>1</v>
      </c>
      <c r="P5764" s="34" t="str">
        <f t="shared" si="21"/>
        <v/>
      </c>
    </row>
    <row r="5765" spans="1:16" ht="12" customHeight="1">
      <c r="A5765" s="4" t="s">
        <v>16266</v>
      </c>
      <c r="B5765" s="17">
        <v>42</v>
      </c>
      <c r="C5765" s="29"/>
      <c r="D5765" s="30" t="s">
        <v>16358</v>
      </c>
      <c r="E5765" s="29"/>
      <c r="F5765" s="31" t="s">
        <v>16267</v>
      </c>
      <c r="G5765" s="166" t="s">
        <v>16359</v>
      </c>
      <c r="H5765" s="7"/>
      <c r="I5765" s="7" t="s">
        <v>16360</v>
      </c>
      <c r="O5765">
        <f t="shared" si="27"/>
        <v>1</v>
      </c>
      <c r="P5765" s="34" t="str">
        <f t="shared" si="21"/>
        <v/>
      </c>
    </row>
    <row r="5766" spans="1:16" ht="12" customHeight="1">
      <c r="A5766" s="4" t="s">
        <v>16266</v>
      </c>
      <c r="B5766" s="17">
        <v>43</v>
      </c>
      <c r="C5766" s="17">
        <v>5028</v>
      </c>
      <c r="D5766" s="30" t="s">
        <v>16361</v>
      </c>
      <c r="E5766" s="17" t="s">
        <v>16362</v>
      </c>
      <c r="F5766" s="3"/>
      <c r="G5766" s="29" t="s">
        <v>16362</v>
      </c>
      <c r="H5766" s="7"/>
      <c r="I5766" s="7"/>
      <c r="O5766">
        <f t="shared" si="27"/>
        <v>2</v>
      </c>
      <c r="P5766" s="34" t="str">
        <f t="shared" si="21"/>
        <v>HIGH</v>
      </c>
    </row>
    <row r="5767" spans="1:16" ht="12" customHeight="1">
      <c r="A5767" s="4" t="s">
        <v>16266</v>
      </c>
      <c r="B5767" s="17">
        <v>44</v>
      </c>
      <c r="C5767" s="29"/>
      <c r="D5767" s="30" t="s">
        <v>16363</v>
      </c>
      <c r="E5767" s="29"/>
      <c r="F5767" s="31" t="s">
        <v>16267</v>
      </c>
      <c r="G5767" s="166" t="s">
        <v>16364</v>
      </c>
      <c r="H5767" s="7"/>
      <c r="I5767" s="7" t="s">
        <v>16365</v>
      </c>
      <c r="O5767">
        <f t="shared" si="27"/>
        <v>1</v>
      </c>
      <c r="P5767" s="34" t="str">
        <f t="shared" si="21"/>
        <v/>
      </c>
    </row>
    <row r="5768" spans="1:16" ht="12" customHeight="1">
      <c r="A5768" s="4" t="s">
        <v>16266</v>
      </c>
      <c r="B5768" s="17">
        <v>45</v>
      </c>
      <c r="C5768" s="29"/>
      <c r="D5768" s="30" t="s">
        <v>16366</v>
      </c>
      <c r="E5768" s="29"/>
      <c r="F5768" s="31" t="s">
        <v>16267</v>
      </c>
      <c r="G5768" s="166" t="s">
        <v>16367</v>
      </c>
      <c r="H5768" s="7"/>
      <c r="I5768" s="7"/>
      <c r="O5768">
        <f t="shared" si="27"/>
        <v>1</v>
      </c>
      <c r="P5768" s="34" t="str">
        <f t="shared" si="21"/>
        <v/>
      </c>
    </row>
    <row r="5769" spans="1:16" ht="12" customHeight="1">
      <c r="A5769" s="4" t="s">
        <v>16266</v>
      </c>
      <c r="B5769" s="17">
        <v>46</v>
      </c>
      <c r="C5769" s="29"/>
      <c r="D5769" s="30" t="s">
        <v>16368</v>
      </c>
      <c r="E5769" s="29"/>
      <c r="F5769" s="31" t="s">
        <v>16267</v>
      </c>
      <c r="G5769" s="166" t="s">
        <v>16369</v>
      </c>
      <c r="H5769" s="7"/>
      <c r="I5769" s="7"/>
      <c r="O5769">
        <f t="shared" si="27"/>
        <v>1</v>
      </c>
      <c r="P5769" s="34" t="str">
        <f t="shared" si="21"/>
        <v/>
      </c>
    </row>
    <row r="5770" spans="1:16" ht="12" customHeight="1">
      <c r="A5770" s="4" t="s">
        <v>16266</v>
      </c>
      <c r="B5770" s="17">
        <v>47</v>
      </c>
      <c r="C5770" s="85">
        <v>1143331</v>
      </c>
      <c r="D5770" s="30" t="s">
        <v>16370</v>
      </c>
      <c r="E5770" s="17" t="s">
        <v>16371</v>
      </c>
      <c r="F5770" s="3"/>
      <c r="G5770" s="29" t="s">
        <v>16371</v>
      </c>
      <c r="H5770" s="7"/>
      <c r="I5770" s="7"/>
      <c r="O5770">
        <f t="shared" si="27"/>
        <v>2</v>
      </c>
      <c r="P5770" s="34" t="str">
        <f t="shared" si="21"/>
        <v>HIGH</v>
      </c>
    </row>
    <row r="5771" spans="1:16" ht="12" customHeight="1">
      <c r="A5771" s="4" t="s">
        <v>16266</v>
      </c>
      <c r="B5771" s="17">
        <v>48</v>
      </c>
      <c r="C5771" s="29"/>
      <c r="D5771" s="30" t="s">
        <v>28</v>
      </c>
      <c r="E5771" s="29"/>
      <c r="F5771" s="31" t="s">
        <v>16267</v>
      </c>
      <c r="G5771" s="166" t="s">
        <v>16372</v>
      </c>
      <c r="H5771" s="7" t="s">
        <v>16373</v>
      </c>
      <c r="I5771" s="7"/>
      <c r="O5771">
        <f t="shared" si="27"/>
        <v>1</v>
      </c>
      <c r="P5771" s="34" t="str">
        <f t="shared" si="21"/>
        <v/>
      </c>
    </row>
    <row r="5772" spans="1:16" ht="12" customHeight="1">
      <c r="A5772" s="4" t="s">
        <v>16266</v>
      </c>
      <c r="B5772" s="17">
        <v>49</v>
      </c>
      <c r="C5772" s="17">
        <v>5031</v>
      </c>
      <c r="D5772" s="30" t="s">
        <v>16374</v>
      </c>
      <c r="E5772" s="17" t="s">
        <v>16375</v>
      </c>
      <c r="F5772" s="3"/>
      <c r="G5772" s="29" t="s">
        <v>16375</v>
      </c>
      <c r="H5772" s="7"/>
      <c r="I5772" s="7"/>
      <c r="O5772">
        <f t="shared" si="27"/>
        <v>2</v>
      </c>
      <c r="P5772" s="34" t="str">
        <f t="shared" si="21"/>
        <v>HIGH</v>
      </c>
    </row>
    <row r="5773" spans="1:16" ht="12" customHeight="1">
      <c r="A5773" s="4" t="s">
        <v>16266</v>
      </c>
      <c r="B5773" s="17">
        <v>50</v>
      </c>
      <c r="C5773" s="29"/>
      <c r="D5773" s="30" t="s">
        <v>16376</v>
      </c>
      <c r="E5773" s="29"/>
      <c r="F5773" s="31" t="s">
        <v>16267</v>
      </c>
      <c r="G5773" s="166" t="s">
        <v>16377</v>
      </c>
      <c r="H5773" s="7"/>
      <c r="I5773" s="7"/>
      <c r="O5773">
        <f t="shared" si="27"/>
        <v>1</v>
      </c>
      <c r="P5773" s="34" t="str">
        <f t="shared" si="21"/>
        <v/>
      </c>
    </row>
    <row r="5774" spans="1:16" ht="12" customHeight="1">
      <c r="A5774" s="4" t="s">
        <v>16266</v>
      </c>
      <c r="B5774" s="17">
        <v>51</v>
      </c>
      <c r="C5774" s="29"/>
      <c r="D5774" s="30" t="s">
        <v>16378</v>
      </c>
      <c r="E5774" s="29"/>
      <c r="F5774" s="31" t="s">
        <v>16267</v>
      </c>
      <c r="G5774" s="166" t="s">
        <v>16379</v>
      </c>
      <c r="H5774" s="7"/>
      <c r="I5774" s="7"/>
      <c r="O5774">
        <f t="shared" si="27"/>
        <v>1</v>
      </c>
      <c r="P5774" s="34" t="str">
        <f t="shared" si="21"/>
        <v/>
      </c>
    </row>
    <row r="5775" spans="1:16" ht="12" customHeight="1">
      <c r="A5775" s="4" t="s">
        <v>16266</v>
      </c>
      <c r="B5775" s="17">
        <v>52</v>
      </c>
      <c r="C5775" s="17">
        <v>5033</v>
      </c>
      <c r="D5775" s="30" t="s">
        <v>16380</v>
      </c>
      <c r="E5775" s="17" t="s">
        <v>16381</v>
      </c>
      <c r="F5775" s="3"/>
      <c r="G5775" s="29" t="s">
        <v>16381</v>
      </c>
      <c r="H5775" s="7"/>
      <c r="I5775" s="7"/>
      <c r="O5775">
        <f t="shared" si="27"/>
        <v>2</v>
      </c>
      <c r="P5775" s="34" t="str">
        <f t="shared" si="21"/>
        <v>HIGH</v>
      </c>
    </row>
    <row r="5776" spans="1:16" ht="12" customHeight="1">
      <c r="A5776" s="4" t="s">
        <v>16266</v>
      </c>
      <c r="B5776" s="17">
        <v>53</v>
      </c>
      <c r="C5776" s="29"/>
      <c r="D5776" s="30" t="s">
        <v>16382</v>
      </c>
      <c r="E5776" s="29"/>
      <c r="F5776" s="31" t="s">
        <v>16267</v>
      </c>
      <c r="G5776" s="166" t="s">
        <v>16383</v>
      </c>
      <c r="H5776" s="7"/>
      <c r="I5776" s="7"/>
      <c r="O5776">
        <f t="shared" si="27"/>
        <v>1</v>
      </c>
      <c r="P5776" s="34" t="str">
        <f t="shared" si="21"/>
        <v/>
      </c>
    </row>
    <row r="5777" spans="1:16" ht="12" customHeight="1">
      <c r="A5777" s="4" t="s">
        <v>16266</v>
      </c>
      <c r="B5777" s="17">
        <v>54</v>
      </c>
      <c r="C5777" s="29"/>
      <c r="D5777" s="30" t="s">
        <v>16384</v>
      </c>
      <c r="E5777" s="29"/>
      <c r="F5777" s="31" t="s">
        <v>16267</v>
      </c>
      <c r="G5777" s="166" t="s">
        <v>16385</v>
      </c>
      <c r="H5777" s="7"/>
      <c r="I5777" s="7"/>
      <c r="O5777">
        <f t="shared" si="27"/>
        <v>1</v>
      </c>
      <c r="P5777" s="34" t="str">
        <f t="shared" si="21"/>
        <v/>
      </c>
    </row>
    <row r="5778" spans="1:16" ht="12" customHeight="1">
      <c r="A5778" s="4" t="s">
        <v>16266</v>
      </c>
      <c r="B5778" s="17">
        <v>55</v>
      </c>
      <c r="C5778" s="29"/>
      <c r="D5778" s="30" t="s">
        <v>16386</v>
      </c>
      <c r="E5778" s="29"/>
      <c r="F5778" s="31" t="s">
        <v>16267</v>
      </c>
      <c r="G5778" s="166" t="s">
        <v>16387</v>
      </c>
      <c r="H5778" s="7"/>
      <c r="I5778" s="7"/>
      <c r="O5778">
        <f t="shared" si="27"/>
        <v>1</v>
      </c>
      <c r="P5778" s="34" t="str">
        <f t="shared" si="21"/>
        <v/>
      </c>
    </row>
    <row r="5779" spans="1:16" ht="12" customHeight="1">
      <c r="A5779" s="4" t="s">
        <v>16266</v>
      </c>
      <c r="B5779" s="17">
        <v>56</v>
      </c>
      <c r="C5779" s="29"/>
      <c r="D5779" s="30" t="s">
        <v>16388</v>
      </c>
      <c r="E5779" s="29"/>
      <c r="F5779" s="31" t="s">
        <v>16267</v>
      </c>
      <c r="G5779" s="166" t="s">
        <v>16389</v>
      </c>
      <c r="H5779" s="7"/>
      <c r="I5779" s="7" t="s">
        <v>16390</v>
      </c>
      <c r="O5779">
        <f t="shared" si="27"/>
        <v>1</v>
      </c>
      <c r="P5779" s="34" t="str">
        <f t="shared" si="21"/>
        <v/>
      </c>
    </row>
    <row r="5780" spans="1:16" ht="12" customHeight="1">
      <c r="A5780" s="4" t="s">
        <v>16266</v>
      </c>
      <c r="B5780" s="17">
        <v>57</v>
      </c>
      <c r="C5780" s="85">
        <v>1145493</v>
      </c>
      <c r="D5780" s="30" t="s">
        <v>16391</v>
      </c>
      <c r="E5780" s="17" t="s">
        <v>16392</v>
      </c>
      <c r="F5780" s="3"/>
      <c r="G5780" s="29" t="s">
        <v>16392</v>
      </c>
      <c r="H5780" s="7"/>
      <c r="I5780" s="7"/>
      <c r="O5780">
        <f t="shared" si="27"/>
        <v>2</v>
      </c>
      <c r="P5780" s="34" t="str">
        <f t="shared" si="21"/>
        <v>HIGH</v>
      </c>
    </row>
    <row r="5781" spans="1:16" ht="12" customHeight="1">
      <c r="A5781" s="4" t="s">
        <v>16266</v>
      </c>
      <c r="B5781" s="17">
        <v>58</v>
      </c>
      <c r="C5781" s="29"/>
      <c r="D5781" s="30" t="s">
        <v>16393</v>
      </c>
      <c r="E5781" s="29"/>
      <c r="F5781" s="31" t="s">
        <v>16394</v>
      </c>
      <c r="G5781" s="31" t="s">
        <v>16395</v>
      </c>
      <c r="H5781" s="7"/>
      <c r="I5781" s="35" t="s">
        <v>16396</v>
      </c>
      <c r="O5781">
        <f t="shared" si="27"/>
        <v>1</v>
      </c>
      <c r="P5781" s="34" t="str">
        <f t="shared" si="21"/>
        <v>MEDIUM</v>
      </c>
    </row>
    <row r="5782" spans="1:16" ht="12" customHeight="1">
      <c r="A5782" s="4" t="s">
        <v>16266</v>
      </c>
      <c r="B5782" s="17">
        <v>59</v>
      </c>
      <c r="C5782" s="29"/>
      <c r="D5782" s="30" t="s">
        <v>16397</v>
      </c>
      <c r="E5782" s="29"/>
      <c r="F5782" s="31" t="s">
        <v>16267</v>
      </c>
      <c r="G5782" s="166" t="s">
        <v>16398</v>
      </c>
      <c r="H5782" s="7"/>
      <c r="I5782" s="7"/>
      <c r="O5782">
        <f t="shared" si="27"/>
        <v>1</v>
      </c>
      <c r="P5782" s="34" t="str">
        <f t="shared" si="21"/>
        <v/>
      </c>
    </row>
    <row r="5783" spans="1:16" ht="12" customHeight="1">
      <c r="A5783" s="4" t="s">
        <v>16266</v>
      </c>
      <c r="B5783" s="17">
        <v>60</v>
      </c>
      <c r="C5783" s="29"/>
      <c r="D5783" s="30" t="s">
        <v>28</v>
      </c>
      <c r="E5783" s="29"/>
      <c r="F5783" s="31" t="s">
        <v>16267</v>
      </c>
      <c r="G5783" s="166" t="s">
        <v>16398</v>
      </c>
      <c r="H5783" s="7" t="s">
        <v>16399</v>
      </c>
      <c r="I5783" s="7"/>
      <c r="O5783">
        <f t="shared" si="27"/>
        <v>1</v>
      </c>
      <c r="P5783" s="34" t="str">
        <f t="shared" si="21"/>
        <v/>
      </c>
    </row>
    <row r="5784" spans="1:16" ht="12" customHeight="1">
      <c r="A5784" s="4" t="s">
        <v>16266</v>
      </c>
      <c r="B5784" s="17">
        <v>61</v>
      </c>
      <c r="C5784" s="29"/>
      <c r="D5784" s="30" t="s">
        <v>16400</v>
      </c>
      <c r="E5784" s="29"/>
      <c r="F5784" s="31" t="s">
        <v>16267</v>
      </c>
      <c r="G5784" s="166" t="s">
        <v>16401</v>
      </c>
      <c r="H5784" s="7"/>
      <c r="I5784" s="7"/>
      <c r="O5784">
        <f t="shared" si="27"/>
        <v>1</v>
      </c>
      <c r="P5784" s="34" t="str">
        <f t="shared" si="21"/>
        <v/>
      </c>
    </row>
    <row r="5785" spans="1:16" ht="12" customHeight="1">
      <c r="A5785" s="4" t="s">
        <v>16266</v>
      </c>
      <c r="B5785" s="17">
        <v>62</v>
      </c>
      <c r="C5785" s="29"/>
      <c r="D5785" s="30" t="s">
        <v>16402</v>
      </c>
      <c r="E5785" s="29"/>
      <c r="F5785" s="31" t="s">
        <v>16267</v>
      </c>
      <c r="G5785" s="166" t="s">
        <v>16403</v>
      </c>
      <c r="H5785" s="7" t="s">
        <v>16404</v>
      </c>
      <c r="I5785" s="7" t="s">
        <v>16405</v>
      </c>
      <c r="O5785">
        <f t="shared" si="27"/>
        <v>1</v>
      </c>
      <c r="P5785" s="34" t="str">
        <f t="shared" si="21"/>
        <v/>
      </c>
    </row>
    <row r="5786" spans="1:16" ht="12" customHeight="1">
      <c r="A5786" s="4" t="s">
        <v>16266</v>
      </c>
      <c r="B5786" s="17">
        <v>63</v>
      </c>
      <c r="C5786" s="29"/>
      <c r="D5786" s="30" t="s">
        <v>16406</v>
      </c>
      <c r="E5786" s="29"/>
      <c r="F5786" s="31" t="s">
        <v>16267</v>
      </c>
      <c r="G5786" s="166" t="s">
        <v>16407</v>
      </c>
      <c r="H5786" s="7"/>
      <c r="I5786" s="7"/>
      <c r="O5786">
        <f t="shared" si="27"/>
        <v>1</v>
      </c>
      <c r="P5786" s="34" t="str">
        <f t="shared" si="21"/>
        <v/>
      </c>
    </row>
    <row r="5787" spans="1:16" ht="12" customHeight="1">
      <c r="A5787" s="4" t="s">
        <v>16266</v>
      </c>
      <c r="B5787" s="17">
        <v>64</v>
      </c>
      <c r="C5787" s="29"/>
      <c r="D5787" s="30" t="s">
        <v>16408</v>
      </c>
      <c r="E5787" s="29"/>
      <c r="F5787" s="31" t="s">
        <v>16267</v>
      </c>
      <c r="G5787" s="166" t="s">
        <v>16409</v>
      </c>
      <c r="H5787" s="7"/>
      <c r="I5787" s="7"/>
      <c r="O5787">
        <f t="shared" si="27"/>
        <v>1</v>
      </c>
      <c r="P5787" s="34" t="str">
        <f t="shared" si="21"/>
        <v/>
      </c>
    </row>
    <row r="5788" spans="1:16" ht="12" customHeight="1">
      <c r="A5788" s="4" t="s">
        <v>16266</v>
      </c>
      <c r="B5788" s="17">
        <v>65</v>
      </c>
      <c r="C5788" s="29"/>
      <c r="D5788" s="30" t="s">
        <v>16410</v>
      </c>
      <c r="E5788" s="29"/>
      <c r="F5788" s="31" t="s">
        <v>16267</v>
      </c>
      <c r="G5788" s="166" t="s">
        <v>16411</v>
      </c>
      <c r="H5788" s="7"/>
      <c r="I5788" s="7"/>
      <c r="O5788">
        <f t="shared" si="27"/>
        <v>1</v>
      </c>
      <c r="P5788" s="34" t="str">
        <f t="shared" si="21"/>
        <v/>
      </c>
    </row>
    <row r="5789" spans="1:16" ht="12" customHeight="1">
      <c r="A5789" s="4" t="s">
        <v>16266</v>
      </c>
      <c r="B5789" s="17">
        <v>66</v>
      </c>
      <c r="C5789" s="29"/>
      <c r="D5789" s="30" t="s">
        <v>28</v>
      </c>
      <c r="E5789" s="29"/>
      <c r="F5789" s="31" t="s">
        <v>16267</v>
      </c>
      <c r="G5789" s="166" t="s">
        <v>16412</v>
      </c>
      <c r="H5789" s="7" t="s">
        <v>16413</v>
      </c>
      <c r="I5789" s="7"/>
      <c r="O5789">
        <f t="shared" si="27"/>
        <v>1</v>
      </c>
      <c r="P5789" s="34" t="str">
        <f t="shared" si="21"/>
        <v/>
      </c>
    </row>
    <row r="5790" spans="1:16" ht="12" customHeight="1">
      <c r="A5790" s="4" t="s">
        <v>16266</v>
      </c>
      <c r="B5790" s="17">
        <v>67</v>
      </c>
      <c r="C5790" s="29"/>
      <c r="D5790" s="30" t="s">
        <v>16414</v>
      </c>
      <c r="E5790" s="29"/>
      <c r="F5790" s="31" t="s">
        <v>16267</v>
      </c>
      <c r="G5790" s="166" t="s">
        <v>16415</v>
      </c>
      <c r="H5790" s="7"/>
      <c r="I5790" s="7"/>
      <c r="O5790">
        <f t="shared" si="27"/>
        <v>1</v>
      </c>
      <c r="P5790" s="34" t="str">
        <f t="shared" si="21"/>
        <v/>
      </c>
    </row>
    <row r="5791" spans="1:16" ht="12" customHeight="1">
      <c r="A5791" s="4" t="s">
        <v>16266</v>
      </c>
      <c r="B5791" s="17">
        <v>68</v>
      </c>
      <c r="C5791" s="29">
        <v>5041</v>
      </c>
      <c r="D5791" s="30" t="s">
        <v>16416</v>
      </c>
      <c r="E5791" s="29"/>
      <c r="F5791" s="31" t="s">
        <v>16267</v>
      </c>
      <c r="G5791" s="166" t="s">
        <v>16417</v>
      </c>
      <c r="H5791" s="7"/>
      <c r="I5791" s="7"/>
      <c r="O5791">
        <f t="shared" si="27"/>
        <v>1</v>
      </c>
      <c r="P5791" s="34" t="str">
        <f t="shared" si="21"/>
        <v/>
      </c>
    </row>
    <row r="5792" spans="1:16" ht="12" customHeight="1">
      <c r="A5792" s="4" t="s">
        <v>16266</v>
      </c>
      <c r="B5792" s="17">
        <v>69</v>
      </c>
      <c r="C5792" s="29">
        <v>5041</v>
      </c>
      <c r="D5792" s="30" t="s">
        <v>16416</v>
      </c>
      <c r="E5792" s="29"/>
      <c r="F5792" s="31" t="s">
        <v>16267</v>
      </c>
      <c r="G5792" s="166" t="s">
        <v>16417</v>
      </c>
      <c r="H5792" s="7"/>
      <c r="I5792" s="7"/>
      <c r="O5792">
        <f t="shared" si="27"/>
        <v>1</v>
      </c>
      <c r="P5792" s="34" t="str">
        <f t="shared" si="21"/>
        <v/>
      </c>
    </row>
    <row r="5793" spans="1:16" ht="12" customHeight="1">
      <c r="A5793" s="4" t="s">
        <v>16266</v>
      </c>
      <c r="B5793" s="17">
        <v>70</v>
      </c>
      <c r="C5793" s="29">
        <v>5041</v>
      </c>
      <c r="D5793" s="30" t="s">
        <v>16416</v>
      </c>
      <c r="E5793" s="29"/>
      <c r="F5793" s="31" t="s">
        <v>16267</v>
      </c>
      <c r="G5793" s="166" t="s">
        <v>16417</v>
      </c>
      <c r="H5793" s="7"/>
      <c r="I5793" s="7"/>
      <c r="O5793">
        <f t="shared" si="27"/>
        <v>1</v>
      </c>
      <c r="P5793" s="34" t="str">
        <f t="shared" si="21"/>
        <v/>
      </c>
    </row>
    <row r="5794" spans="1:16" ht="12" customHeight="1">
      <c r="A5794" s="4" t="s">
        <v>16266</v>
      </c>
      <c r="B5794" s="17">
        <v>72</v>
      </c>
      <c r="C5794" s="29"/>
      <c r="D5794" s="30" t="s">
        <v>28</v>
      </c>
      <c r="E5794" s="29"/>
      <c r="F5794" s="31" t="s">
        <v>16267</v>
      </c>
      <c r="G5794" s="166" t="s">
        <v>16418</v>
      </c>
      <c r="H5794" s="7" t="s">
        <v>16419</v>
      </c>
      <c r="I5794" s="7" t="s">
        <v>16420</v>
      </c>
      <c r="O5794">
        <f t="shared" si="27"/>
        <v>1</v>
      </c>
      <c r="P5794" s="34" t="str">
        <f t="shared" si="21"/>
        <v/>
      </c>
    </row>
    <row r="5795" spans="1:16" ht="12" customHeight="1">
      <c r="A5795" s="4" t="s">
        <v>16266</v>
      </c>
      <c r="B5795" s="17">
        <v>73</v>
      </c>
      <c r="C5795" s="29"/>
      <c r="D5795" s="30" t="s">
        <v>16421</v>
      </c>
      <c r="E5795" s="29"/>
      <c r="F5795" s="31" t="s">
        <v>16267</v>
      </c>
      <c r="G5795" s="166" t="s">
        <v>16422</v>
      </c>
      <c r="H5795" s="7"/>
      <c r="I5795" s="7"/>
      <c r="O5795">
        <f t="shared" si="27"/>
        <v>1</v>
      </c>
      <c r="P5795" s="34" t="str">
        <f t="shared" si="21"/>
        <v/>
      </c>
    </row>
    <row r="5796" spans="1:16" ht="12" customHeight="1">
      <c r="A5796" s="4" t="s">
        <v>16266</v>
      </c>
      <c r="B5796" s="17">
        <v>74</v>
      </c>
      <c r="C5796" s="29"/>
      <c r="D5796" s="30" t="s">
        <v>16423</v>
      </c>
      <c r="E5796" s="29"/>
      <c r="F5796" s="31" t="s">
        <v>16267</v>
      </c>
      <c r="G5796" s="166" t="s">
        <v>16424</v>
      </c>
      <c r="H5796" s="7"/>
      <c r="I5796" s="7"/>
      <c r="O5796">
        <f t="shared" si="27"/>
        <v>1</v>
      </c>
      <c r="P5796" s="34" t="str">
        <f t="shared" si="21"/>
        <v/>
      </c>
    </row>
    <row r="5797" spans="1:16" ht="12" customHeight="1">
      <c r="A5797" s="4" t="s">
        <v>16266</v>
      </c>
      <c r="B5797" s="17">
        <v>75</v>
      </c>
      <c r="C5797" s="17">
        <v>5043</v>
      </c>
      <c r="D5797" s="30" t="s">
        <v>28</v>
      </c>
      <c r="E5797" s="29"/>
      <c r="F5797" s="31" t="s">
        <v>16267</v>
      </c>
      <c r="G5797" s="166" t="s">
        <v>16425</v>
      </c>
      <c r="H5797" s="7" t="s">
        <v>16426</v>
      </c>
      <c r="I5797" s="7"/>
      <c r="O5797">
        <f t="shared" si="27"/>
        <v>1</v>
      </c>
      <c r="P5797" s="34" t="str">
        <f t="shared" si="21"/>
        <v/>
      </c>
    </row>
    <row r="5798" spans="1:16" ht="12" customHeight="1">
      <c r="A5798" s="4" t="s">
        <v>16266</v>
      </c>
      <c r="B5798" s="17">
        <v>76</v>
      </c>
      <c r="C5798" s="29"/>
      <c r="D5798" s="30" t="s">
        <v>16427</v>
      </c>
      <c r="E5798" s="29"/>
      <c r="F5798" s="31" t="s">
        <v>16267</v>
      </c>
      <c r="G5798" s="166" t="s">
        <v>16428</v>
      </c>
      <c r="H5798" s="7"/>
      <c r="I5798" s="7"/>
      <c r="O5798">
        <f t="shared" si="27"/>
        <v>1</v>
      </c>
      <c r="P5798" s="34" t="str">
        <f t="shared" si="21"/>
        <v/>
      </c>
    </row>
    <row r="5799" spans="1:16" ht="12" customHeight="1">
      <c r="A5799" s="4" t="s">
        <v>16266</v>
      </c>
      <c r="B5799" s="17">
        <v>77</v>
      </c>
      <c r="C5799" s="29"/>
      <c r="D5799" s="30" t="s">
        <v>16429</v>
      </c>
      <c r="E5799" s="29"/>
      <c r="F5799" s="31" t="s">
        <v>16267</v>
      </c>
      <c r="G5799" s="166" t="s">
        <v>16430</v>
      </c>
      <c r="H5799" s="7"/>
      <c r="I5799" s="7" t="s">
        <v>16431</v>
      </c>
      <c r="O5799">
        <f t="shared" si="27"/>
        <v>1</v>
      </c>
      <c r="P5799" s="34" t="str">
        <f t="shared" si="21"/>
        <v/>
      </c>
    </row>
    <row r="5800" spans="1:16" ht="12" customHeight="1">
      <c r="A5800" s="4" t="s">
        <v>16266</v>
      </c>
      <c r="B5800" s="17">
        <v>78</v>
      </c>
      <c r="C5800" s="29"/>
      <c r="D5800" s="30" t="s">
        <v>16432</v>
      </c>
      <c r="E5800" s="29"/>
      <c r="F5800" s="31" t="s">
        <v>16267</v>
      </c>
      <c r="G5800" s="166" t="s">
        <v>16433</v>
      </c>
      <c r="H5800" s="7"/>
      <c r="I5800" s="7"/>
      <c r="O5800">
        <f t="shared" si="27"/>
        <v>1</v>
      </c>
      <c r="P5800" s="34" t="str">
        <f t="shared" si="21"/>
        <v/>
      </c>
    </row>
    <row r="5801" spans="1:16" ht="12" customHeight="1">
      <c r="A5801" s="4" t="s">
        <v>16266</v>
      </c>
      <c r="B5801" s="17">
        <v>79</v>
      </c>
      <c r="C5801" s="29"/>
      <c r="D5801" s="30" t="s">
        <v>16434</v>
      </c>
      <c r="E5801" s="29"/>
      <c r="F5801" s="31" t="s">
        <v>16267</v>
      </c>
      <c r="G5801" s="166" t="s">
        <v>16435</v>
      </c>
      <c r="H5801" s="7"/>
      <c r="I5801" s="7"/>
      <c r="O5801">
        <f t="shared" si="27"/>
        <v>1</v>
      </c>
      <c r="P5801" s="34" t="str">
        <f t="shared" si="21"/>
        <v/>
      </c>
    </row>
    <row r="5802" spans="1:16" ht="12" customHeight="1">
      <c r="A5802" s="4" t="s">
        <v>16266</v>
      </c>
      <c r="B5802" s="17">
        <v>80</v>
      </c>
      <c r="C5802" s="29"/>
      <c r="D5802" s="30" t="s">
        <v>16434</v>
      </c>
      <c r="E5802" s="29"/>
      <c r="F5802" s="31" t="s">
        <v>16267</v>
      </c>
      <c r="G5802" s="166" t="s">
        <v>16435</v>
      </c>
      <c r="H5802" s="7"/>
      <c r="I5802" s="7"/>
      <c r="O5802">
        <f t="shared" si="27"/>
        <v>1</v>
      </c>
      <c r="P5802" s="34" t="str">
        <f t="shared" si="21"/>
        <v/>
      </c>
    </row>
    <row r="5803" spans="1:16" ht="12" customHeight="1">
      <c r="A5803" s="4" t="s">
        <v>16266</v>
      </c>
      <c r="B5803" s="17">
        <v>81</v>
      </c>
      <c r="C5803" s="29"/>
      <c r="D5803" s="30" t="s">
        <v>16436</v>
      </c>
      <c r="E5803" s="29"/>
      <c r="F5803" s="31" t="s">
        <v>16267</v>
      </c>
      <c r="G5803" s="166" t="s">
        <v>16437</v>
      </c>
      <c r="H5803" s="7"/>
      <c r="I5803" s="7"/>
      <c r="O5803">
        <f t="shared" si="27"/>
        <v>1</v>
      </c>
      <c r="P5803" s="34" t="str">
        <f t="shared" si="21"/>
        <v/>
      </c>
    </row>
    <row r="5804" spans="1:16" ht="12" customHeight="1">
      <c r="A5804" s="4" t="s">
        <v>16266</v>
      </c>
      <c r="B5804" s="17">
        <v>82</v>
      </c>
      <c r="C5804" s="29"/>
      <c r="D5804" s="30" t="s">
        <v>16438</v>
      </c>
      <c r="E5804" s="29"/>
      <c r="F5804" s="31" t="s">
        <v>16267</v>
      </c>
      <c r="G5804" s="166" t="s">
        <v>16439</v>
      </c>
      <c r="H5804" s="7"/>
      <c r="I5804" s="7"/>
      <c r="O5804">
        <f t="shared" si="27"/>
        <v>1</v>
      </c>
      <c r="P5804" s="34" t="str">
        <f t="shared" si="21"/>
        <v/>
      </c>
    </row>
    <row r="5805" spans="1:16" ht="12" customHeight="1">
      <c r="A5805" s="4" t="s">
        <v>16266</v>
      </c>
      <c r="B5805" s="17">
        <v>83</v>
      </c>
      <c r="C5805" s="17">
        <v>5049</v>
      </c>
      <c r="D5805" s="30" t="s">
        <v>16440</v>
      </c>
      <c r="E5805" s="17" t="s">
        <v>16441</v>
      </c>
      <c r="F5805" s="3"/>
      <c r="G5805" s="29" t="s">
        <v>16441</v>
      </c>
      <c r="H5805" s="7"/>
      <c r="I5805" s="7"/>
      <c r="O5805">
        <f t="shared" si="27"/>
        <v>2</v>
      </c>
      <c r="P5805" s="34" t="str">
        <f t="shared" si="21"/>
        <v>HIGH</v>
      </c>
    </row>
    <row r="5806" spans="1:16" ht="12" customHeight="1">
      <c r="A5806" s="4" t="s">
        <v>16266</v>
      </c>
      <c r="B5806" s="17">
        <v>84</v>
      </c>
      <c r="C5806" s="29"/>
      <c r="D5806" s="30" t="s">
        <v>16442</v>
      </c>
      <c r="E5806" s="29"/>
      <c r="F5806" s="31" t="s">
        <v>16267</v>
      </c>
      <c r="G5806" s="166" t="s">
        <v>16443</v>
      </c>
      <c r="H5806" s="7"/>
      <c r="I5806" s="7" t="s">
        <v>16444</v>
      </c>
      <c r="O5806">
        <f t="shared" si="27"/>
        <v>1</v>
      </c>
      <c r="P5806" s="34" t="str">
        <f t="shared" si="21"/>
        <v/>
      </c>
    </row>
    <row r="5807" spans="1:16" ht="12" customHeight="1">
      <c r="A5807" s="4" t="s">
        <v>16266</v>
      </c>
      <c r="B5807" s="17">
        <v>85</v>
      </c>
      <c r="C5807" s="29"/>
      <c r="D5807" s="30" t="s">
        <v>28</v>
      </c>
      <c r="E5807" s="29"/>
      <c r="F5807" s="31" t="s">
        <v>16267</v>
      </c>
      <c r="G5807" s="166" t="s">
        <v>16445</v>
      </c>
      <c r="H5807" s="7" t="s">
        <v>16446</v>
      </c>
      <c r="I5807" s="7"/>
      <c r="O5807">
        <f t="shared" si="27"/>
        <v>1</v>
      </c>
      <c r="P5807" s="34" t="str">
        <f t="shared" si="21"/>
        <v/>
      </c>
    </row>
    <row r="5808" spans="1:16" ht="12" customHeight="1">
      <c r="A5808" s="4" t="s">
        <v>16266</v>
      </c>
      <c r="B5808" s="17">
        <v>86</v>
      </c>
      <c r="C5808" s="29"/>
      <c r="D5808" s="30" t="s">
        <v>16447</v>
      </c>
      <c r="E5808" s="29"/>
      <c r="F5808" s="31" t="s">
        <v>16267</v>
      </c>
      <c r="G5808" s="166" t="s">
        <v>16448</v>
      </c>
      <c r="H5808" s="7"/>
      <c r="I5808" s="7"/>
      <c r="O5808">
        <f t="shared" si="27"/>
        <v>1</v>
      </c>
      <c r="P5808" s="34" t="str">
        <f t="shared" si="21"/>
        <v/>
      </c>
    </row>
    <row r="5809" spans="1:16" ht="12" customHeight="1">
      <c r="A5809" s="4" t="s">
        <v>16266</v>
      </c>
      <c r="B5809" s="17">
        <v>87</v>
      </c>
      <c r="C5809" s="29"/>
      <c r="D5809" s="30" t="s">
        <v>16449</v>
      </c>
      <c r="E5809" s="29"/>
      <c r="F5809" s="31" t="s">
        <v>16267</v>
      </c>
      <c r="G5809" s="166" t="s">
        <v>16450</v>
      </c>
      <c r="H5809" s="7"/>
      <c r="I5809" s="7"/>
      <c r="O5809">
        <f t="shared" si="27"/>
        <v>1</v>
      </c>
      <c r="P5809" s="34" t="str">
        <f t="shared" si="21"/>
        <v/>
      </c>
    </row>
    <row r="5810" spans="1:16" ht="12" customHeight="1">
      <c r="A5810" s="4" t="s">
        <v>16266</v>
      </c>
      <c r="B5810" s="17">
        <v>88</v>
      </c>
      <c r="C5810" s="17">
        <v>5055</v>
      </c>
      <c r="D5810" s="30" t="s">
        <v>16451</v>
      </c>
      <c r="E5810" s="29"/>
      <c r="F5810" s="31" t="s">
        <v>16267</v>
      </c>
      <c r="G5810" s="166" t="s">
        <v>16452</v>
      </c>
      <c r="H5810" s="7"/>
      <c r="I5810" s="7" t="s">
        <v>16453</v>
      </c>
      <c r="O5810">
        <f t="shared" si="27"/>
        <v>1</v>
      </c>
      <c r="P5810" s="34" t="str">
        <f t="shared" si="21"/>
        <v/>
      </c>
    </row>
    <row r="5811" spans="1:16" ht="12" customHeight="1">
      <c r="A5811" s="4" t="s">
        <v>16266</v>
      </c>
      <c r="B5811" s="17">
        <v>89</v>
      </c>
      <c r="C5811" s="17">
        <v>5056</v>
      </c>
      <c r="D5811" s="30" t="s">
        <v>16451</v>
      </c>
      <c r="E5811" s="17" t="s">
        <v>16454</v>
      </c>
      <c r="F5811" s="3"/>
      <c r="G5811" s="29" t="s">
        <v>16454</v>
      </c>
      <c r="H5811" s="7"/>
      <c r="I5811" s="7"/>
      <c r="O5811">
        <f t="shared" si="27"/>
        <v>2</v>
      </c>
      <c r="P5811" s="34" t="str">
        <f t="shared" si="21"/>
        <v>HIGH</v>
      </c>
    </row>
    <row r="5812" spans="1:16" ht="12" customHeight="1">
      <c r="A5812" s="4" t="s">
        <v>16266</v>
      </c>
      <c r="B5812" s="17">
        <v>90</v>
      </c>
      <c r="C5812" s="29"/>
      <c r="D5812" s="30" t="s">
        <v>28</v>
      </c>
      <c r="E5812" s="29"/>
      <c r="F5812" s="31" t="s">
        <v>16267</v>
      </c>
      <c r="G5812" s="166" t="s">
        <v>16455</v>
      </c>
      <c r="H5812" s="7" t="s">
        <v>16456</v>
      </c>
      <c r="I5812" s="7"/>
      <c r="O5812">
        <f t="shared" si="27"/>
        <v>1</v>
      </c>
      <c r="P5812" s="34" t="str">
        <f t="shared" si="21"/>
        <v/>
      </c>
    </row>
    <row r="5813" spans="1:16" ht="12" customHeight="1">
      <c r="A5813" s="4" t="s">
        <v>16266</v>
      </c>
      <c r="B5813" s="17">
        <v>91</v>
      </c>
      <c r="C5813" s="29"/>
      <c r="D5813" s="30" t="s">
        <v>28</v>
      </c>
      <c r="E5813" s="29"/>
      <c r="F5813" s="31" t="s">
        <v>16457</v>
      </c>
      <c r="G5813" s="5" t="s">
        <v>16458</v>
      </c>
      <c r="H5813" s="7" t="s">
        <v>16459</v>
      </c>
      <c r="I5813" s="7"/>
      <c r="O5813">
        <f t="shared" si="27"/>
        <v>1</v>
      </c>
      <c r="P5813" s="34" t="str">
        <f t="shared" si="21"/>
        <v/>
      </c>
    </row>
    <row r="5814" spans="1:16" ht="12" customHeight="1">
      <c r="A5814" s="4" t="s">
        <v>16266</v>
      </c>
      <c r="B5814" s="17">
        <v>92</v>
      </c>
      <c r="C5814" s="29" t="s">
        <v>19437</v>
      </c>
      <c r="D5814" s="30" t="s">
        <v>28</v>
      </c>
      <c r="E5814" s="29"/>
      <c r="F5814" s="31" t="s">
        <v>16457</v>
      </c>
      <c r="G5814" s="5" t="s">
        <v>16460</v>
      </c>
      <c r="H5814" s="103" t="s">
        <v>16461</v>
      </c>
      <c r="I5814" s="7"/>
      <c r="O5814">
        <f t="shared" si="27"/>
        <v>1</v>
      </c>
      <c r="P5814" s="34" t="str">
        <f t="shared" si="21"/>
        <v/>
      </c>
    </row>
    <row r="5815" spans="1:16" ht="12" customHeight="1">
      <c r="A5815" s="4" t="s">
        <v>16266</v>
      </c>
      <c r="B5815" s="17">
        <v>93</v>
      </c>
      <c r="C5815" s="29"/>
      <c r="D5815" s="30" t="s">
        <v>28</v>
      </c>
      <c r="E5815" s="29"/>
      <c r="F5815" s="31" t="s">
        <v>16457</v>
      </c>
      <c r="G5815" s="5" t="s">
        <v>16462</v>
      </c>
      <c r="H5815" s="7" t="s">
        <v>16463</v>
      </c>
      <c r="I5815" s="7"/>
      <c r="O5815">
        <f t="shared" si="27"/>
        <v>1</v>
      </c>
      <c r="P5815" s="34" t="str">
        <f t="shared" si="21"/>
        <v/>
      </c>
    </row>
    <row r="5816" spans="1:16" ht="12" customHeight="1">
      <c r="A5816" s="4" t="s">
        <v>16266</v>
      </c>
      <c r="B5816" s="17">
        <v>94</v>
      </c>
      <c r="C5816" s="17">
        <v>5058</v>
      </c>
      <c r="D5816" s="30" t="s">
        <v>16464</v>
      </c>
      <c r="E5816" s="17" t="s">
        <v>16465</v>
      </c>
      <c r="F5816" s="3"/>
      <c r="G5816" s="29" t="s">
        <v>16465</v>
      </c>
      <c r="H5816" s="7"/>
      <c r="I5816" s="7"/>
      <c r="O5816">
        <f t="shared" si="27"/>
        <v>2</v>
      </c>
      <c r="P5816" s="34" t="str">
        <f t="shared" si="21"/>
        <v>HIGH</v>
      </c>
    </row>
    <row r="5817" spans="1:16" ht="12" customHeight="1">
      <c r="A5817" s="4" t="s">
        <v>16266</v>
      </c>
      <c r="B5817" s="17">
        <v>96</v>
      </c>
      <c r="C5817" s="29"/>
      <c r="D5817" s="30" t="s">
        <v>16466</v>
      </c>
      <c r="E5817" s="29"/>
      <c r="F5817" s="31" t="s">
        <v>16457</v>
      </c>
      <c r="G5817" s="5" t="s">
        <v>16467</v>
      </c>
      <c r="H5817" s="7"/>
      <c r="I5817" s="7"/>
      <c r="O5817">
        <f t="shared" si="27"/>
        <v>1</v>
      </c>
      <c r="P5817" s="34" t="str">
        <f t="shared" si="21"/>
        <v/>
      </c>
    </row>
    <row r="5818" spans="1:16" ht="12" customHeight="1">
      <c r="A5818" s="4" t="s">
        <v>16266</v>
      </c>
      <c r="B5818" s="17">
        <v>97</v>
      </c>
      <c r="C5818" s="29"/>
      <c r="D5818" s="30" t="s">
        <v>16468</v>
      </c>
      <c r="E5818" s="29"/>
      <c r="F5818" s="31" t="s">
        <v>16457</v>
      </c>
      <c r="G5818" s="5" t="s">
        <v>16469</v>
      </c>
      <c r="H5818" s="7"/>
      <c r="I5818" s="7"/>
      <c r="O5818">
        <f t="shared" si="27"/>
        <v>1</v>
      </c>
      <c r="P5818" s="34" t="str">
        <f t="shared" si="21"/>
        <v/>
      </c>
    </row>
    <row r="5819" spans="1:16" ht="12" customHeight="1">
      <c r="A5819" s="4" t="s">
        <v>16266</v>
      </c>
      <c r="B5819" s="17">
        <v>98</v>
      </c>
      <c r="C5819" s="29"/>
      <c r="D5819" s="30" t="s">
        <v>28</v>
      </c>
      <c r="E5819" s="29"/>
      <c r="F5819" s="31" t="s">
        <v>16457</v>
      </c>
      <c r="G5819" s="5" t="s">
        <v>16470</v>
      </c>
      <c r="H5819" s="7" t="s">
        <v>16471</v>
      </c>
      <c r="I5819" s="7"/>
      <c r="O5819">
        <f t="shared" si="27"/>
        <v>1</v>
      </c>
      <c r="P5819" s="34" t="str">
        <f t="shared" si="21"/>
        <v/>
      </c>
    </row>
    <row r="5820" spans="1:16" ht="12" customHeight="1">
      <c r="A5820" s="4" t="s">
        <v>16266</v>
      </c>
      <c r="B5820" s="17">
        <v>99</v>
      </c>
      <c r="C5820" s="29"/>
      <c r="D5820" s="30" t="s">
        <v>16472</v>
      </c>
      <c r="E5820" s="29"/>
      <c r="F5820" s="31" t="s">
        <v>16457</v>
      </c>
      <c r="G5820" s="5" t="s">
        <v>16473</v>
      </c>
      <c r="H5820" s="7"/>
      <c r="I5820" s="7"/>
      <c r="O5820">
        <f t="shared" si="27"/>
        <v>1</v>
      </c>
      <c r="P5820" s="34" t="str">
        <f t="shared" si="21"/>
        <v/>
      </c>
    </row>
    <row r="5821" spans="1:16" ht="12" customHeight="1">
      <c r="A5821" s="4" t="s">
        <v>16266</v>
      </c>
      <c r="B5821" s="17">
        <v>100</v>
      </c>
      <c r="C5821" s="29"/>
      <c r="D5821" s="30" t="s">
        <v>16474</v>
      </c>
      <c r="E5821" s="29"/>
      <c r="F5821" s="31" t="s">
        <v>16457</v>
      </c>
      <c r="G5821" s="5" t="s">
        <v>16475</v>
      </c>
      <c r="H5821" s="7"/>
      <c r="I5821" s="7"/>
      <c r="O5821">
        <f t="shared" si="27"/>
        <v>1</v>
      </c>
      <c r="P5821" s="34" t="str">
        <f t="shared" si="21"/>
        <v/>
      </c>
    </row>
    <row r="5822" spans="1:16" ht="12" customHeight="1">
      <c r="A5822" s="4" t="s">
        <v>16266</v>
      </c>
      <c r="B5822" s="17">
        <v>101</v>
      </c>
      <c r="C5822" s="29">
        <v>5065</v>
      </c>
      <c r="D5822" s="30" t="s">
        <v>16476</v>
      </c>
      <c r="E5822" s="29"/>
      <c r="F5822" s="31" t="s">
        <v>16457</v>
      </c>
      <c r="G5822" s="5" t="s">
        <v>16477</v>
      </c>
      <c r="H5822" s="7" t="s">
        <v>16478</v>
      </c>
      <c r="I5822" s="7"/>
      <c r="O5822">
        <f t="shared" si="27"/>
        <v>1</v>
      </c>
      <c r="P5822" s="34" t="str">
        <f t="shared" si="21"/>
        <v/>
      </c>
    </row>
    <row r="5823" spans="1:16" ht="12" customHeight="1">
      <c r="A5823" s="4" t="s">
        <v>16266</v>
      </c>
      <c r="B5823" s="17">
        <v>102</v>
      </c>
      <c r="C5823" s="17" t="s">
        <v>67</v>
      </c>
      <c r="D5823" s="30" t="s">
        <v>16479</v>
      </c>
      <c r="E5823" s="29"/>
      <c r="F5823" s="31" t="s">
        <v>16457</v>
      </c>
      <c r="G5823" s="5" t="s">
        <v>16480</v>
      </c>
      <c r="H5823" s="7"/>
      <c r="I5823" s="7"/>
      <c r="O5823">
        <f t="shared" si="27"/>
        <v>1</v>
      </c>
      <c r="P5823" s="34" t="str">
        <f t="shared" si="21"/>
        <v/>
      </c>
    </row>
    <row r="5824" spans="1:16" ht="12" customHeight="1">
      <c r="A5824" s="4" t="s">
        <v>16266</v>
      </c>
      <c r="B5824" s="17">
        <v>103</v>
      </c>
      <c r="C5824" s="29"/>
      <c r="D5824" s="30" t="s">
        <v>16481</v>
      </c>
      <c r="E5824" s="29"/>
      <c r="F5824" s="31" t="s">
        <v>16457</v>
      </c>
      <c r="G5824" s="5" t="s">
        <v>16482</v>
      </c>
      <c r="H5824" s="7"/>
      <c r="I5824" s="7"/>
      <c r="O5824">
        <f t="shared" si="27"/>
        <v>1</v>
      </c>
      <c r="P5824" s="34" t="str">
        <f t="shared" si="21"/>
        <v/>
      </c>
    </row>
    <row r="5825" spans="1:16" ht="12" customHeight="1">
      <c r="A5825" s="4" t="s">
        <v>16266</v>
      </c>
      <c r="B5825" s="17">
        <v>105</v>
      </c>
      <c r="C5825" s="17">
        <v>5067</v>
      </c>
      <c r="D5825" s="30" t="s">
        <v>16483</v>
      </c>
      <c r="E5825" s="17" t="s">
        <v>16484</v>
      </c>
      <c r="F5825" s="31" t="s">
        <v>12563</v>
      </c>
      <c r="G5825" s="29" t="s">
        <v>16484</v>
      </c>
      <c r="H5825" s="7"/>
      <c r="I5825" s="13" t="s">
        <v>16485</v>
      </c>
      <c r="O5825">
        <f t="shared" si="27"/>
        <v>2</v>
      </c>
      <c r="P5825" s="34" t="str">
        <f t="shared" si="21"/>
        <v>HIGH</v>
      </c>
    </row>
    <row r="5826" spans="1:16" ht="12" customHeight="1">
      <c r="A5826" s="4" t="s">
        <v>16266</v>
      </c>
      <c r="B5826" s="17">
        <v>106</v>
      </c>
      <c r="C5826" s="17">
        <v>5068</v>
      </c>
      <c r="D5826" s="30" t="s">
        <v>28</v>
      </c>
      <c r="E5826" s="29"/>
      <c r="F5826" s="31" t="s">
        <v>16457</v>
      </c>
      <c r="G5826" s="5" t="s">
        <v>16486</v>
      </c>
      <c r="H5826" s="7" t="s">
        <v>16487</v>
      </c>
      <c r="I5826" s="7"/>
      <c r="O5826">
        <f t="shared" si="27"/>
        <v>1</v>
      </c>
      <c r="P5826" s="34" t="str">
        <f t="shared" si="21"/>
        <v/>
      </c>
    </row>
    <row r="5827" spans="1:16" ht="12" customHeight="1">
      <c r="A5827" s="4" t="s">
        <v>16266</v>
      </c>
      <c r="B5827" s="17">
        <v>107</v>
      </c>
      <c r="C5827" s="29"/>
      <c r="D5827" s="30" t="s">
        <v>16488</v>
      </c>
      <c r="E5827" s="29"/>
      <c r="F5827" s="31" t="s">
        <v>16457</v>
      </c>
      <c r="G5827" s="160" t="s">
        <v>19350</v>
      </c>
      <c r="H5827" s="7"/>
      <c r="I5827" s="7"/>
      <c r="O5827">
        <f t="shared" si="27"/>
        <v>1</v>
      </c>
      <c r="P5827" s="34" t="str">
        <f t="shared" si="21"/>
        <v/>
      </c>
    </row>
    <row r="5828" spans="1:16" ht="12" customHeight="1">
      <c r="A5828" s="4" t="s">
        <v>16266</v>
      </c>
      <c r="B5828" s="17">
        <v>108</v>
      </c>
      <c r="C5828" s="29"/>
      <c r="D5828" s="30" t="s">
        <v>16489</v>
      </c>
      <c r="E5828" s="29"/>
      <c r="F5828" s="31" t="s">
        <v>12563</v>
      </c>
      <c r="G5828" s="5" t="s">
        <v>16490</v>
      </c>
      <c r="H5828" s="7"/>
      <c r="I5828" s="35" t="s">
        <v>16491</v>
      </c>
      <c r="O5828">
        <f t="shared" si="27"/>
        <v>1</v>
      </c>
      <c r="P5828" s="34" t="str">
        <f t="shared" si="21"/>
        <v>MEDIUM</v>
      </c>
    </row>
    <row r="5829" spans="1:16" ht="12" customHeight="1">
      <c r="A5829" s="4" t="s">
        <v>16266</v>
      </c>
      <c r="B5829" s="17">
        <v>109</v>
      </c>
      <c r="C5829" s="29"/>
      <c r="D5829" s="30" t="s">
        <v>16492</v>
      </c>
      <c r="E5829" s="29"/>
      <c r="F5829" s="31" t="s">
        <v>12563</v>
      </c>
      <c r="G5829" s="5" t="s">
        <v>16493</v>
      </c>
      <c r="H5829" s="7"/>
      <c r="I5829" s="35" t="s">
        <v>16494</v>
      </c>
      <c r="O5829">
        <f t="shared" si="27"/>
        <v>1</v>
      </c>
      <c r="P5829" s="34" t="str">
        <f t="shared" si="21"/>
        <v>HIGH</v>
      </c>
    </row>
    <row r="5830" spans="1:16" ht="12" customHeight="1">
      <c r="A5830" s="4" t="s">
        <v>16266</v>
      </c>
      <c r="B5830" s="17">
        <v>110</v>
      </c>
      <c r="C5830" s="29"/>
      <c r="D5830" s="30" t="s">
        <v>28</v>
      </c>
      <c r="E5830" s="29"/>
      <c r="F5830" s="31" t="s">
        <v>12563</v>
      </c>
      <c r="G5830" s="5" t="s">
        <v>16493</v>
      </c>
      <c r="H5830" s="7" t="s">
        <v>16495</v>
      </c>
      <c r="I5830" s="35" t="s">
        <v>16496</v>
      </c>
      <c r="O5830">
        <f t="shared" si="27"/>
        <v>1</v>
      </c>
      <c r="P5830" s="34" t="str">
        <f t="shared" si="21"/>
        <v>HIGH</v>
      </c>
    </row>
    <row r="5831" spans="1:16" ht="12" customHeight="1">
      <c r="A5831" s="4" t="s">
        <v>16266</v>
      </c>
      <c r="B5831" s="17">
        <v>111</v>
      </c>
      <c r="C5831" s="17" t="s">
        <v>67</v>
      </c>
      <c r="D5831" s="30" t="s">
        <v>28</v>
      </c>
      <c r="E5831" s="29"/>
      <c r="F5831" s="31" t="s">
        <v>12563</v>
      </c>
      <c r="G5831" s="5" t="s">
        <v>16497</v>
      </c>
      <c r="H5831" s="7" t="s">
        <v>16498</v>
      </c>
      <c r="I5831" s="35" t="s">
        <v>16499</v>
      </c>
      <c r="O5831">
        <f t="shared" si="27"/>
        <v>1</v>
      </c>
      <c r="P5831" s="34" t="str">
        <f t="shared" si="21"/>
        <v>MEDIUM</v>
      </c>
    </row>
    <row r="5832" spans="1:16" ht="12" customHeight="1">
      <c r="A5832" s="4" t="s">
        <v>16266</v>
      </c>
      <c r="B5832" s="17">
        <v>112</v>
      </c>
      <c r="C5832" s="29"/>
      <c r="D5832" s="30" t="s">
        <v>28</v>
      </c>
      <c r="E5832" s="29"/>
      <c r="F5832" s="31" t="s">
        <v>12563</v>
      </c>
      <c r="G5832" s="5" t="s">
        <v>16500</v>
      </c>
      <c r="H5832" s="7" t="s">
        <v>16501</v>
      </c>
      <c r="I5832" s="35" t="s">
        <v>16502</v>
      </c>
      <c r="O5832">
        <f t="shared" si="27"/>
        <v>1</v>
      </c>
      <c r="P5832" s="34" t="str">
        <f t="shared" si="21"/>
        <v>HIGH</v>
      </c>
    </row>
    <row r="5833" spans="1:16" ht="12" customHeight="1">
      <c r="A5833" s="4" t="s">
        <v>16266</v>
      </c>
      <c r="B5833" s="17">
        <v>113</v>
      </c>
      <c r="C5833" s="29"/>
      <c r="D5833" s="30" t="s">
        <v>16503</v>
      </c>
      <c r="E5833" s="29"/>
      <c r="F5833" s="31" t="s">
        <v>12563</v>
      </c>
      <c r="G5833" s="5" t="s">
        <v>16500</v>
      </c>
      <c r="H5833" s="7"/>
      <c r="I5833" s="35" t="s">
        <v>16504</v>
      </c>
      <c r="O5833">
        <f t="shared" si="27"/>
        <v>1</v>
      </c>
      <c r="P5833" s="34" t="str">
        <f t="shared" si="21"/>
        <v>HIGH</v>
      </c>
    </row>
    <row r="5834" spans="1:16" ht="12" customHeight="1">
      <c r="A5834" s="4" t="s">
        <v>16266</v>
      </c>
      <c r="B5834" s="17">
        <v>114</v>
      </c>
      <c r="C5834" s="29"/>
      <c r="D5834" s="30" t="s">
        <v>28</v>
      </c>
      <c r="E5834" s="29"/>
      <c r="F5834" s="31" t="s">
        <v>12563</v>
      </c>
      <c r="G5834" s="5" t="s">
        <v>16505</v>
      </c>
      <c r="H5834" s="7" t="s">
        <v>16506</v>
      </c>
      <c r="I5834" s="35" t="s">
        <v>16507</v>
      </c>
      <c r="O5834">
        <f t="shared" si="27"/>
        <v>1</v>
      </c>
      <c r="P5834" s="34" t="str">
        <f t="shared" si="21"/>
        <v>MEDIUM</v>
      </c>
    </row>
    <row r="5835" spans="1:16" ht="12" customHeight="1">
      <c r="A5835" s="4" t="s">
        <v>16266</v>
      </c>
      <c r="B5835" s="17">
        <v>115</v>
      </c>
      <c r="C5835" s="29"/>
      <c r="D5835" s="30" t="s">
        <v>16508</v>
      </c>
      <c r="E5835" s="29"/>
      <c r="F5835" s="31" t="s">
        <v>12563</v>
      </c>
      <c r="G5835" s="5" t="s">
        <v>16509</v>
      </c>
      <c r="H5835" s="7"/>
      <c r="I5835" s="35" t="s">
        <v>16510</v>
      </c>
      <c r="O5835">
        <f t="shared" si="27"/>
        <v>1</v>
      </c>
      <c r="P5835" s="34" t="str">
        <f t="shared" si="21"/>
        <v>HIGH</v>
      </c>
    </row>
    <row r="5836" spans="1:16" ht="12" customHeight="1">
      <c r="A5836" s="4" t="s">
        <v>16266</v>
      </c>
      <c r="B5836" s="17">
        <v>116</v>
      </c>
      <c r="C5836" s="29"/>
      <c r="D5836" s="30" t="s">
        <v>28</v>
      </c>
      <c r="E5836" s="29"/>
      <c r="F5836" s="31" t="s">
        <v>12563</v>
      </c>
      <c r="G5836" s="5" t="s">
        <v>16509</v>
      </c>
      <c r="H5836" s="7" t="s">
        <v>16511</v>
      </c>
      <c r="I5836" s="35" t="s">
        <v>16512</v>
      </c>
      <c r="O5836">
        <f t="shared" si="27"/>
        <v>1</v>
      </c>
      <c r="P5836" s="34" t="str">
        <f t="shared" si="21"/>
        <v>HIGH</v>
      </c>
    </row>
    <row r="5837" spans="1:16" ht="12" customHeight="1">
      <c r="A5837" s="4" t="s">
        <v>16266</v>
      </c>
      <c r="B5837" s="17">
        <v>117</v>
      </c>
      <c r="C5837" s="29"/>
      <c r="D5837" s="30" t="s">
        <v>28</v>
      </c>
      <c r="E5837" s="29"/>
      <c r="F5837" s="31" t="s">
        <v>12563</v>
      </c>
      <c r="G5837" s="5" t="s">
        <v>16509</v>
      </c>
      <c r="H5837" s="7" t="s">
        <v>16513</v>
      </c>
      <c r="I5837" s="35" t="s">
        <v>16514</v>
      </c>
      <c r="O5837">
        <f t="shared" si="27"/>
        <v>1</v>
      </c>
      <c r="P5837" s="34" t="str">
        <f t="shared" si="21"/>
        <v>HIGH</v>
      </c>
    </row>
    <row r="5838" spans="1:16" ht="12" customHeight="1">
      <c r="A5838" s="4" t="s">
        <v>16266</v>
      </c>
      <c r="B5838" s="17">
        <v>118</v>
      </c>
      <c r="C5838" s="29"/>
      <c r="D5838" s="30" t="s">
        <v>28</v>
      </c>
      <c r="E5838" s="29"/>
      <c r="F5838" s="31" t="s">
        <v>12563</v>
      </c>
      <c r="G5838" s="5" t="s">
        <v>16509</v>
      </c>
      <c r="H5838" s="7" t="s">
        <v>16515</v>
      </c>
      <c r="I5838" s="35" t="s">
        <v>16516</v>
      </c>
      <c r="O5838">
        <f t="shared" si="27"/>
        <v>1</v>
      </c>
      <c r="P5838" s="34" t="str">
        <f t="shared" si="21"/>
        <v>HIGH</v>
      </c>
    </row>
    <row r="5839" spans="1:16" ht="12" customHeight="1">
      <c r="A5839" s="4" t="s">
        <v>16266</v>
      </c>
      <c r="B5839" s="17">
        <v>119</v>
      </c>
      <c r="C5839" s="29"/>
      <c r="D5839" s="30" t="s">
        <v>16517</v>
      </c>
      <c r="E5839" s="29"/>
      <c r="F5839" s="31" t="s">
        <v>442</v>
      </c>
      <c r="G5839" s="145" t="s">
        <v>16518</v>
      </c>
      <c r="H5839" s="7"/>
      <c r="I5839" s="35" t="s">
        <v>16519</v>
      </c>
      <c r="O5839">
        <f t="shared" si="27"/>
        <v>1</v>
      </c>
      <c r="P5839" s="34" t="str">
        <f t="shared" si="21"/>
        <v>HIGH</v>
      </c>
    </row>
    <row r="5840" spans="1:16" ht="12" customHeight="1">
      <c r="A5840" s="4" t="s">
        <v>16266</v>
      </c>
      <c r="B5840" s="17">
        <v>120</v>
      </c>
      <c r="C5840" s="29"/>
      <c r="D5840" s="30" t="s">
        <v>16520</v>
      </c>
      <c r="E5840" s="29"/>
      <c r="F5840" s="31" t="s">
        <v>442</v>
      </c>
      <c r="G5840" s="5" t="s">
        <v>16521</v>
      </c>
      <c r="H5840" s="7"/>
      <c r="I5840" s="35" t="s">
        <v>16522</v>
      </c>
      <c r="O5840">
        <f t="shared" si="27"/>
        <v>1</v>
      </c>
      <c r="P5840" s="34" t="str">
        <f t="shared" si="21"/>
        <v>HIGH</v>
      </c>
    </row>
    <row r="5841" spans="1:16" ht="12" customHeight="1">
      <c r="A5841" s="4" t="s">
        <v>16266</v>
      </c>
      <c r="B5841" s="17">
        <v>121</v>
      </c>
      <c r="C5841" s="29"/>
      <c r="D5841" s="30" t="s">
        <v>16523</v>
      </c>
      <c r="E5841" s="17" t="s">
        <v>16524</v>
      </c>
      <c r="F5841" s="31" t="s">
        <v>442</v>
      </c>
      <c r="G5841" s="145" t="s">
        <v>16525</v>
      </c>
      <c r="H5841" s="7"/>
      <c r="I5841" s="35" t="s">
        <v>16526</v>
      </c>
      <c r="O5841">
        <f t="shared" si="27"/>
        <v>2</v>
      </c>
      <c r="P5841" s="34" t="str">
        <f t="shared" si="21"/>
        <v>HIGH</v>
      </c>
    </row>
    <row r="5842" spans="1:16" ht="12" customHeight="1">
      <c r="A5842" s="4" t="s">
        <v>16266</v>
      </c>
      <c r="B5842" s="17">
        <v>122</v>
      </c>
      <c r="C5842" s="29"/>
      <c r="D5842" s="30" t="s">
        <v>16527</v>
      </c>
      <c r="E5842" s="29"/>
      <c r="F5842" s="31" t="s">
        <v>442</v>
      </c>
      <c r="G5842" s="5" t="s">
        <v>16528</v>
      </c>
      <c r="H5842" s="7"/>
      <c r="I5842" s="35" t="s">
        <v>16522</v>
      </c>
      <c r="O5842">
        <f t="shared" si="27"/>
        <v>1</v>
      </c>
      <c r="P5842" s="34" t="str">
        <f t="shared" si="21"/>
        <v>HIGH</v>
      </c>
    </row>
    <row r="5843" spans="1:16" ht="12" customHeight="1">
      <c r="A5843" s="4" t="s">
        <v>16266</v>
      </c>
      <c r="B5843" s="17">
        <v>123</v>
      </c>
      <c r="C5843" s="29"/>
      <c r="D5843" s="30" t="s">
        <v>16527</v>
      </c>
      <c r="E5843" s="29"/>
      <c r="F5843" s="31" t="s">
        <v>442</v>
      </c>
      <c r="G5843" s="5" t="s">
        <v>16528</v>
      </c>
      <c r="H5843" s="7"/>
      <c r="I5843" s="35" t="s">
        <v>16522</v>
      </c>
      <c r="O5843">
        <f t="shared" si="27"/>
        <v>1</v>
      </c>
      <c r="P5843" s="34" t="str">
        <f t="shared" si="21"/>
        <v>HIGH</v>
      </c>
    </row>
    <row r="5844" spans="1:16" ht="12" customHeight="1">
      <c r="A5844" s="4" t="s">
        <v>16266</v>
      </c>
      <c r="B5844" s="17">
        <v>124</v>
      </c>
      <c r="C5844" s="29"/>
      <c r="D5844" s="30" t="s">
        <v>28</v>
      </c>
      <c r="E5844" s="29"/>
      <c r="F5844" s="31" t="s">
        <v>2350</v>
      </c>
      <c r="G5844" s="5" t="s">
        <v>16529</v>
      </c>
      <c r="H5844" s="7" t="s">
        <v>16530</v>
      </c>
      <c r="I5844" s="35" t="s">
        <v>16531</v>
      </c>
      <c r="O5844">
        <f t="shared" si="27"/>
        <v>1</v>
      </c>
      <c r="P5844" s="34" t="str">
        <f t="shared" si="21"/>
        <v>HIGH</v>
      </c>
    </row>
    <row r="5845" spans="1:16" ht="12" customHeight="1">
      <c r="A5845" s="4" t="s">
        <v>16266</v>
      </c>
      <c r="B5845" s="17">
        <v>125</v>
      </c>
      <c r="C5845" s="29"/>
      <c r="D5845" s="30" t="s">
        <v>28</v>
      </c>
      <c r="E5845" s="29"/>
      <c r="F5845" s="31" t="s">
        <v>2350</v>
      </c>
      <c r="G5845" s="5" t="s">
        <v>16532</v>
      </c>
      <c r="H5845" s="7" t="s">
        <v>16533</v>
      </c>
      <c r="I5845" s="35" t="s">
        <v>16531</v>
      </c>
      <c r="O5845">
        <f t="shared" si="27"/>
        <v>1</v>
      </c>
      <c r="P5845" s="34" t="str">
        <f t="shared" si="21"/>
        <v>HIGH</v>
      </c>
    </row>
    <row r="5846" spans="1:16" ht="12" customHeight="1">
      <c r="A5846" s="4" t="s">
        <v>16266</v>
      </c>
      <c r="B5846" s="17">
        <v>126</v>
      </c>
      <c r="C5846" s="29"/>
      <c r="D5846" s="30" t="s">
        <v>16534</v>
      </c>
      <c r="E5846" s="29"/>
      <c r="F5846" s="31" t="s">
        <v>2350</v>
      </c>
      <c r="G5846" s="18" t="s">
        <v>16535</v>
      </c>
      <c r="H5846" s="7"/>
      <c r="I5846" s="37" t="s">
        <v>16536</v>
      </c>
      <c r="O5846">
        <f t="shared" si="27"/>
        <v>1</v>
      </c>
      <c r="P5846" s="34" t="str">
        <f t="shared" si="21"/>
        <v>HIGH</v>
      </c>
    </row>
    <row r="5847" spans="1:16" ht="12" customHeight="1">
      <c r="A5847" s="4" t="s">
        <v>16266</v>
      </c>
      <c r="B5847" s="17">
        <v>127</v>
      </c>
      <c r="C5847" s="29"/>
      <c r="D5847" s="30" t="s">
        <v>16537</v>
      </c>
      <c r="E5847" s="29"/>
      <c r="F5847" s="31" t="s">
        <v>2350</v>
      </c>
      <c r="G5847" s="18" t="s">
        <v>16535</v>
      </c>
      <c r="H5847" s="7"/>
      <c r="I5847" s="37" t="s">
        <v>16536</v>
      </c>
      <c r="O5847">
        <f t="shared" si="27"/>
        <v>1</v>
      </c>
      <c r="P5847" s="34" t="str">
        <f t="shared" si="21"/>
        <v>HIGH</v>
      </c>
    </row>
    <row r="5848" spans="1:16" ht="12" customHeight="1">
      <c r="A5848" s="4" t="s">
        <v>16266</v>
      </c>
      <c r="B5848" s="17">
        <v>128</v>
      </c>
      <c r="C5848" s="29"/>
      <c r="D5848" s="30" t="s">
        <v>16538</v>
      </c>
      <c r="E5848" s="29"/>
      <c r="F5848" s="31" t="s">
        <v>2350</v>
      </c>
      <c r="G5848" s="5" t="s">
        <v>16539</v>
      </c>
      <c r="H5848" s="7"/>
      <c r="I5848" s="7" t="s">
        <v>16540</v>
      </c>
      <c r="O5848">
        <f t="shared" si="27"/>
        <v>1</v>
      </c>
      <c r="P5848" s="34" t="str">
        <f t="shared" si="21"/>
        <v>HIGH</v>
      </c>
    </row>
    <row r="5849" spans="1:16" ht="12" customHeight="1">
      <c r="A5849" s="4" t="s">
        <v>16266</v>
      </c>
      <c r="B5849" s="17">
        <v>129</v>
      </c>
      <c r="C5849" s="29"/>
      <c r="D5849" s="30" t="s">
        <v>16541</v>
      </c>
      <c r="E5849" s="29"/>
      <c r="F5849" s="31" t="s">
        <v>2350</v>
      </c>
      <c r="G5849" s="5" t="s">
        <v>16542</v>
      </c>
      <c r="H5849" s="7"/>
      <c r="I5849" s="35" t="s">
        <v>16531</v>
      </c>
      <c r="O5849">
        <f t="shared" si="27"/>
        <v>1</v>
      </c>
      <c r="P5849" s="34" t="str">
        <f t="shared" si="21"/>
        <v>HIGH</v>
      </c>
    </row>
    <row r="5850" spans="1:16" ht="12" customHeight="1">
      <c r="A5850" s="4" t="s">
        <v>16266</v>
      </c>
      <c r="B5850" s="17">
        <v>130</v>
      </c>
      <c r="C5850" s="29"/>
      <c r="D5850" s="30" t="s">
        <v>28</v>
      </c>
      <c r="E5850" s="29"/>
      <c r="F5850" s="31" t="s">
        <v>2350</v>
      </c>
      <c r="G5850" s="5" t="s">
        <v>16543</v>
      </c>
      <c r="H5850" s="7" t="s">
        <v>16544</v>
      </c>
      <c r="I5850" s="7" t="s">
        <v>16540</v>
      </c>
      <c r="O5850">
        <f t="shared" si="27"/>
        <v>1</v>
      </c>
      <c r="P5850" s="34" t="str">
        <f t="shared" si="21"/>
        <v>HIGH</v>
      </c>
    </row>
    <row r="5851" spans="1:16" ht="12" customHeight="1">
      <c r="A5851" s="4" t="s">
        <v>16266</v>
      </c>
      <c r="B5851" s="17">
        <v>132</v>
      </c>
      <c r="C5851" s="29"/>
      <c r="D5851" s="30" t="s">
        <v>16545</v>
      </c>
      <c r="E5851" s="29"/>
      <c r="F5851" s="31" t="s">
        <v>2350</v>
      </c>
      <c r="G5851" s="5" t="s">
        <v>16546</v>
      </c>
      <c r="H5851" s="7"/>
      <c r="I5851" s="35" t="s">
        <v>6141</v>
      </c>
      <c r="O5851">
        <f t="shared" si="27"/>
        <v>1</v>
      </c>
      <c r="P5851" s="34" t="str">
        <f t="shared" si="21"/>
        <v>HIGH</v>
      </c>
    </row>
    <row r="5852" spans="1:16" ht="12" customHeight="1">
      <c r="A5852" s="4" t="s">
        <v>16266</v>
      </c>
      <c r="B5852" s="17">
        <v>133</v>
      </c>
      <c r="C5852" s="29"/>
      <c r="D5852" s="30" t="s">
        <v>16547</v>
      </c>
      <c r="E5852" s="29"/>
      <c r="F5852" s="31" t="s">
        <v>2350</v>
      </c>
      <c r="G5852" s="5" t="s">
        <v>16548</v>
      </c>
      <c r="H5852" s="7"/>
      <c r="I5852" s="35" t="s">
        <v>6141</v>
      </c>
      <c r="O5852">
        <f t="shared" si="27"/>
        <v>1</v>
      </c>
      <c r="P5852" s="34" t="str">
        <f t="shared" si="21"/>
        <v>HIGH</v>
      </c>
    </row>
    <row r="5853" spans="1:16" ht="12" customHeight="1">
      <c r="A5853" s="4" t="s">
        <v>16266</v>
      </c>
      <c r="B5853" s="17">
        <v>134</v>
      </c>
      <c r="C5853" s="29"/>
      <c r="D5853" s="30" t="s">
        <v>16549</v>
      </c>
      <c r="E5853" s="29"/>
      <c r="F5853" s="31" t="s">
        <v>2350</v>
      </c>
      <c r="G5853" s="5" t="s">
        <v>16550</v>
      </c>
      <c r="H5853" s="7"/>
      <c r="I5853" s="35" t="s">
        <v>6141</v>
      </c>
      <c r="O5853">
        <f t="shared" si="27"/>
        <v>1</v>
      </c>
      <c r="P5853" s="34" t="str">
        <f t="shared" si="21"/>
        <v>HIGH</v>
      </c>
    </row>
    <row r="5854" spans="1:16" ht="12" customHeight="1">
      <c r="A5854" s="4" t="s">
        <v>16266</v>
      </c>
      <c r="B5854" s="17">
        <v>135</v>
      </c>
      <c r="C5854" s="29"/>
      <c r="D5854" s="30" t="s">
        <v>16551</v>
      </c>
      <c r="E5854" s="29"/>
      <c r="F5854" s="31" t="s">
        <v>2350</v>
      </c>
      <c r="G5854" s="5" t="s">
        <v>16552</v>
      </c>
      <c r="H5854" s="7"/>
      <c r="I5854" s="35" t="s">
        <v>6141</v>
      </c>
      <c r="O5854">
        <f t="shared" si="27"/>
        <v>1</v>
      </c>
      <c r="P5854" s="34" t="str">
        <f t="shared" si="21"/>
        <v>HIGH</v>
      </c>
    </row>
    <row r="5855" spans="1:16" ht="12" customHeight="1">
      <c r="A5855" s="4" t="s">
        <v>16266</v>
      </c>
      <c r="B5855" s="17">
        <v>136</v>
      </c>
      <c r="C5855" s="29"/>
      <c r="D5855" s="30" t="s">
        <v>16553</v>
      </c>
      <c r="E5855" s="29"/>
      <c r="F5855" s="31" t="s">
        <v>2350</v>
      </c>
      <c r="G5855" s="5" t="s">
        <v>16554</v>
      </c>
      <c r="H5855" s="171" t="s">
        <v>16555</v>
      </c>
      <c r="I5855" s="35" t="s">
        <v>6141</v>
      </c>
      <c r="O5855">
        <f t="shared" si="27"/>
        <v>1</v>
      </c>
      <c r="P5855" s="34" t="str">
        <f t="shared" si="21"/>
        <v>HIGH</v>
      </c>
    </row>
    <row r="5856" spans="1:16" ht="12" customHeight="1">
      <c r="A5856" s="4" t="s">
        <v>16266</v>
      </c>
      <c r="B5856" s="17">
        <v>137</v>
      </c>
      <c r="C5856" s="29"/>
      <c r="D5856" s="30" t="s">
        <v>16556</v>
      </c>
      <c r="E5856" s="17" t="s">
        <v>16557</v>
      </c>
      <c r="F5856" s="31" t="s">
        <v>2350</v>
      </c>
      <c r="G5856" s="32" t="s">
        <v>16557</v>
      </c>
      <c r="H5856" s="7"/>
      <c r="I5856" s="35" t="s">
        <v>16558</v>
      </c>
      <c r="O5856">
        <f t="shared" si="27"/>
        <v>2</v>
      </c>
      <c r="P5856" s="34" t="str">
        <f t="shared" si="21"/>
        <v>HIGH</v>
      </c>
    </row>
    <row r="5857" spans="1:16" ht="12" customHeight="1">
      <c r="A5857" s="4" t="s">
        <v>16266</v>
      </c>
      <c r="B5857" s="17">
        <v>138</v>
      </c>
      <c r="C5857" s="17">
        <v>5092</v>
      </c>
      <c r="D5857" s="30" t="s">
        <v>16559</v>
      </c>
      <c r="E5857" s="17" t="s">
        <v>16560</v>
      </c>
      <c r="F5857" s="31" t="s">
        <v>2350</v>
      </c>
      <c r="G5857" s="32" t="s">
        <v>16560</v>
      </c>
      <c r="H5857" s="7"/>
      <c r="I5857" s="35" t="s">
        <v>16561</v>
      </c>
      <c r="O5857">
        <f t="shared" si="27"/>
        <v>2</v>
      </c>
      <c r="P5857" s="34" t="str">
        <f t="shared" si="21"/>
        <v>HIGH</v>
      </c>
    </row>
    <row r="5858" spans="1:16" ht="12" customHeight="1">
      <c r="A5858" s="4" t="s">
        <v>16266</v>
      </c>
      <c r="B5858" s="17">
        <v>139</v>
      </c>
      <c r="C5858" s="29"/>
      <c r="D5858" s="30" t="s">
        <v>16562</v>
      </c>
      <c r="E5858" s="29"/>
      <c r="F5858" s="31" t="s">
        <v>2350</v>
      </c>
      <c r="G5858" s="5" t="s">
        <v>16563</v>
      </c>
      <c r="H5858" s="7"/>
      <c r="I5858" s="35" t="s">
        <v>6141</v>
      </c>
      <c r="O5858">
        <f t="shared" si="27"/>
        <v>1</v>
      </c>
      <c r="P5858" s="34" t="str">
        <f t="shared" si="21"/>
        <v>HIGH</v>
      </c>
    </row>
    <row r="5859" spans="1:16" ht="12" customHeight="1">
      <c r="A5859" s="4" t="s">
        <v>16266</v>
      </c>
      <c r="B5859" s="17">
        <v>140</v>
      </c>
      <c r="C5859" s="29"/>
      <c r="D5859" s="30" t="s">
        <v>16564</v>
      </c>
      <c r="E5859" s="29"/>
      <c r="F5859" s="31" t="s">
        <v>2350</v>
      </c>
      <c r="G5859" s="5" t="s">
        <v>16565</v>
      </c>
      <c r="H5859" s="7"/>
      <c r="I5859" s="35" t="s">
        <v>6141</v>
      </c>
      <c r="O5859">
        <f t="shared" si="27"/>
        <v>1</v>
      </c>
      <c r="P5859" s="34" t="str">
        <f t="shared" si="21"/>
        <v>HIGH</v>
      </c>
    </row>
    <row r="5860" spans="1:16" ht="12" customHeight="1">
      <c r="A5860" s="4" t="s">
        <v>16266</v>
      </c>
      <c r="B5860" s="17">
        <v>141</v>
      </c>
      <c r="C5860" s="29"/>
      <c r="D5860" s="30" t="s">
        <v>16566</v>
      </c>
      <c r="E5860" s="29"/>
      <c r="F5860" s="31" t="s">
        <v>2350</v>
      </c>
      <c r="G5860" s="5" t="s">
        <v>16567</v>
      </c>
      <c r="H5860" s="7"/>
      <c r="I5860" s="35" t="s">
        <v>6141</v>
      </c>
      <c r="O5860">
        <f t="shared" si="27"/>
        <v>1</v>
      </c>
      <c r="P5860" s="34" t="str">
        <f t="shared" si="21"/>
        <v>HIGH</v>
      </c>
    </row>
    <row r="5861" spans="1:16" ht="12" customHeight="1">
      <c r="A5861" s="4" t="s">
        <v>16266</v>
      </c>
      <c r="B5861" s="17">
        <v>142</v>
      </c>
      <c r="C5861" s="29"/>
      <c r="D5861" s="30" t="s">
        <v>16568</v>
      </c>
      <c r="E5861" s="29"/>
      <c r="F5861" s="31" t="s">
        <v>2350</v>
      </c>
      <c r="G5861" s="5" t="s">
        <v>16569</v>
      </c>
      <c r="H5861" s="7"/>
      <c r="I5861" s="35" t="s">
        <v>6141</v>
      </c>
      <c r="O5861">
        <f t="shared" si="27"/>
        <v>1</v>
      </c>
      <c r="P5861" s="34" t="str">
        <f t="shared" si="21"/>
        <v>HIGH</v>
      </c>
    </row>
    <row r="5862" spans="1:16" ht="12" customHeight="1">
      <c r="A5862" s="4" t="s">
        <v>16266</v>
      </c>
      <c r="B5862" s="17">
        <v>144</v>
      </c>
      <c r="C5862" s="29"/>
      <c r="D5862" s="30" t="s">
        <v>16570</v>
      </c>
      <c r="E5862" s="29"/>
      <c r="F5862" s="31" t="s">
        <v>2350</v>
      </c>
      <c r="G5862" s="5" t="s">
        <v>16571</v>
      </c>
      <c r="H5862" s="7"/>
      <c r="I5862" s="7" t="s">
        <v>16540</v>
      </c>
      <c r="O5862">
        <f t="shared" si="27"/>
        <v>1</v>
      </c>
      <c r="P5862" s="34" t="str">
        <f t="shared" si="21"/>
        <v>HIGH</v>
      </c>
    </row>
    <row r="5863" spans="1:16" ht="12" customHeight="1">
      <c r="A5863" s="4" t="s">
        <v>16266</v>
      </c>
      <c r="B5863" s="17">
        <v>145</v>
      </c>
      <c r="C5863" s="29"/>
      <c r="D5863" s="30" t="s">
        <v>28</v>
      </c>
      <c r="E5863" s="29"/>
      <c r="F5863" s="31" t="s">
        <v>2350</v>
      </c>
      <c r="G5863" s="5" t="s">
        <v>16572</v>
      </c>
      <c r="H5863" s="7" t="s">
        <v>16573</v>
      </c>
      <c r="I5863" s="35" t="s">
        <v>16574</v>
      </c>
      <c r="O5863">
        <f t="shared" si="27"/>
        <v>1</v>
      </c>
      <c r="P5863" s="34" t="str">
        <f t="shared" si="21"/>
        <v>HIGH</v>
      </c>
    </row>
    <row r="5864" spans="1:16" ht="12" customHeight="1">
      <c r="A5864" s="4" t="s">
        <v>16266</v>
      </c>
      <c r="B5864" s="17">
        <v>146</v>
      </c>
      <c r="C5864" s="29"/>
      <c r="D5864" s="30" t="s">
        <v>16575</v>
      </c>
      <c r="E5864" s="29"/>
      <c r="F5864" s="31" t="s">
        <v>2350</v>
      </c>
      <c r="G5864" s="5" t="s">
        <v>16576</v>
      </c>
      <c r="H5864" s="7"/>
      <c r="I5864" s="35" t="s">
        <v>16577</v>
      </c>
      <c r="O5864">
        <f t="shared" si="27"/>
        <v>1</v>
      </c>
      <c r="P5864" s="34" t="str">
        <f t="shared" si="21"/>
        <v>MEDIUM</v>
      </c>
    </row>
    <row r="5865" spans="1:16" ht="12" customHeight="1">
      <c r="A5865" s="4" t="s">
        <v>16266</v>
      </c>
      <c r="B5865" s="17">
        <v>147</v>
      </c>
      <c r="C5865" s="29"/>
      <c r="D5865" s="30" t="s">
        <v>16578</v>
      </c>
      <c r="E5865" s="29"/>
      <c r="F5865" s="31" t="s">
        <v>2350</v>
      </c>
      <c r="G5865" s="5" t="s">
        <v>16579</v>
      </c>
      <c r="H5865" s="7"/>
      <c r="I5865" s="7" t="s">
        <v>16580</v>
      </c>
      <c r="O5865">
        <f t="shared" si="27"/>
        <v>1</v>
      </c>
      <c r="P5865" s="34" t="str">
        <f t="shared" si="21"/>
        <v>MEDIUM</v>
      </c>
    </row>
    <row r="5866" spans="1:16" ht="12" customHeight="1">
      <c r="A5866" s="4" t="s">
        <v>16266</v>
      </c>
      <c r="B5866" s="17">
        <v>148</v>
      </c>
      <c r="C5866" s="29"/>
      <c r="D5866" s="30" t="s">
        <v>16581</v>
      </c>
      <c r="E5866" s="29"/>
      <c r="F5866" s="31" t="s">
        <v>2350</v>
      </c>
      <c r="G5866" s="5" t="s">
        <v>16582</v>
      </c>
      <c r="H5866" s="7"/>
      <c r="I5866" s="35" t="s">
        <v>16583</v>
      </c>
      <c r="O5866">
        <f t="shared" si="27"/>
        <v>1</v>
      </c>
      <c r="P5866" s="34" t="str">
        <f t="shared" si="21"/>
        <v>HIGH</v>
      </c>
    </row>
    <row r="5867" spans="1:16" ht="12" customHeight="1">
      <c r="A5867" s="4" t="s">
        <v>16266</v>
      </c>
      <c r="B5867" s="17">
        <v>149</v>
      </c>
      <c r="C5867" s="29"/>
      <c r="D5867" s="30" t="s">
        <v>16584</v>
      </c>
      <c r="E5867" s="29"/>
      <c r="F5867" s="31" t="s">
        <v>2350</v>
      </c>
      <c r="G5867" s="5" t="s">
        <v>16585</v>
      </c>
      <c r="H5867" s="7"/>
      <c r="I5867" s="35" t="s">
        <v>16531</v>
      </c>
      <c r="O5867">
        <f t="shared" si="27"/>
        <v>1</v>
      </c>
      <c r="P5867" s="34" t="str">
        <f t="shared" si="21"/>
        <v>HIGH</v>
      </c>
    </row>
    <row r="5868" spans="1:16" ht="12" customHeight="1">
      <c r="A5868" s="4" t="s">
        <v>16266</v>
      </c>
      <c r="B5868" s="17">
        <v>150</v>
      </c>
      <c r="C5868" s="29"/>
      <c r="D5868" s="30" t="s">
        <v>16586</v>
      </c>
      <c r="E5868" s="29"/>
      <c r="F5868" s="31" t="s">
        <v>2350</v>
      </c>
      <c r="G5868" s="5" t="s">
        <v>16587</v>
      </c>
      <c r="H5868" s="7"/>
      <c r="I5868" s="35" t="s">
        <v>16531</v>
      </c>
      <c r="O5868">
        <f t="shared" si="27"/>
        <v>1</v>
      </c>
      <c r="P5868" s="34" t="str">
        <f t="shared" si="21"/>
        <v>HIGH</v>
      </c>
    </row>
    <row r="5869" spans="1:16" ht="12" customHeight="1">
      <c r="A5869" s="4" t="s">
        <v>16266</v>
      </c>
      <c r="B5869" s="17">
        <v>151</v>
      </c>
      <c r="C5869" s="29"/>
      <c r="D5869" s="30" t="s">
        <v>28</v>
      </c>
      <c r="E5869" s="29"/>
      <c r="F5869" s="31" t="s">
        <v>2350</v>
      </c>
      <c r="G5869" s="5" t="s">
        <v>16588</v>
      </c>
      <c r="H5869" s="7" t="s">
        <v>16589</v>
      </c>
      <c r="I5869" s="35" t="s">
        <v>16531</v>
      </c>
      <c r="O5869">
        <f t="shared" si="27"/>
        <v>1</v>
      </c>
      <c r="P5869" s="34" t="str">
        <f t="shared" si="21"/>
        <v>HIGH</v>
      </c>
    </row>
    <row r="5870" spans="1:16" ht="12" customHeight="1">
      <c r="A5870" s="4" t="s">
        <v>16266</v>
      </c>
      <c r="B5870" s="17">
        <v>152</v>
      </c>
      <c r="C5870" s="29"/>
      <c r="D5870" s="30" t="s">
        <v>16590</v>
      </c>
      <c r="E5870" s="29"/>
      <c r="F5870" s="31" t="s">
        <v>2350</v>
      </c>
      <c r="G5870" s="5" t="s">
        <v>16591</v>
      </c>
      <c r="H5870" s="7"/>
      <c r="I5870" s="35" t="s">
        <v>16531</v>
      </c>
      <c r="O5870">
        <f t="shared" si="27"/>
        <v>1</v>
      </c>
      <c r="P5870" s="34" t="str">
        <f t="shared" si="21"/>
        <v>HIGH</v>
      </c>
    </row>
    <row r="5871" spans="1:16" ht="12" customHeight="1">
      <c r="A5871" s="4" t="s">
        <v>16266</v>
      </c>
      <c r="B5871" s="17">
        <v>153</v>
      </c>
      <c r="C5871" s="29"/>
      <c r="D5871" s="30" t="s">
        <v>16592</v>
      </c>
      <c r="E5871" s="29"/>
      <c r="F5871" s="31" t="s">
        <v>2350</v>
      </c>
      <c r="G5871" s="5" t="s">
        <v>16593</v>
      </c>
      <c r="H5871" s="7"/>
      <c r="I5871" s="35" t="s">
        <v>16531</v>
      </c>
      <c r="O5871">
        <f t="shared" si="27"/>
        <v>1</v>
      </c>
      <c r="P5871" s="34" t="str">
        <f t="shared" si="21"/>
        <v>HIGH</v>
      </c>
    </row>
    <row r="5872" spans="1:16" ht="12" customHeight="1">
      <c r="A5872" s="4" t="s">
        <v>16266</v>
      </c>
      <c r="B5872" s="17">
        <v>154</v>
      </c>
      <c r="C5872" s="29"/>
      <c r="D5872" s="30" t="s">
        <v>16594</v>
      </c>
      <c r="E5872" s="17" t="s">
        <v>16595</v>
      </c>
      <c r="F5872" s="31" t="s">
        <v>2350</v>
      </c>
      <c r="G5872" s="32" t="s">
        <v>16595</v>
      </c>
      <c r="H5872" s="7"/>
      <c r="I5872" s="35" t="s">
        <v>16531</v>
      </c>
      <c r="O5872">
        <f t="shared" si="27"/>
        <v>2</v>
      </c>
      <c r="P5872" s="34" t="str">
        <f t="shared" si="21"/>
        <v>HIGH</v>
      </c>
    </row>
    <row r="5873" spans="1:16" ht="12" customHeight="1">
      <c r="A5873" s="4" t="s">
        <v>16266</v>
      </c>
      <c r="B5873" s="17">
        <v>155</v>
      </c>
      <c r="C5873" s="29"/>
      <c r="D5873" s="30" t="s">
        <v>16596</v>
      </c>
      <c r="E5873" s="29"/>
      <c r="F5873" s="31" t="s">
        <v>2350</v>
      </c>
      <c r="G5873" s="5" t="s">
        <v>16597</v>
      </c>
      <c r="H5873" s="35" t="s">
        <v>16598</v>
      </c>
      <c r="I5873" s="7" t="s">
        <v>16599</v>
      </c>
      <c r="O5873">
        <f t="shared" si="27"/>
        <v>1</v>
      </c>
      <c r="P5873" s="34" t="str">
        <f t="shared" si="21"/>
        <v>HIGH</v>
      </c>
    </row>
    <row r="5874" spans="1:16" ht="12" customHeight="1">
      <c r="A5874" s="4" t="s">
        <v>16266</v>
      </c>
      <c r="B5874" s="17">
        <v>156</v>
      </c>
      <c r="C5874" s="29"/>
      <c r="D5874" s="30" t="s">
        <v>16600</v>
      </c>
      <c r="E5874" s="29"/>
      <c r="F5874" s="31" t="s">
        <v>2350</v>
      </c>
      <c r="G5874" s="18" t="s">
        <v>16601</v>
      </c>
      <c r="H5874" s="7"/>
      <c r="I5874" s="7" t="s">
        <v>4809</v>
      </c>
      <c r="O5874">
        <f t="shared" si="27"/>
        <v>1</v>
      </c>
      <c r="P5874" s="34" t="str">
        <f t="shared" si="21"/>
        <v>HIGH</v>
      </c>
    </row>
    <row r="5875" spans="1:16" ht="12" customHeight="1">
      <c r="A5875" s="4" t="s">
        <v>16266</v>
      </c>
      <c r="B5875" s="17">
        <v>158</v>
      </c>
      <c r="C5875" s="29"/>
      <c r="D5875" s="30" t="s">
        <v>16602</v>
      </c>
      <c r="E5875" s="29"/>
      <c r="F5875" s="31" t="s">
        <v>2350</v>
      </c>
      <c r="G5875" s="5" t="s">
        <v>16603</v>
      </c>
      <c r="H5875" s="7"/>
      <c r="I5875" s="7" t="s">
        <v>16540</v>
      </c>
      <c r="O5875">
        <f t="shared" si="27"/>
        <v>1</v>
      </c>
      <c r="P5875" s="34" t="str">
        <f t="shared" si="21"/>
        <v>HIGH</v>
      </c>
    </row>
    <row r="5876" spans="1:16" ht="12" customHeight="1">
      <c r="A5876" s="4" t="s">
        <v>16266</v>
      </c>
      <c r="B5876" s="17">
        <v>159</v>
      </c>
      <c r="C5876" s="29"/>
      <c r="D5876" s="30" t="s">
        <v>16604</v>
      </c>
      <c r="E5876" s="29"/>
      <c r="F5876" s="31" t="s">
        <v>2350</v>
      </c>
      <c r="G5876" s="5" t="s">
        <v>16605</v>
      </c>
      <c r="H5876" s="7"/>
      <c r="I5876" s="35" t="s">
        <v>16531</v>
      </c>
      <c r="O5876">
        <f t="shared" si="27"/>
        <v>1</v>
      </c>
      <c r="P5876" s="34" t="str">
        <f t="shared" si="21"/>
        <v>HIGH</v>
      </c>
    </row>
    <row r="5877" spans="1:16" ht="12" customHeight="1">
      <c r="A5877" s="4" t="s">
        <v>16266</v>
      </c>
      <c r="B5877" s="17">
        <v>160</v>
      </c>
      <c r="C5877" s="29"/>
      <c r="D5877" s="30" t="s">
        <v>16606</v>
      </c>
      <c r="E5877" s="29"/>
      <c r="F5877" s="31" t="s">
        <v>2350</v>
      </c>
      <c r="G5877" s="5" t="s">
        <v>16607</v>
      </c>
      <c r="H5877" s="7"/>
      <c r="I5877" s="35" t="s">
        <v>16608</v>
      </c>
      <c r="O5877">
        <f t="shared" si="27"/>
        <v>1</v>
      </c>
      <c r="P5877" s="34" t="str">
        <f t="shared" si="21"/>
        <v>HIGH</v>
      </c>
    </row>
    <row r="5878" spans="1:16" ht="12" customHeight="1">
      <c r="A5878" s="4" t="s">
        <v>16266</v>
      </c>
      <c r="B5878" s="17">
        <v>161</v>
      </c>
      <c r="C5878" s="29"/>
      <c r="D5878" s="30" t="s">
        <v>28</v>
      </c>
      <c r="E5878" s="29"/>
      <c r="F5878" s="31" t="s">
        <v>2350</v>
      </c>
      <c r="G5878" s="5" t="s">
        <v>16609</v>
      </c>
      <c r="H5878" s="7" t="s">
        <v>16610</v>
      </c>
      <c r="I5878" s="13" t="s">
        <v>16611</v>
      </c>
      <c r="O5878">
        <f t="shared" si="27"/>
        <v>1</v>
      </c>
      <c r="P5878" s="34" t="str">
        <f t="shared" si="21"/>
        <v>LOW</v>
      </c>
    </row>
    <row r="5879" spans="1:16" ht="12" customHeight="1">
      <c r="A5879" s="4" t="s">
        <v>16266</v>
      </c>
      <c r="B5879" s="17">
        <v>162</v>
      </c>
      <c r="C5879" s="17">
        <v>5114</v>
      </c>
      <c r="D5879" s="30" t="s">
        <v>16612</v>
      </c>
      <c r="E5879" s="17" t="s">
        <v>16613</v>
      </c>
      <c r="F5879" s="31" t="s">
        <v>2350</v>
      </c>
      <c r="G5879" s="32" t="s">
        <v>16613</v>
      </c>
      <c r="H5879" s="7"/>
      <c r="I5879" s="35" t="s">
        <v>16531</v>
      </c>
      <c r="O5879">
        <f t="shared" si="27"/>
        <v>2</v>
      </c>
      <c r="P5879" s="34" t="str">
        <f t="shared" si="21"/>
        <v>HIGH</v>
      </c>
    </row>
    <row r="5880" spans="1:16" ht="12" customHeight="1">
      <c r="A5880" s="4" t="s">
        <v>16266</v>
      </c>
      <c r="B5880" s="17">
        <v>163</v>
      </c>
      <c r="C5880" s="29"/>
      <c r="D5880" s="30" t="s">
        <v>16614</v>
      </c>
      <c r="E5880" s="29"/>
      <c r="F5880" s="31" t="s">
        <v>2350</v>
      </c>
      <c r="G5880" s="5" t="s">
        <v>16615</v>
      </c>
      <c r="H5880" s="7"/>
      <c r="I5880" s="7" t="s">
        <v>16540</v>
      </c>
      <c r="O5880">
        <f t="shared" si="27"/>
        <v>1</v>
      </c>
      <c r="P5880" s="34" t="str">
        <f t="shared" si="21"/>
        <v>HIGH</v>
      </c>
    </row>
    <row r="5881" spans="1:16" ht="12" customHeight="1">
      <c r="A5881" s="4" t="s">
        <v>16266</v>
      </c>
      <c r="B5881" s="17">
        <v>164</v>
      </c>
      <c r="C5881" s="29"/>
      <c r="D5881" s="30" t="s">
        <v>16616</v>
      </c>
      <c r="E5881" s="29"/>
      <c r="F5881" s="31" t="s">
        <v>2350</v>
      </c>
      <c r="G5881" s="5" t="s">
        <v>16617</v>
      </c>
      <c r="H5881" s="7"/>
      <c r="I5881" s="7" t="s">
        <v>16540</v>
      </c>
      <c r="O5881">
        <f t="shared" si="27"/>
        <v>1</v>
      </c>
      <c r="P5881" s="34" t="str">
        <f t="shared" si="21"/>
        <v>HIGH</v>
      </c>
    </row>
    <row r="5882" spans="1:16" ht="12" customHeight="1">
      <c r="A5882" s="4" t="s">
        <v>16266</v>
      </c>
      <c r="B5882" s="17">
        <v>165</v>
      </c>
      <c r="C5882" s="29"/>
      <c r="D5882" s="30" t="s">
        <v>16618</v>
      </c>
      <c r="E5882" s="29"/>
      <c r="F5882" s="31" t="s">
        <v>2350</v>
      </c>
      <c r="G5882" s="5" t="s">
        <v>16619</v>
      </c>
      <c r="H5882" s="7"/>
      <c r="I5882" s="7" t="s">
        <v>16620</v>
      </c>
      <c r="O5882">
        <f t="shared" si="27"/>
        <v>1</v>
      </c>
      <c r="P5882" s="34" t="str">
        <f t="shared" si="21"/>
        <v>HIGH</v>
      </c>
    </row>
    <row r="5883" spans="1:16" ht="12" customHeight="1">
      <c r="A5883" s="4" t="s">
        <v>16266</v>
      </c>
      <c r="B5883" s="17">
        <v>166</v>
      </c>
      <c r="C5883" s="29"/>
      <c r="D5883" s="30" t="s">
        <v>16621</v>
      </c>
      <c r="E5883" s="29"/>
      <c r="F5883" s="31" t="s">
        <v>2350</v>
      </c>
      <c r="G5883" s="5" t="s">
        <v>16622</v>
      </c>
      <c r="H5883" s="7"/>
      <c r="I5883" s="35" t="s">
        <v>16623</v>
      </c>
      <c r="O5883">
        <f t="shared" si="27"/>
        <v>1</v>
      </c>
      <c r="P5883" s="34" t="str">
        <f t="shared" si="21"/>
        <v>LOW</v>
      </c>
    </row>
    <row r="5884" spans="1:16" ht="12" customHeight="1">
      <c r="A5884" s="4" t="s">
        <v>16266</v>
      </c>
      <c r="B5884" s="17">
        <v>167</v>
      </c>
      <c r="C5884" s="29"/>
      <c r="D5884" s="30" t="s">
        <v>16624</v>
      </c>
      <c r="E5884" s="29"/>
      <c r="F5884" s="31" t="s">
        <v>2350</v>
      </c>
      <c r="G5884" s="5" t="s">
        <v>16625</v>
      </c>
      <c r="H5884" s="7"/>
      <c r="I5884" s="7" t="s">
        <v>16540</v>
      </c>
      <c r="O5884">
        <f t="shared" si="27"/>
        <v>1</v>
      </c>
      <c r="P5884" s="34" t="str">
        <f t="shared" si="21"/>
        <v>HIGH</v>
      </c>
    </row>
    <row r="5885" spans="1:16" ht="12" customHeight="1">
      <c r="A5885" s="4" t="s">
        <v>16266</v>
      </c>
      <c r="B5885" s="17">
        <v>168</v>
      </c>
      <c r="C5885" s="29"/>
      <c r="D5885" s="30" t="s">
        <v>28</v>
      </c>
      <c r="E5885" s="29"/>
      <c r="F5885" s="31" t="s">
        <v>2350</v>
      </c>
      <c r="G5885" s="5" t="s">
        <v>16626</v>
      </c>
      <c r="H5885" s="7" t="s">
        <v>16627</v>
      </c>
      <c r="I5885" s="7" t="s">
        <v>16628</v>
      </c>
      <c r="O5885">
        <f t="shared" si="27"/>
        <v>1</v>
      </c>
      <c r="P5885" s="34" t="str">
        <f t="shared" si="21"/>
        <v>HIGH</v>
      </c>
    </row>
    <row r="5886" spans="1:16" ht="12" customHeight="1">
      <c r="A5886" s="4" t="s">
        <v>16266</v>
      </c>
      <c r="B5886" s="17">
        <v>169</v>
      </c>
      <c r="C5886" s="29"/>
      <c r="D5886" s="30" t="s">
        <v>16629</v>
      </c>
      <c r="E5886" s="29"/>
      <c r="F5886" s="31" t="s">
        <v>2350</v>
      </c>
      <c r="G5886" s="5" t="s">
        <v>16630</v>
      </c>
      <c r="H5886" s="7"/>
      <c r="I5886" s="7" t="s">
        <v>16631</v>
      </c>
      <c r="O5886">
        <f t="shared" si="27"/>
        <v>1</v>
      </c>
      <c r="P5886" s="34" t="str">
        <f t="shared" si="21"/>
        <v>HIGH</v>
      </c>
    </row>
    <row r="5887" spans="1:16" ht="12" customHeight="1">
      <c r="A5887" s="4" t="s">
        <v>16266</v>
      </c>
      <c r="B5887" s="17">
        <v>170</v>
      </c>
      <c r="C5887" s="29"/>
      <c r="D5887" s="30" t="s">
        <v>16632</v>
      </c>
      <c r="E5887" s="29"/>
      <c r="F5887" s="31" t="s">
        <v>2350</v>
      </c>
      <c r="G5887" s="5" t="s">
        <v>16633</v>
      </c>
      <c r="H5887" s="7"/>
      <c r="I5887" s="7" t="s">
        <v>16540</v>
      </c>
      <c r="O5887">
        <f t="shared" si="27"/>
        <v>1</v>
      </c>
      <c r="P5887" s="34" t="str">
        <f t="shared" si="21"/>
        <v>HIGH</v>
      </c>
    </row>
    <row r="5888" spans="1:16" ht="12" customHeight="1">
      <c r="A5888" s="4" t="s">
        <v>16266</v>
      </c>
      <c r="B5888" s="17">
        <v>171</v>
      </c>
      <c r="C5888" s="29"/>
      <c r="D5888" s="30" t="s">
        <v>16634</v>
      </c>
      <c r="E5888" s="29"/>
      <c r="F5888" s="31" t="s">
        <v>2350</v>
      </c>
      <c r="G5888" s="5" t="s">
        <v>16635</v>
      </c>
      <c r="H5888" s="7"/>
      <c r="I5888" s="7" t="s">
        <v>16540</v>
      </c>
      <c r="O5888">
        <f t="shared" si="27"/>
        <v>1</v>
      </c>
      <c r="P5888" s="34" t="str">
        <f t="shared" si="21"/>
        <v>HIGH</v>
      </c>
    </row>
    <row r="5889" spans="1:16" ht="12" customHeight="1">
      <c r="A5889" s="4" t="s">
        <v>16266</v>
      </c>
      <c r="B5889" s="17">
        <v>172</v>
      </c>
      <c r="C5889" s="29">
        <v>5128</v>
      </c>
      <c r="D5889" s="30" t="s">
        <v>28</v>
      </c>
      <c r="E5889" s="29"/>
      <c r="F5889" s="31" t="s">
        <v>2350</v>
      </c>
      <c r="G5889" s="18" t="s">
        <v>16636</v>
      </c>
      <c r="H5889" s="7" t="s">
        <v>16637</v>
      </c>
      <c r="I5889" s="35" t="s">
        <v>16638</v>
      </c>
      <c r="O5889">
        <f t="shared" si="27"/>
        <v>1</v>
      </c>
      <c r="P5889" s="34" t="str">
        <f t="shared" si="21"/>
        <v>LOW</v>
      </c>
    </row>
    <row r="5890" spans="1:16" ht="12" customHeight="1">
      <c r="A5890" s="4" t="s">
        <v>16266</v>
      </c>
      <c r="B5890" s="17">
        <v>173</v>
      </c>
      <c r="C5890" s="29"/>
      <c r="D5890" s="30" t="s">
        <v>16639</v>
      </c>
      <c r="E5890" s="29"/>
      <c r="F5890" s="31" t="s">
        <v>2350</v>
      </c>
      <c r="G5890" s="5" t="s">
        <v>16640</v>
      </c>
      <c r="H5890" s="7"/>
      <c r="I5890" s="7" t="s">
        <v>16540</v>
      </c>
      <c r="O5890">
        <f t="shared" si="27"/>
        <v>1</v>
      </c>
      <c r="P5890" s="34" t="str">
        <f t="shared" si="21"/>
        <v>HIGH</v>
      </c>
    </row>
    <row r="5891" spans="1:16" ht="12" customHeight="1">
      <c r="A5891" s="4" t="s">
        <v>16266</v>
      </c>
      <c r="B5891" s="17">
        <v>174</v>
      </c>
      <c r="C5891" s="29"/>
      <c r="D5891" s="30" t="s">
        <v>16641</v>
      </c>
      <c r="E5891" s="29"/>
      <c r="F5891" s="31" t="s">
        <v>2350</v>
      </c>
      <c r="G5891" s="18" t="s">
        <v>16642</v>
      </c>
      <c r="H5891" s="7"/>
      <c r="I5891" s="35" t="s">
        <v>16643</v>
      </c>
      <c r="O5891">
        <f t="shared" si="27"/>
        <v>1</v>
      </c>
      <c r="P5891" s="34" t="str">
        <f t="shared" si="21"/>
        <v>LOW</v>
      </c>
    </row>
    <row r="5892" spans="1:16" ht="12" customHeight="1">
      <c r="A5892" s="4" t="s">
        <v>16266</v>
      </c>
      <c r="B5892" s="17">
        <v>175</v>
      </c>
      <c r="C5892" s="29"/>
      <c r="D5892" s="30" t="s">
        <v>28</v>
      </c>
      <c r="E5892" s="29"/>
      <c r="F5892" s="31" t="s">
        <v>2350</v>
      </c>
      <c r="G5892" s="5" t="s">
        <v>16644</v>
      </c>
      <c r="H5892" s="7" t="s">
        <v>16645</v>
      </c>
      <c r="I5892" s="7" t="s">
        <v>16540</v>
      </c>
      <c r="O5892">
        <f t="shared" si="27"/>
        <v>1</v>
      </c>
      <c r="P5892" s="34" t="str">
        <f t="shared" si="21"/>
        <v>HIGH</v>
      </c>
    </row>
    <row r="5893" spans="1:16" ht="12" customHeight="1">
      <c r="A5893" s="4" t="s">
        <v>16266</v>
      </c>
      <c r="B5893" s="17">
        <v>176</v>
      </c>
      <c r="C5893" s="29"/>
      <c r="D5893" s="30" t="s">
        <v>16646</v>
      </c>
      <c r="E5893" s="29"/>
      <c r="F5893" s="31" t="s">
        <v>2350</v>
      </c>
      <c r="G5893" s="5" t="s">
        <v>16647</v>
      </c>
      <c r="H5893" s="7"/>
      <c r="I5893" s="7" t="s">
        <v>16648</v>
      </c>
      <c r="O5893">
        <f t="shared" si="27"/>
        <v>1</v>
      </c>
      <c r="P5893" s="34" t="str">
        <f t="shared" si="21"/>
        <v>HIGH</v>
      </c>
    </row>
    <row r="5894" spans="1:16" ht="12" customHeight="1">
      <c r="A5894" s="4" t="s">
        <v>16266</v>
      </c>
      <c r="B5894" s="17">
        <v>177</v>
      </c>
      <c r="C5894" s="29"/>
      <c r="D5894" s="30" t="s">
        <v>16649</v>
      </c>
      <c r="E5894" s="29"/>
      <c r="F5894" s="31" t="s">
        <v>2350</v>
      </c>
      <c r="G5894" s="5" t="s">
        <v>16650</v>
      </c>
      <c r="H5894" s="7"/>
      <c r="I5894" s="35" t="s">
        <v>16531</v>
      </c>
      <c r="O5894">
        <f t="shared" si="27"/>
        <v>1</v>
      </c>
      <c r="P5894" s="34" t="str">
        <f t="shared" si="21"/>
        <v>HIGH</v>
      </c>
    </row>
    <row r="5895" spans="1:16" ht="12" customHeight="1">
      <c r="A5895" s="4" t="s">
        <v>16266</v>
      </c>
      <c r="B5895" s="17">
        <v>178</v>
      </c>
      <c r="C5895" s="29"/>
      <c r="D5895" s="30" t="s">
        <v>16651</v>
      </c>
      <c r="E5895" s="29"/>
      <c r="F5895" s="31" t="s">
        <v>2350</v>
      </c>
      <c r="G5895" s="5" t="s">
        <v>16652</v>
      </c>
      <c r="H5895" s="7"/>
      <c r="I5895" s="35" t="s">
        <v>16653</v>
      </c>
      <c r="O5895">
        <f t="shared" si="27"/>
        <v>1</v>
      </c>
      <c r="P5895" s="34" t="str">
        <f t="shared" si="21"/>
        <v>HIGH</v>
      </c>
    </row>
    <row r="5896" spans="1:16" ht="12" customHeight="1">
      <c r="A5896" s="4" t="s">
        <v>16266</v>
      </c>
      <c r="B5896" s="17">
        <v>179</v>
      </c>
      <c r="C5896" s="29"/>
      <c r="D5896" s="30" t="s">
        <v>16654</v>
      </c>
      <c r="E5896" s="29"/>
      <c r="F5896" s="31" t="s">
        <v>2350</v>
      </c>
      <c r="G5896" s="5" t="s">
        <v>16655</v>
      </c>
      <c r="H5896" s="7"/>
      <c r="I5896" s="35" t="s">
        <v>6141</v>
      </c>
      <c r="O5896">
        <f t="shared" si="27"/>
        <v>1</v>
      </c>
      <c r="P5896" s="34" t="str">
        <f t="shared" si="21"/>
        <v>HIGH</v>
      </c>
    </row>
    <row r="5897" spans="1:16" ht="12" customHeight="1">
      <c r="A5897" s="4" t="s">
        <v>16266</v>
      </c>
      <c r="B5897" s="17">
        <v>180</v>
      </c>
      <c r="C5897" s="29"/>
      <c r="D5897" s="30" t="s">
        <v>16656</v>
      </c>
      <c r="E5897" s="29"/>
      <c r="F5897" s="31" t="s">
        <v>2350</v>
      </c>
      <c r="G5897" s="5" t="s">
        <v>16657</v>
      </c>
      <c r="H5897" s="7"/>
      <c r="I5897" s="7" t="s">
        <v>16658</v>
      </c>
      <c r="O5897">
        <f t="shared" si="27"/>
        <v>1</v>
      </c>
      <c r="P5897" s="34" t="str">
        <f t="shared" si="21"/>
        <v>HIGH</v>
      </c>
    </row>
    <row r="5898" spans="1:16" ht="12" customHeight="1">
      <c r="A5898" s="4" t="s">
        <v>16266</v>
      </c>
      <c r="B5898" s="17">
        <v>181</v>
      </c>
      <c r="C5898" s="17" t="s">
        <v>67</v>
      </c>
      <c r="D5898" s="30" t="s">
        <v>16659</v>
      </c>
      <c r="E5898" s="29"/>
      <c r="F5898" s="31" t="s">
        <v>2350</v>
      </c>
      <c r="G5898" s="5" t="s">
        <v>16660</v>
      </c>
      <c r="H5898" s="7"/>
      <c r="I5898" s="35" t="s">
        <v>16661</v>
      </c>
      <c r="O5898">
        <f t="shared" si="27"/>
        <v>1</v>
      </c>
      <c r="P5898" s="34" t="str">
        <f t="shared" si="21"/>
        <v>HIGH</v>
      </c>
    </row>
    <row r="5899" spans="1:16" ht="12" customHeight="1">
      <c r="A5899" s="4" t="s">
        <v>16266</v>
      </c>
      <c r="B5899" s="17">
        <v>182</v>
      </c>
      <c r="C5899" s="29"/>
      <c r="D5899" s="30" t="s">
        <v>16662</v>
      </c>
      <c r="E5899" s="29"/>
      <c r="F5899" s="31" t="s">
        <v>2350</v>
      </c>
      <c r="G5899" s="5" t="s">
        <v>16663</v>
      </c>
      <c r="H5899" s="7"/>
      <c r="I5899" s="7" t="s">
        <v>16664</v>
      </c>
      <c r="O5899">
        <f t="shared" si="27"/>
        <v>1</v>
      </c>
      <c r="P5899" s="34" t="str">
        <f t="shared" si="21"/>
        <v>HIGH</v>
      </c>
    </row>
    <row r="5900" spans="1:16" ht="12" customHeight="1">
      <c r="A5900" s="4" t="s">
        <v>16266</v>
      </c>
      <c r="B5900" s="17">
        <v>183</v>
      </c>
      <c r="C5900" s="29"/>
      <c r="D5900" s="30" t="s">
        <v>16665</v>
      </c>
      <c r="E5900" s="29"/>
      <c r="F5900" s="31" t="s">
        <v>2350</v>
      </c>
      <c r="G5900" s="5" t="s">
        <v>16666</v>
      </c>
      <c r="H5900" s="7"/>
      <c r="I5900" s="7" t="s">
        <v>16667</v>
      </c>
      <c r="O5900">
        <f t="shared" si="27"/>
        <v>1</v>
      </c>
      <c r="P5900" s="34" t="str">
        <f t="shared" si="21"/>
        <v>MEDIUM</v>
      </c>
    </row>
    <row r="5901" spans="1:16" ht="12" customHeight="1">
      <c r="A5901" s="4" t="s">
        <v>16266</v>
      </c>
      <c r="B5901" s="17">
        <v>184</v>
      </c>
      <c r="C5901" s="29"/>
      <c r="D5901" s="30" t="s">
        <v>16665</v>
      </c>
      <c r="E5901" s="29"/>
      <c r="F5901" s="31" t="s">
        <v>2350</v>
      </c>
      <c r="G5901" s="5" t="s">
        <v>16666</v>
      </c>
      <c r="H5901" s="7"/>
      <c r="I5901" s="7" t="s">
        <v>16667</v>
      </c>
      <c r="O5901">
        <f t="shared" si="27"/>
        <v>1</v>
      </c>
      <c r="P5901" s="34" t="str">
        <f t="shared" si="21"/>
        <v>MEDIUM</v>
      </c>
    </row>
    <row r="5902" spans="1:16" ht="12" customHeight="1">
      <c r="A5902" s="4" t="s">
        <v>16266</v>
      </c>
      <c r="B5902" s="17">
        <v>185</v>
      </c>
      <c r="C5902" s="29"/>
      <c r="D5902" s="30" t="s">
        <v>16668</v>
      </c>
      <c r="E5902" s="29"/>
      <c r="F5902" s="31" t="s">
        <v>2350</v>
      </c>
      <c r="G5902" s="5" t="s">
        <v>16669</v>
      </c>
      <c r="H5902" s="7"/>
      <c r="I5902" s="35" t="s">
        <v>6141</v>
      </c>
      <c r="O5902">
        <f t="shared" si="27"/>
        <v>1</v>
      </c>
      <c r="P5902" s="34" t="str">
        <f t="shared" si="21"/>
        <v>HIGH</v>
      </c>
    </row>
    <row r="5903" spans="1:16" ht="12" customHeight="1">
      <c r="A5903" s="4" t="s">
        <v>16266</v>
      </c>
      <c r="B5903" s="17">
        <v>186</v>
      </c>
      <c r="C5903" s="29"/>
      <c r="D5903" s="30" t="s">
        <v>16670</v>
      </c>
      <c r="E5903" s="29"/>
      <c r="F5903" s="31" t="s">
        <v>2350</v>
      </c>
      <c r="G5903" s="5" t="s">
        <v>16657</v>
      </c>
      <c r="H5903" s="7"/>
      <c r="I5903" s="7" t="s">
        <v>16658</v>
      </c>
      <c r="O5903">
        <f t="shared" si="27"/>
        <v>1</v>
      </c>
      <c r="P5903" s="34" t="str">
        <f t="shared" si="21"/>
        <v>HIGH</v>
      </c>
    </row>
    <row r="5904" spans="1:16" ht="12" customHeight="1">
      <c r="A5904" s="4" t="s">
        <v>16266</v>
      </c>
      <c r="B5904" s="17">
        <v>187</v>
      </c>
      <c r="C5904" s="29"/>
      <c r="D5904" s="30" t="s">
        <v>16671</v>
      </c>
      <c r="E5904" s="29"/>
      <c r="F5904" s="31" t="s">
        <v>2350</v>
      </c>
      <c r="G5904" s="5" t="s">
        <v>16672</v>
      </c>
      <c r="H5904" s="7"/>
      <c r="I5904" s="7" t="s">
        <v>16673</v>
      </c>
      <c r="O5904">
        <f t="shared" si="27"/>
        <v>1</v>
      </c>
      <c r="P5904" s="34" t="str">
        <f t="shared" si="21"/>
        <v>MEDIUM</v>
      </c>
    </row>
    <row r="5905" spans="1:16" ht="12" customHeight="1">
      <c r="A5905" s="4" t="s">
        <v>16266</v>
      </c>
      <c r="B5905" s="17">
        <v>188</v>
      </c>
      <c r="C5905" s="29"/>
      <c r="D5905" s="30" t="s">
        <v>16674</v>
      </c>
      <c r="E5905" s="29"/>
      <c r="F5905" s="31" t="s">
        <v>2350</v>
      </c>
      <c r="G5905" s="5" t="s">
        <v>16675</v>
      </c>
      <c r="H5905" s="7"/>
      <c r="I5905" s="7" t="s">
        <v>2202</v>
      </c>
      <c r="O5905">
        <f t="shared" si="27"/>
        <v>1</v>
      </c>
      <c r="P5905" s="34" t="str">
        <f t="shared" si="21"/>
        <v>HIGH</v>
      </c>
    </row>
    <row r="5906" spans="1:16" ht="12" customHeight="1">
      <c r="A5906" s="4" t="s">
        <v>16266</v>
      </c>
      <c r="B5906" s="17">
        <v>189</v>
      </c>
      <c r="C5906" s="17">
        <v>5138</v>
      </c>
      <c r="D5906" s="30" t="s">
        <v>16654</v>
      </c>
      <c r="E5906" s="17" t="s">
        <v>16676</v>
      </c>
      <c r="F5906" s="31" t="s">
        <v>2350</v>
      </c>
      <c r="G5906" s="32" t="s">
        <v>16676</v>
      </c>
      <c r="H5906" s="7"/>
      <c r="I5906" s="35" t="s">
        <v>16677</v>
      </c>
      <c r="O5906">
        <f t="shared" si="27"/>
        <v>2</v>
      </c>
      <c r="P5906" s="34" t="str">
        <f t="shared" si="21"/>
        <v>HIGH</v>
      </c>
    </row>
    <row r="5907" spans="1:16" ht="12" customHeight="1">
      <c r="A5907" s="4" t="s">
        <v>16266</v>
      </c>
      <c r="B5907" s="17">
        <v>190</v>
      </c>
      <c r="C5907" s="29"/>
      <c r="D5907" s="30" t="s">
        <v>16678</v>
      </c>
      <c r="E5907" s="29"/>
      <c r="F5907" s="31" t="s">
        <v>2350</v>
      </c>
      <c r="G5907" s="5" t="s">
        <v>16679</v>
      </c>
      <c r="H5907" s="7"/>
      <c r="I5907" s="35" t="s">
        <v>16680</v>
      </c>
      <c r="O5907">
        <f t="shared" si="27"/>
        <v>1</v>
      </c>
      <c r="P5907" s="34" t="str">
        <f t="shared" si="21"/>
        <v>LOW</v>
      </c>
    </row>
    <row r="5908" spans="1:16" ht="12" customHeight="1">
      <c r="A5908" s="4" t="s">
        <v>16266</v>
      </c>
      <c r="B5908" s="17">
        <v>191</v>
      </c>
      <c r="C5908" s="29"/>
      <c r="D5908" s="30" t="s">
        <v>16681</v>
      </c>
      <c r="E5908" s="29"/>
      <c r="F5908" s="31" t="s">
        <v>2350</v>
      </c>
      <c r="G5908" s="5" t="s">
        <v>16682</v>
      </c>
      <c r="H5908" s="7"/>
      <c r="I5908" s="7" t="s">
        <v>16683</v>
      </c>
      <c r="O5908">
        <f t="shared" si="27"/>
        <v>1</v>
      </c>
      <c r="P5908" s="34" t="str">
        <f t="shared" si="21"/>
        <v>HIGH</v>
      </c>
    </row>
    <row r="5909" spans="1:16" ht="12" customHeight="1">
      <c r="A5909" s="4" t="s">
        <v>16266</v>
      </c>
      <c r="B5909" s="17">
        <v>192</v>
      </c>
      <c r="C5909" s="29"/>
      <c r="D5909" s="30" t="s">
        <v>16684</v>
      </c>
      <c r="E5909" s="29"/>
      <c r="F5909" s="31" t="s">
        <v>2350</v>
      </c>
      <c r="G5909" s="5" t="s">
        <v>16685</v>
      </c>
      <c r="H5909" s="7"/>
      <c r="I5909" s="35" t="s">
        <v>6141</v>
      </c>
      <c r="O5909">
        <f t="shared" si="27"/>
        <v>1</v>
      </c>
      <c r="P5909" s="34" t="str">
        <f t="shared" si="21"/>
        <v>HIGH</v>
      </c>
    </row>
    <row r="5910" spans="1:16" ht="12" customHeight="1">
      <c r="A5910" s="4" t="s">
        <v>16266</v>
      </c>
      <c r="B5910" s="17">
        <v>193</v>
      </c>
      <c r="C5910" s="29"/>
      <c r="D5910" s="30" t="s">
        <v>16686</v>
      </c>
      <c r="E5910" s="29"/>
      <c r="F5910" s="31" t="s">
        <v>2350</v>
      </c>
      <c r="G5910" s="5" t="s">
        <v>16687</v>
      </c>
      <c r="H5910" s="7"/>
      <c r="I5910" s="35" t="s">
        <v>6141</v>
      </c>
      <c r="O5910">
        <f t="shared" si="27"/>
        <v>1</v>
      </c>
      <c r="P5910" s="34" t="str">
        <f t="shared" si="21"/>
        <v>HIGH</v>
      </c>
    </row>
    <row r="5911" spans="1:16" ht="12" customHeight="1">
      <c r="A5911" s="4" t="s">
        <v>16266</v>
      </c>
      <c r="B5911" s="17">
        <v>194</v>
      </c>
      <c r="C5911" s="29"/>
      <c r="D5911" s="30" t="s">
        <v>16688</v>
      </c>
      <c r="E5911" s="29"/>
      <c r="F5911" s="31" t="s">
        <v>2350</v>
      </c>
      <c r="G5911" s="5" t="s">
        <v>16689</v>
      </c>
      <c r="H5911" s="7"/>
      <c r="I5911" s="35" t="s">
        <v>6141</v>
      </c>
      <c r="O5911">
        <f t="shared" si="27"/>
        <v>1</v>
      </c>
      <c r="P5911" s="34" t="str">
        <f t="shared" si="21"/>
        <v>HIGH</v>
      </c>
    </row>
    <row r="5912" spans="1:16" ht="12" customHeight="1">
      <c r="A5912" s="4" t="s">
        <v>16266</v>
      </c>
      <c r="B5912" s="17">
        <v>195</v>
      </c>
      <c r="C5912" s="29"/>
      <c r="D5912" s="30" t="s">
        <v>16690</v>
      </c>
      <c r="E5912" s="29"/>
      <c r="F5912" s="31" t="s">
        <v>2350</v>
      </c>
      <c r="G5912" s="5" t="s">
        <v>16691</v>
      </c>
      <c r="H5912" s="7"/>
      <c r="I5912" s="7" t="s">
        <v>16692</v>
      </c>
      <c r="O5912">
        <f t="shared" si="27"/>
        <v>1</v>
      </c>
      <c r="P5912" s="34" t="str">
        <f t="shared" si="21"/>
        <v>HIGH</v>
      </c>
    </row>
    <row r="5913" spans="1:16" ht="12" customHeight="1">
      <c r="A5913" s="4" t="s">
        <v>16266</v>
      </c>
      <c r="B5913" s="17">
        <v>196</v>
      </c>
      <c r="C5913" s="29"/>
      <c r="D5913" s="30" t="s">
        <v>16693</v>
      </c>
      <c r="E5913" s="29"/>
      <c r="F5913" s="31" t="s">
        <v>2350</v>
      </c>
      <c r="G5913" s="5" t="s">
        <v>16691</v>
      </c>
      <c r="H5913" s="7"/>
      <c r="I5913" s="7" t="s">
        <v>16692</v>
      </c>
      <c r="O5913">
        <f t="shared" si="27"/>
        <v>1</v>
      </c>
      <c r="P5913" s="34" t="str">
        <f t="shared" si="21"/>
        <v>HIGH</v>
      </c>
    </row>
    <row r="5914" spans="1:16" ht="12" customHeight="1">
      <c r="A5914" s="4" t="s">
        <v>16266</v>
      </c>
      <c r="B5914" s="17">
        <v>197</v>
      </c>
      <c r="C5914" s="29"/>
      <c r="D5914" s="30" t="s">
        <v>16694</v>
      </c>
      <c r="E5914" s="29"/>
      <c r="F5914" s="31" t="s">
        <v>2350</v>
      </c>
      <c r="G5914" s="5" t="s">
        <v>16695</v>
      </c>
      <c r="H5914" s="7"/>
      <c r="I5914" s="35" t="s">
        <v>6141</v>
      </c>
      <c r="O5914">
        <f t="shared" si="27"/>
        <v>1</v>
      </c>
      <c r="P5914" s="34" t="str">
        <f t="shared" si="21"/>
        <v>HIGH</v>
      </c>
    </row>
    <row r="5915" spans="1:16" ht="12" customHeight="1">
      <c r="A5915" s="4" t="s">
        <v>16266</v>
      </c>
      <c r="B5915" s="17">
        <v>198</v>
      </c>
      <c r="C5915" s="29"/>
      <c r="D5915" s="30" t="s">
        <v>16696</v>
      </c>
      <c r="E5915" s="29"/>
      <c r="F5915" s="31" t="s">
        <v>2350</v>
      </c>
      <c r="G5915" s="5" t="s">
        <v>16697</v>
      </c>
      <c r="H5915" s="7"/>
      <c r="I5915" s="35" t="s">
        <v>6141</v>
      </c>
      <c r="O5915">
        <f t="shared" si="27"/>
        <v>1</v>
      </c>
      <c r="P5915" s="34" t="str">
        <f t="shared" si="21"/>
        <v>HIGH</v>
      </c>
    </row>
    <row r="5916" spans="1:16" ht="12" customHeight="1">
      <c r="A5916" s="4" t="s">
        <v>16266</v>
      </c>
      <c r="B5916" s="17">
        <v>200</v>
      </c>
      <c r="C5916" s="29"/>
      <c r="D5916" s="30" t="s">
        <v>16698</v>
      </c>
      <c r="E5916" s="29"/>
      <c r="F5916" s="31" t="s">
        <v>2350</v>
      </c>
      <c r="G5916" s="5" t="s">
        <v>16699</v>
      </c>
      <c r="H5916" s="7"/>
      <c r="I5916" s="35" t="s">
        <v>6141</v>
      </c>
      <c r="O5916">
        <f t="shared" si="27"/>
        <v>1</v>
      </c>
      <c r="P5916" s="34" t="str">
        <f t="shared" si="21"/>
        <v>HIGH</v>
      </c>
    </row>
    <row r="5917" spans="1:16" ht="12" customHeight="1">
      <c r="A5917" s="4" t="s">
        <v>16266</v>
      </c>
      <c r="B5917" s="17">
        <v>201</v>
      </c>
      <c r="C5917" s="29"/>
      <c r="D5917" s="30" t="s">
        <v>16700</v>
      </c>
      <c r="E5917" s="29"/>
      <c r="F5917" s="31" t="s">
        <v>2350</v>
      </c>
      <c r="G5917" s="5" t="s">
        <v>16701</v>
      </c>
      <c r="H5917" s="7"/>
      <c r="I5917" s="35" t="s">
        <v>16702</v>
      </c>
      <c r="O5917">
        <f t="shared" si="27"/>
        <v>1</v>
      </c>
      <c r="P5917" s="34" t="str">
        <f t="shared" si="21"/>
        <v>LOW</v>
      </c>
    </row>
    <row r="5918" spans="1:16" ht="12" customHeight="1">
      <c r="A5918" s="4" t="s">
        <v>16266</v>
      </c>
      <c r="B5918" s="17">
        <v>202</v>
      </c>
      <c r="C5918" s="29"/>
      <c r="D5918" s="30" t="s">
        <v>28</v>
      </c>
      <c r="E5918" s="29"/>
      <c r="F5918" s="31" t="s">
        <v>2350</v>
      </c>
      <c r="G5918" s="5" t="s">
        <v>16703</v>
      </c>
      <c r="H5918" s="7" t="s">
        <v>16704</v>
      </c>
      <c r="I5918" s="35" t="s">
        <v>6141</v>
      </c>
      <c r="O5918">
        <f t="shared" si="27"/>
        <v>1</v>
      </c>
      <c r="P5918" s="34" t="str">
        <f t="shared" si="21"/>
        <v>HIGH</v>
      </c>
    </row>
    <row r="5919" spans="1:16" ht="12" customHeight="1">
      <c r="A5919" s="4" t="s">
        <v>16266</v>
      </c>
      <c r="B5919" s="17">
        <v>203</v>
      </c>
      <c r="C5919" s="29"/>
      <c r="D5919" s="30" t="s">
        <v>28</v>
      </c>
      <c r="E5919" s="29"/>
      <c r="F5919" s="31" t="s">
        <v>2350</v>
      </c>
      <c r="G5919" s="5" t="s">
        <v>16705</v>
      </c>
      <c r="H5919" s="7" t="s">
        <v>16706</v>
      </c>
      <c r="I5919" s="35" t="s">
        <v>6141</v>
      </c>
      <c r="O5919">
        <f t="shared" si="27"/>
        <v>1</v>
      </c>
      <c r="P5919" s="34" t="str">
        <f t="shared" si="21"/>
        <v>HIGH</v>
      </c>
    </row>
    <row r="5920" spans="1:16" ht="12" customHeight="1">
      <c r="A5920" s="4" t="s">
        <v>16266</v>
      </c>
      <c r="B5920" s="17">
        <v>204</v>
      </c>
      <c r="C5920" s="29"/>
      <c r="D5920" s="30" t="s">
        <v>16707</v>
      </c>
      <c r="E5920" s="29"/>
      <c r="F5920" s="31" t="s">
        <v>2350</v>
      </c>
      <c r="G5920" s="5" t="s">
        <v>16708</v>
      </c>
      <c r="H5920" s="7"/>
      <c r="I5920" s="35" t="s">
        <v>6141</v>
      </c>
      <c r="O5920">
        <f t="shared" si="27"/>
        <v>1</v>
      </c>
      <c r="P5920" s="34" t="str">
        <f t="shared" si="21"/>
        <v>HIGH</v>
      </c>
    </row>
    <row r="5921" spans="1:16" ht="12" customHeight="1">
      <c r="A5921" s="4" t="s">
        <v>16266</v>
      </c>
      <c r="B5921" s="17">
        <v>205</v>
      </c>
      <c r="C5921" s="29"/>
      <c r="D5921" s="30" t="s">
        <v>28</v>
      </c>
      <c r="E5921" s="29"/>
      <c r="F5921" s="31" t="s">
        <v>2350</v>
      </c>
      <c r="G5921" s="5" t="s">
        <v>16709</v>
      </c>
      <c r="H5921" s="7" t="s">
        <v>16710</v>
      </c>
      <c r="I5921" s="7" t="s">
        <v>16711</v>
      </c>
      <c r="O5921">
        <f t="shared" si="27"/>
        <v>1</v>
      </c>
      <c r="P5921" s="34" t="str">
        <f t="shared" si="21"/>
        <v>HIGH</v>
      </c>
    </row>
    <row r="5922" spans="1:16" ht="12" customHeight="1">
      <c r="A5922" s="4" t="s">
        <v>16266</v>
      </c>
      <c r="B5922" s="17">
        <v>206</v>
      </c>
      <c r="C5922" s="29"/>
      <c r="D5922" s="30" t="s">
        <v>28</v>
      </c>
      <c r="E5922" s="29"/>
      <c r="F5922" s="31" t="s">
        <v>2350</v>
      </c>
      <c r="G5922" s="5" t="s">
        <v>16712</v>
      </c>
      <c r="H5922" s="7" t="s">
        <v>16713</v>
      </c>
      <c r="I5922" s="7" t="s">
        <v>16711</v>
      </c>
      <c r="O5922">
        <f t="shared" si="27"/>
        <v>1</v>
      </c>
      <c r="P5922" s="34" t="str">
        <f t="shared" si="21"/>
        <v>HIGH</v>
      </c>
    </row>
    <row r="5923" spans="1:16" ht="12" customHeight="1">
      <c r="A5923" s="4" t="s">
        <v>16266</v>
      </c>
      <c r="B5923" s="17">
        <v>207</v>
      </c>
      <c r="C5923" s="29"/>
      <c r="D5923" s="30" t="s">
        <v>28</v>
      </c>
      <c r="E5923" s="29"/>
      <c r="F5923" s="31" t="s">
        <v>2350</v>
      </c>
      <c r="G5923" s="5" t="s">
        <v>16714</v>
      </c>
      <c r="H5923" s="7" t="s">
        <v>16715</v>
      </c>
      <c r="I5923" s="7" t="s">
        <v>16711</v>
      </c>
      <c r="O5923">
        <f t="shared" si="27"/>
        <v>1</v>
      </c>
      <c r="P5923" s="34" t="str">
        <f t="shared" si="21"/>
        <v>HIGH</v>
      </c>
    </row>
    <row r="5924" spans="1:16" ht="12" customHeight="1">
      <c r="A5924" s="4" t="s">
        <v>16266</v>
      </c>
      <c r="B5924" s="17">
        <v>208</v>
      </c>
      <c r="C5924" s="29"/>
      <c r="D5924" s="30" t="s">
        <v>28</v>
      </c>
      <c r="E5924" s="29"/>
      <c r="F5924" s="31" t="s">
        <v>2350</v>
      </c>
      <c r="G5924" s="5" t="s">
        <v>16716</v>
      </c>
      <c r="H5924" s="7" t="s">
        <v>16717</v>
      </c>
      <c r="I5924" s="35" t="s">
        <v>16718</v>
      </c>
      <c r="O5924">
        <f t="shared" si="27"/>
        <v>1</v>
      </c>
      <c r="P5924" s="34" t="str">
        <f t="shared" si="21"/>
        <v>HIGH</v>
      </c>
    </row>
    <row r="5925" spans="1:16" ht="12" customHeight="1">
      <c r="A5925" s="4" t="s">
        <v>16266</v>
      </c>
      <c r="B5925" s="17">
        <v>209</v>
      </c>
      <c r="C5925" s="17">
        <v>5159</v>
      </c>
      <c r="D5925" s="30" t="s">
        <v>16719</v>
      </c>
      <c r="E5925" s="17" t="s">
        <v>16720</v>
      </c>
      <c r="F5925" s="31" t="s">
        <v>2350</v>
      </c>
      <c r="G5925" s="32" t="s">
        <v>16720</v>
      </c>
      <c r="H5925" s="7"/>
      <c r="I5925" s="35" t="s">
        <v>16558</v>
      </c>
      <c r="O5925">
        <f t="shared" si="27"/>
        <v>2</v>
      </c>
      <c r="P5925" s="34" t="str">
        <f t="shared" si="21"/>
        <v>HIGH</v>
      </c>
    </row>
    <row r="5926" spans="1:16" ht="12" customHeight="1">
      <c r="A5926" s="4" t="s">
        <v>16266</v>
      </c>
      <c r="B5926" s="17">
        <v>210</v>
      </c>
      <c r="C5926" s="29"/>
      <c r="D5926" s="30" t="s">
        <v>16721</v>
      </c>
      <c r="E5926" s="29"/>
      <c r="F5926" s="31" t="s">
        <v>2350</v>
      </c>
      <c r="G5926" s="5" t="s">
        <v>16722</v>
      </c>
      <c r="H5926" s="7"/>
      <c r="I5926" s="35" t="s">
        <v>6141</v>
      </c>
      <c r="O5926">
        <f t="shared" si="27"/>
        <v>1</v>
      </c>
      <c r="P5926" s="34" t="str">
        <f t="shared" si="21"/>
        <v>HIGH</v>
      </c>
    </row>
    <row r="5927" spans="1:16" ht="12" customHeight="1">
      <c r="A5927" s="4" t="s">
        <v>16266</v>
      </c>
      <c r="B5927" s="17">
        <v>211</v>
      </c>
      <c r="C5927" s="29"/>
      <c r="D5927" s="30" t="s">
        <v>16723</v>
      </c>
      <c r="E5927" s="29"/>
      <c r="F5927" s="31" t="s">
        <v>2350</v>
      </c>
      <c r="G5927" s="5" t="s">
        <v>16724</v>
      </c>
      <c r="H5927" s="7"/>
      <c r="I5927" s="35" t="s">
        <v>6246</v>
      </c>
      <c r="O5927">
        <f t="shared" si="27"/>
        <v>1</v>
      </c>
      <c r="P5927" s="34" t="str">
        <f t="shared" si="21"/>
        <v>HIGH</v>
      </c>
    </row>
    <row r="5928" spans="1:16" ht="12" customHeight="1">
      <c r="A5928" s="4" t="s">
        <v>16266</v>
      </c>
      <c r="B5928" s="17">
        <v>212</v>
      </c>
      <c r="C5928" s="29"/>
      <c r="D5928" s="30" t="s">
        <v>16723</v>
      </c>
      <c r="E5928" s="29"/>
      <c r="F5928" s="31" t="s">
        <v>2350</v>
      </c>
      <c r="G5928" s="5" t="s">
        <v>16724</v>
      </c>
      <c r="H5928" s="7"/>
      <c r="I5928" s="35" t="s">
        <v>6246</v>
      </c>
      <c r="O5928">
        <f t="shared" si="27"/>
        <v>1</v>
      </c>
      <c r="P5928" s="34" t="str">
        <f t="shared" si="21"/>
        <v>HIGH</v>
      </c>
    </row>
    <row r="5929" spans="1:16" ht="12" customHeight="1">
      <c r="A5929" s="4" t="s">
        <v>16266</v>
      </c>
      <c r="B5929" s="17">
        <v>213</v>
      </c>
      <c r="C5929" s="29"/>
      <c r="D5929" s="30" t="s">
        <v>16725</v>
      </c>
      <c r="E5929" s="29"/>
      <c r="F5929" s="31" t="s">
        <v>2350</v>
      </c>
      <c r="G5929" s="5" t="s">
        <v>16726</v>
      </c>
      <c r="H5929" s="7"/>
      <c r="I5929" s="35" t="s">
        <v>6141</v>
      </c>
      <c r="O5929">
        <f t="shared" si="27"/>
        <v>1</v>
      </c>
      <c r="P5929" s="34" t="str">
        <f t="shared" si="21"/>
        <v>HIGH</v>
      </c>
    </row>
    <row r="5930" spans="1:16" ht="12" customHeight="1">
      <c r="A5930" s="4" t="s">
        <v>16266</v>
      </c>
      <c r="B5930" s="17">
        <v>214</v>
      </c>
      <c r="C5930" s="29"/>
      <c r="D5930" s="30" t="s">
        <v>16727</v>
      </c>
      <c r="E5930" s="29"/>
      <c r="F5930" s="31" t="s">
        <v>2350</v>
      </c>
      <c r="G5930" s="5" t="s">
        <v>16728</v>
      </c>
      <c r="H5930" s="7"/>
      <c r="I5930" s="7" t="s">
        <v>16729</v>
      </c>
      <c r="O5930">
        <f t="shared" si="27"/>
        <v>1</v>
      </c>
      <c r="P5930" s="34" t="str">
        <f t="shared" si="21"/>
        <v>MEDIUM</v>
      </c>
    </row>
    <row r="5931" spans="1:16" ht="12" customHeight="1">
      <c r="A5931" s="4" t="s">
        <v>16266</v>
      </c>
      <c r="B5931" s="17">
        <v>215</v>
      </c>
      <c r="C5931" s="29"/>
      <c r="D5931" s="30" t="s">
        <v>16730</v>
      </c>
      <c r="E5931" s="29"/>
      <c r="F5931" s="31" t="s">
        <v>2350</v>
      </c>
      <c r="G5931" s="5" t="s">
        <v>16731</v>
      </c>
      <c r="H5931" s="7"/>
      <c r="I5931" s="35" t="s">
        <v>6141</v>
      </c>
      <c r="O5931">
        <f t="shared" si="27"/>
        <v>1</v>
      </c>
      <c r="P5931" s="34" t="str">
        <f t="shared" si="21"/>
        <v>HIGH</v>
      </c>
    </row>
    <row r="5932" spans="1:16" ht="12" customHeight="1">
      <c r="A5932" s="4" t="s">
        <v>16266</v>
      </c>
      <c r="B5932" s="17">
        <v>217</v>
      </c>
      <c r="C5932" s="29"/>
      <c r="D5932" s="30" t="s">
        <v>16732</v>
      </c>
      <c r="E5932" s="29"/>
      <c r="F5932" s="31" t="s">
        <v>2350</v>
      </c>
      <c r="G5932" s="5" t="s">
        <v>16733</v>
      </c>
      <c r="H5932" s="7"/>
      <c r="I5932" s="7" t="s">
        <v>16729</v>
      </c>
      <c r="O5932">
        <f t="shared" si="27"/>
        <v>1</v>
      </c>
      <c r="P5932" s="34" t="str">
        <f t="shared" si="21"/>
        <v>MEDIUM</v>
      </c>
    </row>
    <row r="5933" spans="1:16" ht="12" customHeight="1">
      <c r="A5933" s="4" t="s">
        <v>16266</v>
      </c>
      <c r="B5933" s="17">
        <v>218</v>
      </c>
      <c r="C5933" s="29"/>
      <c r="D5933" s="30" t="s">
        <v>16734</v>
      </c>
      <c r="E5933" s="29"/>
      <c r="F5933" s="31" t="s">
        <v>2350</v>
      </c>
      <c r="G5933" s="5" t="s">
        <v>16735</v>
      </c>
      <c r="H5933" s="7"/>
      <c r="I5933" s="35" t="s">
        <v>6141</v>
      </c>
      <c r="O5933">
        <f t="shared" si="27"/>
        <v>1</v>
      </c>
      <c r="P5933" s="34" t="str">
        <f t="shared" si="21"/>
        <v>HIGH</v>
      </c>
    </row>
    <row r="5934" spans="1:16" ht="12" customHeight="1">
      <c r="A5934" s="4" t="s">
        <v>16266</v>
      </c>
      <c r="B5934" s="17">
        <v>219</v>
      </c>
      <c r="C5934" s="29"/>
      <c r="D5934" s="30" t="s">
        <v>16736</v>
      </c>
      <c r="E5934" s="29"/>
      <c r="F5934" s="31" t="s">
        <v>2350</v>
      </c>
      <c r="G5934" s="5" t="s">
        <v>16737</v>
      </c>
      <c r="H5934" s="7"/>
      <c r="I5934" s="7" t="s">
        <v>16738</v>
      </c>
      <c r="O5934">
        <f t="shared" si="27"/>
        <v>1</v>
      </c>
      <c r="P5934" s="34" t="str">
        <f t="shared" si="21"/>
        <v>HIGH</v>
      </c>
    </row>
    <row r="5935" spans="1:16" ht="12" customHeight="1">
      <c r="A5935" s="4" t="s">
        <v>16266</v>
      </c>
      <c r="B5935" s="17">
        <v>220</v>
      </c>
      <c r="C5935" s="29"/>
      <c r="D5935" s="30" t="s">
        <v>16739</v>
      </c>
      <c r="E5935" s="29"/>
      <c r="F5935" s="31" t="s">
        <v>2350</v>
      </c>
      <c r="G5935" s="18" t="s">
        <v>16740</v>
      </c>
      <c r="H5935" s="7"/>
      <c r="I5935" s="7" t="s">
        <v>16738</v>
      </c>
      <c r="O5935">
        <f t="shared" si="27"/>
        <v>1</v>
      </c>
      <c r="P5935" s="34" t="str">
        <f t="shared" si="21"/>
        <v>HIGH</v>
      </c>
    </row>
    <row r="5936" spans="1:16" ht="12" customHeight="1">
      <c r="A5936" s="4" t="s">
        <v>16266</v>
      </c>
      <c r="B5936" s="17">
        <v>221</v>
      </c>
      <c r="C5936" s="17">
        <v>5165</v>
      </c>
      <c r="D5936" s="30" t="s">
        <v>16741</v>
      </c>
      <c r="E5936" s="17" t="s">
        <v>16742</v>
      </c>
      <c r="F5936" s="31" t="s">
        <v>2350</v>
      </c>
      <c r="G5936" s="18" t="s">
        <v>16743</v>
      </c>
      <c r="H5936" s="7"/>
      <c r="I5936" s="35" t="s">
        <v>16744</v>
      </c>
      <c r="O5936">
        <f t="shared" si="27"/>
        <v>2</v>
      </c>
      <c r="P5936" s="34" t="str">
        <f t="shared" si="21"/>
        <v>HIGH</v>
      </c>
    </row>
    <row r="5937" spans="1:16" ht="12" customHeight="1">
      <c r="A5937" s="4" t="s">
        <v>16266</v>
      </c>
      <c r="B5937" s="17">
        <v>222</v>
      </c>
      <c r="C5937" s="29"/>
      <c r="D5937" s="30" t="s">
        <v>28</v>
      </c>
      <c r="E5937" s="29"/>
      <c r="F5937" s="31" t="s">
        <v>2350</v>
      </c>
      <c r="G5937" s="5" t="s">
        <v>16745</v>
      </c>
      <c r="H5937" s="7" t="s">
        <v>16746</v>
      </c>
      <c r="I5937" s="7" t="s">
        <v>16747</v>
      </c>
      <c r="O5937">
        <f t="shared" si="27"/>
        <v>1</v>
      </c>
      <c r="P5937" s="34" t="str">
        <f t="shared" si="21"/>
        <v>MEDIUM</v>
      </c>
    </row>
    <row r="5938" spans="1:16" ht="12" customHeight="1">
      <c r="A5938" s="4" t="s">
        <v>16266</v>
      </c>
      <c r="B5938" s="17">
        <v>223</v>
      </c>
      <c r="C5938" s="17">
        <v>5166</v>
      </c>
      <c r="D5938" s="30" t="s">
        <v>16748</v>
      </c>
      <c r="E5938" s="17" t="s">
        <v>16749</v>
      </c>
      <c r="F5938" s="31" t="s">
        <v>2350</v>
      </c>
      <c r="G5938" s="18" t="s">
        <v>16750</v>
      </c>
      <c r="H5938" s="7"/>
      <c r="I5938" s="35" t="s">
        <v>16751</v>
      </c>
      <c r="O5938">
        <f t="shared" si="27"/>
        <v>2</v>
      </c>
      <c r="P5938" s="34" t="str">
        <f t="shared" si="21"/>
        <v>HIGH</v>
      </c>
    </row>
    <row r="5939" spans="1:16" ht="12" customHeight="1">
      <c r="A5939" s="4" t="s">
        <v>16266</v>
      </c>
      <c r="B5939" s="17">
        <v>224</v>
      </c>
      <c r="C5939" s="29"/>
      <c r="D5939" s="30" t="s">
        <v>28</v>
      </c>
      <c r="E5939" s="29"/>
      <c r="F5939" s="31" t="s">
        <v>2350</v>
      </c>
      <c r="G5939" s="5" t="s">
        <v>16750</v>
      </c>
      <c r="H5939" s="7" t="s">
        <v>16752</v>
      </c>
      <c r="I5939" s="35" t="s">
        <v>6141</v>
      </c>
      <c r="O5939">
        <f t="shared" si="27"/>
        <v>1</v>
      </c>
      <c r="P5939" s="34" t="str">
        <f t="shared" si="21"/>
        <v>HIGH</v>
      </c>
    </row>
    <row r="5940" spans="1:16" ht="12" customHeight="1">
      <c r="A5940" s="4" t="s">
        <v>16266</v>
      </c>
      <c r="B5940" s="17">
        <v>225</v>
      </c>
      <c r="C5940" s="29"/>
      <c r="D5940" s="30" t="s">
        <v>28</v>
      </c>
      <c r="E5940" s="29"/>
      <c r="F5940" s="31" t="s">
        <v>2350</v>
      </c>
      <c r="G5940" s="18" t="s">
        <v>16753</v>
      </c>
      <c r="H5940" s="7" t="s">
        <v>16754</v>
      </c>
      <c r="I5940" s="35" t="s">
        <v>6141</v>
      </c>
      <c r="O5940">
        <f t="shared" si="27"/>
        <v>1</v>
      </c>
      <c r="P5940" s="34" t="str">
        <f t="shared" si="21"/>
        <v>HIGH</v>
      </c>
    </row>
    <row r="5941" spans="1:16" ht="12" customHeight="1">
      <c r="A5941" s="4" t="s">
        <v>16266</v>
      </c>
      <c r="B5941" s="17">
        <v>226</v>
      </c>
      <c r="C5941" s="29"/>
      <c r="D5941" s="30" t="s">
        <v>16755</v>
      </c>
      <c r="E5941" s="29"/>
      <c r="F5941" s="31" t="s">
        <v>2350</v>
      </c>
      <c r="G5941" s="18" t="s">
        <v>16756</v>
      </c>
      <c r="H5941" s="7"/>
      <c r="I5941" s="35" t="s">
        <v>6141</v>
      </c>
      <c r="O5941">
        <f t="shared" si="27"/>
        <v>1</v>
      </c>
      <c r="P5941" s="34" t="str">
        <f t="shared" si="21"/>
        <v>HIGH</v>
      </c>
    </row>
    <row r="5942" spans="1:16" ht="12" customHeight="1">
      <c r="A5942" s="4" t="s">
        <v>16266</v>
      </c>
      <c r="B5942" s="17">
        <v>227</v>
      </c>
      <c r="C5942" s="29"/>
      <c r="D5942" s="30" t="s">
        <v>28</v>
      </c>
      <c r="E5942" s="29"/>
      <c r="F5942" s="31" t="s">
        <v>2350</v>
      </c>
      <c r="G5942" s="5" t="s">
        <v>16757</v>
      </c>
      <c r="H5942" s="7" t="s">
        <v>16758</v>
      </c>
      <c r="I5942" s="7" t="s">
        <v>16738</v>
      </c>
      <c r="O5942">
        <f t="shared" si="27"/>
        <v>1</v>
      </c>
      <c r="P5942" s="34" t="str">
        <f t="shared" si="21"/>
        <v>HIGH</v>
      </c>
    </row>
    <row r="5943" spans="1:16" ht="12" customHeight="1">
      <c r="A5943" s="4" t="s">
        <v>16266</v>
      </c>
      <c r="B5943" s="17">
        <v>228</v>
      </c>
      <c r="C5943" s="29"/>
      <c r="D5943" s="30" t="s">
        <v>16759</v>
      </c>
      <c r="E5943" s="29"/>
      <c r="F5943" s="31" t="s">
        <v>338</v>
      </c>
      <c r="G5943" s="5" t="s">
        <v>16760</v>
      </c>
      <c r="H5943" s="7"/>
      <c r="I5943" s="13" t="s">
        <v>16761</v>
      </c>
      <c r="O5943">
        <f t="shared" si="27"/>
        <v>1</v>
      </c>
      <c r="P5943" s="34" t="str">
        <f t="shared" si="21"/>
        <v>MEDIUM</v>
      </c>
    </row>
    <row r="5944" spans="1:16" ht="12" customHeight="1">
      <c r="A5944" s="4" t="s">
        <v>16266</v>
      </c>
      <c r="B5944" s="17">
        <v>229</v>
      </c>
      <c r="C5944" s="29"/>
      <c r="D5944" s="30" t="s">
        <v>16762</v>
      </c>
      <c r="E5944" s="29"/>
      <c r="F5944" s="31" t="s">
        <v>1395</v>
      </c>
      <c r="G5944" s="5" t="s">
        <v>16763</v>
      </c>
      <c r="H5944" s="7"/>
      <c r="I5944" s="7"/>
      <c r="O5944">
        <f t="shared" si="27"/>
        <v>1</v>
      </c>
      <c r="P5944" s="34" t="str">
        <f t="shared" si="21"/>
        <v/>
      </c>
    </row>
    <row r="5945" spans="1:16" ht="12" customHeight="1">
      <c r="A5945" s="4" t="s">
        <v>16266</v>
      </c>
      <c r="B5945" s="17">
        <v>230</v>
      </c>
      <c r="C5945" s="29"/>
      <c r="D5945" s="30" t="s">
        <v>16764</v>
      </c>
      <c r="E5945" s="29"/>
      <c r="F5945" s="31" t="s">
        <v>1395</v>
      </c>
      <c r="G5945" s="5" t="s">
        <v>16765</v>
      </c>
      <c r="H5945" s="7"/>
      <c r="I5945" s="7"/>
      <c r="O5945">
        <f t="shared" si="27"/>
        <v>1</v>
      </c>
      <c r="P5945" s="34" t="str">
        <f t="shared" si="21"/>
        <v/>
      </c>
    </row>
    <row r="5946" spans="1:16" ht="12" customHeight="1">
      <c r="A5946" s="4" t="s">
        <v>16266</v>
      </c>
      <c r="B5946" s="17">
        <v>231</v>
      </c>
      <c r="C5946" s="29"/>
      <c r="D5946" s="30" t="s">
        <v>16766</v>
      </c>
      <c r="E5946" s="29"/>
      <c r="F5946" s="31" t="s">
        <v>338</v>
      </c>
      <c r="G5946" s="160" t="s">
        <v>19351</v>
      </c>
      <c r="H5946" s="7"/>
      <c r="I5946" s="7" t="s">
        <v>16767</v>
      </c>
      <c r="O5946">
        <f t="shared" si="27"/>
        <v>1</v>
      </c>
      <c r="P5946" s="34" t="str">
        <f t="shared" si="21"/>
        <v>HIGH</v>
      </c>
    </row>
    <row r="5947" spans="1:16" ht="12" customHeight="1">
      <c r="A5947" s="4" t="s">
        <v>16266</v>
      </c>
      <c r="B5947" s="17">
        <v>232</v>
      </c>
      <c r="C5947" s="29"/>
      <c r="D5947" s="30" t="s">
        <v>16768</v>
      </c>
      <c r="E5947" s="29"/>
      <c r="F5947" s="31" t="s">
        <v>338</v>
      </c>
      <c r="G5947" s="5" t="s">
        <v>16769</v>
      </c>
      <c r="H5947" s="7"/>
      <c r="I5947" s="35" t="s">
        <v>16770</v>
      </c>
      <c r="O5947">
        <f t="shared" si="27"/>
        <v>1</v>
      </c>
      <c r="P5947" s="34" t="str">
        <f t="shared" si="21"/>
        <v>MEDIUM</v>
      </c>
    </row>
    <row r="5948" spans="1:16" ht="12" customHeight="1">
      <c r="A5948" s="4" t="s">
        <v>16266</v>
      </c>
      <c r="B5948" s="17">
        <v>233</v>
      </c>
      <c r="C5948" s="29"/>
      <c r="D5948" s="30" t="s">
        <v>16771</v>
      </c>
      <c r="E5948" s="29"/>
      <c r="F5948" s="31" t="s">
        <v>1395</v>
      </c>
      <c r="G5948" s="5" t="s">
        <v>16772</v>
      </c>
      <c r="H5948" s="7"/>
      <c r="I5948" s="35" t="s">
        <v>424</v>
      </c>
      <c r="O5948">
        <f t="shared" si="27"/>
        <v>1</v>
      </c>
      <c r="P5948" s="34" t="str">
        <f t="shared" si="21"/>
        <v>HIGH</v>
      </c>
    </row>
    <row r="5949" spans="1:16" ht="12" customHeight="1">
      <c r="A5949" s="4" t="s">
        <v>16266</v>
      </c>
      <c r="B5949" s="17">
        <v>234</v>
      </c>
      <c r="C5949" s="29"/>
      <c r="D5949" s="30" t="s">
        <v>16773</v>
      </c>
      <c r="E5949" s="29"/>
      <c r="F5949" s="31" t="s">
        <v>1395</v>
      </c>
      <c r="G5949" s="5" t="s">
        <v>16774</v>
      </c>
      <c r="H5949" s="7"/>
      <c r="I5949" s="35" t="s">
        <v>424</v>
      </c>
      <c r="O5949">
        <f t="shared" si="27"/>
        <v>1</v>
      </c>
      <c r="P5949" s="34" t="str">
        <f t="shared" si="21"/>
        <v>HIGH</v>
      </c>
    </row>
    <row r="5950" spans="1:16" ht="12" customHeight="1">
      <c r="A5950" s="4" t="s">
        <v>16266</v>
      </c>
      <c r="B5950" s="17">
        <v>235</v>
      </c>
      <c r="C5950" s="29"/>
      <c r="D5950" s="30" t="s">
        <v>16775</v>
      </c>
      <c r="E5950" s="29"/>
      <c r="F5950" s="31" t="s">
        <v>1395</v>
      </c>
      <c r="G5950" s="5" t="s">
        <v>16776</v>
      </c>
      <c r="H5950" s="7"/>
      <c r="I5950" s="35" t="s">
        <v>424</v>
      </c>
      <c r="O5950">
        <f t="shared" si="27"/>
        <v>1</v>
      </c>
      <c r="P5950" s="34" t="str">
        <f t="shared" si="21"/>
        <v>HIGH</v>
      </c>
    </row>
    <row r="5951" spans="1:16" ht="12" customHeight="1">
      <c r="A5951" s="4" t="s">
        <v>16266</v>
      </c>
      <c r="B5951" s="17">
        <v>236</v>
      </c>
      <c r="C5951" s="29"/>
      <c r="D5951" s="30" t="s">
        <v>16777</v>
      </c>
      <c r="E5951" s="29"/>
      <c r="F5951" s="31" t="s">
        <v>1395</v>
      </c>
      <c r="G5951" s="5" t="s">
        <v>16778</v>
      </c>
      <c r="H5951" s="7"/>
      <c r="I5951" s="35" t="s">
        <v>424</v>
      </c>
      <c r="O5951">
        <f t="shared" si="27"/>
        <v>1</v>
      </c>
      <c r="P5951" s="34" t="str">
        <f t="shared" si="21"/>
        <v>HIGH</v>
      </c>
    </row>
    <row r="5952" spans="1:16" ht="12" customHeight="1">
      <c r="A5952" s="4" t="s">
        <v>16266</v>
      </c>
      <c r="B5952" s="17">
        <v>237</v>
      </c>
      <c r="C5952" s="17">
        <v>5178</v>
      </c>
      <c r="D5952" s="30" t="s">
        <v>16779</v>
      </c>
      <c r="E5952" s="17" t="s">
        <v>16780</v>
      </c>
      <c r="F5952" s="3"/>
      <c r="G5952" s="29" t="s">
        <v>16780</v>
      </c>
      <c r="H5952" s="7"/>
      <c r="I5952" s="7"/>
      <c r="O5952">
        <f t="shared" si="27"/>
        <v>2</v>
      </c>
      <c r="P5952" s="34" t="str">
        <f t="shared" si="21"/>
        <v>HIGH</v>
      </c>
    </row>
    <row r="5953" spans="1:16" ht="12" customHeight="1">
      <c r="A5953" s="4" t="s">
        <v>16266</v>
      </c>
      <c r="B5953" s="17">
        <v>238</v>
      </c>
      <c r="C5953" s="29"/>
      <c r="D5953" s="30" t="s">
        <v>16781</v>
      </c>
      <c r="E5953" s="29"/>
      <c r="F5953" s="31" t="s">
        <v>338</v>
      </c>
      <c r="G5953" s="160" t="s">
        <v>19352</v>
      </c>
      <c r="H5953" s="7"/>
      <c r="I5953" s="7" t="s">
        <v>16767</v>
      </c>
      <c r="O5953">
        <f t="shared" si="27"/>
        <v>1</v>
      </c>
      <c r="P5953" s="34" t="str">
        <f t="shared" si="21"/>
        <v>HIGH</v>
      </c>
    </row>
    <row r="5954" spans="1:16" ht="12" customHeight="1">
      <c r="A5954" s="4" t="s">
        <v>16266</v>
      </c>
      <c r="B5954" s="17">
        <v>239</v>
      </c>
      <c r="C5954" s="17">
        <v>5176</v>
      </c>
      <c r="D5954" s="30" t="s">
        <v>16782</v>
      </c>
      <c r="E5954" s="17" t="s">
        <v>16783</v>
      </c>
      <c r="F5954" s="3"/>
      <c r="G5954" s="29" t="s">
        <v>16783</v>
      </c>
      <c r="H5954" s="7"/>
      <c r="I5954" s="7"/>
      <c r="O5954">
        <f t="shared" si="27"/>
        <v>2</v>
      </c>
      <c r="P5954" s="34" t="str">
        <f t="shared" si="21"/>
        <v>HIGH</v>
      </c>
    </row>
    <row r="5955" spans="1:16" ht="12" customHeight="1">
      <c r="A5955" s="4" t="s">
        <v>16266</v>
      </c>
      <c r="B5955" s="17">
        <v>240</v>
      </c>
      <c r="C5955" s="17">
        <v>5180</v>
      </c>
      <c r="D5955" s="30" t="s">
        <v>16784</v>
      </c>
      <c r="E5955" s="17" t="s">
        <v>16785</v>
      </c>
      <c r="F5955" s="3"/>
      <c r="G5955" s="29" t="s">
        <v>16785</v>
      </c>
      <c r="H5955" s="7"/>
      <c r="I5955" s="7"/>
      <c r="O5955">
        <f t="shared" si="27"/>
        <v>2</v>
      </c>
      <c r="P5955" s="34" t="str">
        <f t="shared" si="21"/>
        <v>HIGH</v>
      </c>
    </row>
    <row r="5956" spans="1:16" ht="12" customHeight="1">
      <c r="A5956" s="4" t="s">
        <v>16266</v>
      </c>
      <c r="B5956" s="17">
        <v>241</v>
      </c>
      <c r="C5956" s="29"/>
      <c r="D5956" s="30" t="s">
        <v>16786</v>
      </c>
      <c r="E5956" s="29"/>
      <c r="F5956" s="31" t="s">
        <v>1395</v>
      </c>
      <c r="G5956" s="5" t="s">
        <v>16787</v>
      </c>
      <c r="H5956" s="7"/>
      <c r="I5956" s="35" t="s">
        <v>424</v>
      </c>
      <c r="O5956">
        <f t="shared" si="27"/>
        <v>1</v>
      </c>
      <c r="P5956" s="34" t="str">
        <f t="shared" si="21"/>
        <v>HIGH</v>
      </c>
    </row>
    <row r="5957" spans="1:16" ht="12" customHeight="1">
      <c r="A5957" s="4" t="s">
        <v>16266</v>
      </c>
      <c r="B5957" s="17">
        <v>242</v>
      </c>
      <c r="C5957" s="29"/>
      <c r="D5957" s="30" t="s">
        <v>28</v>
      </c>
      <c r="E5957" s="29"/>
      <c r="F5957" s="31" t="s">
        <v>338</v>
      </c>
      <c r="G5957" s="5" t="s">
        <v>16788</v>
      </c>
      <c r="H5957" s="7" t="s">
        <v>16789</v>
      </c>
      <c r="I5957" s="37" t="s">
        <v>16790</v>
      </c>
      <c r="O5957">
        <f t="shared" si="27"/>
        <v>1</v>
      </c>
      <c r="P5957" s="34" t="str">
        <f t="shared" si="21"/>
        <v>MEDIUM</v>
      </c>
    </row>
    <row r="5958" spans="1:16" ht="12" customHeight="1">
      <c r="A5958" s="4" t="s">
        <v>16266</v>
      </c>
      <c r="B5958" s="17">
        <v>243</v>
      </c>
      <c r="C5958" s="29"/>
      <c r="D5958" s="30" t="s">
        <v>16791</v>
      </c>
      <c r="E5958" s="29"/>
      <c r="F5958" s="31" t="s">
        <v>338</v>
      </c>
      <c r="G5958" s="5" t="s">
        <v>16792</v>
      </c>
      <c r="H5958" s="42"/>
      <c r="I5958" s="37" t="s">
        <v>16793</v>
      </c>
      <c r="O5958">
        <f t="shared" si="27"/>
        <v>1</v>
      </c>
      <c r="P5958" s="34" t="str">
        <f t="shared" si="21"/>
        <v>MEDIUM</v>
      </c>
    </row>
    <row r="5959" spans="1:16" ht="12" customHeight="1">
      <c r="A5959" s="4" t="s">
        <v>16266</v>
      </c>
      <c r="B5959" s="17">
        <v>244</v>
      </c>
      <c r="C5959" s="17">
        <v>5183</v>
      </c>
      <c r="D5959" s="30" t="s">
        <v>16794</v>
      </c>
      <c r="E5959" s="17" t="s">
        <v>16795</v>
      </c>
      <c r="F5959" s="3"/>
      <c r="G5959" s="29" t="s">
        <v>16795</v>
      </c>
      <c r="H5959" s="7"/>
      <c r="I5959" s="7"/>
      <c r="O5959">
        <f t="shared" si="27"/>
        <v>2</v>
      </c>
      <c r="P5959" s="34" t="str">
        <f t="shared" si="21"/>
        <v>HIGH</v>
      </c>
    </row>
    <row r="5960" spans="1:16" ht="12" customHeight="1">
      <c r="A5960" s="4" t="s">
        <v>16266</v>
      </c>
      <c r="B5960" s="17">
        <v>245</v>
      </c>
      <c r="C5960" s="29"/>
      <c r="D5960" s="30" t="s">
        <v>16796</v>
      </c>
      <c r="E5960" s="29"/>
      <c r="F5960" s="31" t="s">
        <v>338</v>
      </c>
      <c r="G5960" s="5" t="s">
        <v>16797</v>
      </c>
      <c r="H5960" s="7"/>
      <c r="I5960" s="13" t="s">
        <v>16798</v>
      </c>
      <c r="O5960">
        <f t="shared" si="27"/>
        <v>1</v>
      </c>
      <c r="P5960" s="34" t="str">
        <f t="shared" si="21"/>
        <v>MEDIUM</v>
      </c>
    </row>
    <row r="5961" spans="1:16" ht="12" customHeight="1">
      <c r="A5961" s="4" t="s">
        <v>16266</v>
      </c>
      <c r="B5961" s="17">
        <v>246</v>
      </c>
      <c r="C5961" s="85">
        <v>1200674</v>
      </c>
      <c r="D5961" s="30" t="s">
        <v>16799</v>
      </c>
      <c r="E5961" s="17" t="s">
        <v>16800</v>
      </c>
      <c r="F5961" s="3"/>
      <c r="G5961" s="29" t="s">
        <v>16800</v>
      </c>
      <c r="H5961" s="7"/>
      <c r="I5961" s="7"/>
      <c r="O5961">
        <f t="shared" si="27"/>
        <v>2</v>
      </c>
      <c r="P5961" s="34" t="str">
        <f t="shared" si="21"/>
        <v>HIGH</v>
      </c>
    </row>
    <row r="5962" spans="1:16" ht="12" customHeight="1">
      <c r="A5962" s="4" t="s">
        <v>16266</v>
      </c>
      <c r="B5962" s="17">
        <v>247</v>
      </c>
      <c r="C5962" s="29"/>
      <c r="D5962" s="30" t="s">
        <v>16801</v>
      </c>
      <c r="E5962" s="29"/>
      <c r="F5962" s="31" t="s">
        <v>1395</v>
      </c>
      <c r="G5962" s="5" t="s">
        <v>16802</v>
      </c>
      <c r="H5962" s="7"/>
      <c r="I5962" s="35" t="s">
        <v>424</v>
      </c>
      <c r="O5962">
        <f t="shared" si="27"/>
        <v>1</v>
      </c>
      <c r="P5962" s="34" t="str">
        <f t="shared" si="21"/>
        <v>HIGH</v>
      </c>
    </row>
    <row r="5963" spans="1:16" ht="12" customHeight="1">
      <c r="A5963" s="4" t="s">
        <v>16266</v>
      </c>
      <c r="B5963" s="17">
        <v>248</v>
      </c>
      <c r="C5963" s="29"/>
      <c r="D5963" s="30" t="s">
        <v>16803</v>
      </c>
      <c r="E5963" s="29"/>
      <c r="F5963" s="31" t="s">
        <v>338</v>
      </c>
      <c r="G5963" s="5" t="s">
        <v>16804</v>
      </c>
      <c r="H5963" s="7"/>
      <c r="I5963" s="7" t="s">
        <v>16805</v>
      </c>
      <c r="O5963">
        <f t="shared" si="27"/>
        <v>1</v>
      </c>
      <c r="P5963" s="34" t="str">
        <f t="shared" si="21"/>
        <v>MEDIUM</v>
      </c>
    </row>
    <row r="5964" spans="1:16" ht="12" customHeight="1">
      <c r="A5964" s="4" t="s">
        <v>16266</v>
      </c>
      <c r="B5964" s="17">
        <v>249</v>
      </c>
      <c r="C5964" s="29"/>
      <c r="D5964" s="30" t="s">
        <v>16806</v>
      </c>
      <c r="E5964" s="29"/>
      <c r="F5964" s="31" t="s">
        <v>338</v>
      </c>
      <c r="G5964" s="5" t="s">
        <v>16807</v>
      </c>
      <c r="H5964" s="7"/>
      <c r="I5964" s="13" t="s">
        <v>16808</v>
      </c>
      <c r="O5964">
        <f t="shared" si="27"/>
        <v>1</v>
      </c>
      <c r="P5964" s="34" t="str">
        <f t="shared" si="21"/>
        <v>HIGH</v>
      </c>
    </row>
    <row r="5965" spans="1:16" ht="12" customHeight="1">
      <c r="A5965" s="4" t="s">
        <v>16266</v>
      </c>
      <c r="B5965" s="17">
        <v>250</v>
      </c>
      <c r="C5965" s="29"/>
      <c r="D5965" s="30" t="s">
        <v>16809</v>
      </c>
      <c r="E5965" s="29"/>
      <c r="F5965" s="31" t="s">
        <v>338</v>
      </c>
      <c r="G5965" s="5" t="s">
        <v>16810</v>
      </c>
      <c r="H5965" s="7"/>
      <c r="I5965" s="7" t="s">
        <v>16811</v>
      </c>
      <c r="O5965">
        <f t="shared" si="27"/>
        <v>1</v>
      </c>
      <c r="P5965" s="34" t="str">
        <f t="shared" si="21"/>
        <v>HIGH</v>
      </c>
    </row>
    <row r="5966" spans="1:16" ht="12" customHeight="1">
      <c r="A5966" s="4" t="s">
        <v>16266</v>
      </c>
      <c r="B5966" s="17">
        <v>251</v>
      </c>
      <c r="C5966" s="29"/>
      <c r="D5966" s="30" t="s">
        <v>16812</v>
      </c>
      <c r="E5966" s="29"/>
      <c r="F5966" s="31" t="s">
        <v>1395</v>
      </c>
      <c r="G5966" s="5" t="s">
        <v>16813</v>
      </c>
      <c r="H5966" s="7"/>
      <c r="I5966" s="62" t="s">
        <v>16814</v>
      </c>
      <c r="O5966">
        <f t="shared" si="27"/>
        <v>1</v>
      </c>
      <c r="P5966" s="34" t="str">
        <f t="shared" si="21"/>
        <v>HIGH</v>
      </c>
    </row>
    <row r="5967" spans="1:16" ht="12" customHeight="1">
      <c r="A5967" s="4" t="s">
        <v>16266</v>
      </c>
      <c r="B5967" s="17">
        <v>252</v>
      </c>
      <c r="C5967" s="29"/>
      <c r="D5967" s="30" t="s">
        <v>16815</v>
      </c>
      <c r="E5967" s="29"/>
      <c r="F5967" s="31" t="s">
        <v>338</v>
      </c>
      <c r="G5967" s="5" t="s">
        <v>16816</v>
      </c>
      <c r="H5967" s="7"/>
      <c r="I5967" s="7" t="s">
        <v>16817</v>
      </c>
      <c r="O5967">
        <f t="shared" si="27"/>
        <v>1</v>
      </c>
      <c r="P5967" s="34" t="str">
        <f t="shared" si="21"/>
        <v>HIGH</v>
      </c>
    </row>
    <row r="5968" spans="1:16" ht="12" customHeight="1">
      <c r="A5968" s="4" t="s">
        <v>16266</v>
      </c>
      <c r="B5968" s="17">
        <v>253</v>
      </c>
      <c r="C5968" s="29"/>
      <c r="D5968" s="30" t="s">
        <v>16818</v>
      </c>
      <c r="E5968" s="29"/>
      <c r="F5968" s="96" t="s">
        <v>338</v>
      </c>
      <c r="G5968" s="160" t="s">
        <v>19384</v>
      </c>
      <c r="H5968" s="42"/>
      <c r="I5968" s="103" t="s">
        <v>16819</v>
      </c>
      <c r="O5968">
        <f t="shared" si="27"/>
        <v>1</v>
      </c>
      <c r="P5968" s="34" t="str">
        <f t="shared" si="21"/>
        <v>HIGH</v>
      </c>
    </row>
    <row r="5969" spans="1:16" ht="12" customHeight="1">
      <c r="A5969" s="4" t="s">
        <v>16266</v>
      </c>
      <c r="B5969" s="17">
        <v>254</v>
      </c>
      <c r="C5969" s="17" t="s">
        <v>67</v>
      </c>
      <c r="D5969" s="30" t="s">
        <v>16820</v>
      </c>
      <c r="E5969" s="29"/>
      <c r="F5969" s="96" t="s">
        <v>338</v>
      </c>
      <c r="G5969" s="5" t="s">
        <v>16821</v>
      </c>
      <c r="H5969" s="7"/>
      <c r="I5969" s="13" t="s">
        <v>16822</v>
      </c>
      <c r="O5969">
        <f t="shared" si="27"/>
        <v>1</v>
      </c>
      <c r="P5969" s="34" t="str">
        <f t="shared" si="21"/>
        <v>HIGH</v>
      </c>
    </row>
    <row r="5970" spans="1:16" ht="12" customHeight="1">
      <c r="A5970" s="4" t="s">
        <v>16266</v>
      </c>
      <c r="B5970" s="17">
        <v>255</v>
      </c>
      <c r="C5970" s="29"/>
      <c r="D5970" s="30" t="s">
        <v>28</v>
      </c>
      <c r="E5970" s="29"/>
      <c r="F5970" s="31" t="s">
        <v>338</v>
      </c>
      <c r="G5970" s="5" t="s">
        <v>16823</v>
      </c>
      <c r="H5970" s="7" t="s">
        <v>16824</v>
      </c>
      <c r="I5970" s="13" t="s">
        <v>16825</v>
      </c>
      <c r="O5970">
        <f t="shared" si="27"/>
        <v>1</v>
      </c>
      <c r="P5970" s="34" t="str">
        <f t="shared" si="21"/>
        <v>HIGH</v>
      </c>
    </row>
    <row r="5971" spans="1:16" ht="12" customHeight="1">
      <c r="A5971" s="4" t="s">
        <v>16266</v>
      </c>
      <c r="B5971" s="17">
        <v>256</v>
      </c>
      <c r="C5971" s="29"/>
      <c r="D5971" s="30" t="s">
        <v>16826</v>
      </c>
      <c r="E5971" s="29"/>
      <c r="F5971" s="31" t="s">
        <v>1395</v>
      </c>
      <c r="G5971" s="5" t="s">
        <v>16827</v>
      </c>
      <c r="H5971" s="7"/>
      <c r="I5971" s="35" t="s">
        <v>424</v>
      </c>
      <c r="O5971">
        <f t="shared" si="27"/>
        <v>1</v>
      </c>
      <c r="P5971" s="34" t="str">
        <f t="shared" si="21"/>
        <v>HIGH</v>
      </c>
    </row>
    <row r="5972" spans="1:16" ht="12" customHeight="1">
      <c r="A5972" s="4" t="s">
        <v>16266</v>
      </c>
      <c r="B5972" s="17">
        <v>257</v>
      </c>
      <c r="C5972" s="17">
        <v>5204</v>
      </c>
      <c r="D5972" s="30" t="s">
        <v>16828</v>
      </c>
      <c r="E5972" s="17" t="s">
        <v>16829</v>
      </c>
      <c r="F5972" s="3"/>
      <c r="G5972" s="29" t="s">
        <v>16829</v>
      </c>
      <c r="H5972" s="7"/>
      <c r="I5972" s="7"/>
      <c r="O5972">
        <f t="shared" si="27"/>
        <v>2</v>
      </c>
      <c r="P5972" s="34" t="str">
        <f t="shared" si="21"/>
        <v>HIGH</v>
      </c>
    </row>
    <row r="5973" spans="1:16" ht="12" customHeight="1">
      <c r="A5973" s="4" t="s">
        <v>16266</v>
      </c>
      <c r="B5973" s="17">
        <v>258</v>
      </c>
      <c r="C5973" s="17">
        <v>5207</v>
      </c>
      <c r="D5973" s="30" t="s">
        <v>16830</v>
      </c>
      <c r="E5973" s="17" t="s">
        <v>16831</v>
      </c>
      <c r="F5973" s="3"/>
      <c r="G5973" s="29" t="s">
        <v>16831</v>
      </c>
      <c r="H5973" s="7"/>
      <c r="I5973" s="7"/>
      <c r="O5973">
        <f t="shared" si="27"/>
        <v>2</v>
      </c>
      <c r="P5973" s="34" t="str">
        <f t="shared" si="21"/>
        <v>HIGH</v>
      </c>
    </row>
    <row r="5974" spans="1:16" ht="12" customHeight="1">
      <c r="A5974" s="4" t="s">
        <v>16832</v>
      </c>
      <c r="B5974" s="17">
        <v>2</v>
      </c>
      <c r="C5974" s="29"/>
      <c r="D5974" s="30" t="s">
        <v>16833</v>
      </c>
      <c r="E5974" s="29"/>
      <c r="F5974" s="31" t="s">
        <v>1395</v>
      </c>
      <c r="G5974" s="5" t="s">
        <v>16834</v>
      </c>
      <c r="H5974" s="7"/>
      <c r="I5974" s="35" t="s">
        <v>424</v>
      </c>
      <c r="O5974">
        <f t="shared" si="27"/>
        <v>1</v>
      </c>
      <c r="P5974" s="34" t="str">
        <f t="shared" si="21"/>
        <v>HIGH</v>
      </c>
    </row>
    <row r="5975" spans="1:16" ht="12" customHeight="1">
      <c r="A5975" s="4" t="s">
        <v>16832</v>
      </c>
      <c r="B5975" s="17">
        <v>3</v>
      </c>
      <c r="C5975" s="29"/>
      <c r="D5975" s="30" t="s">
        <v>28</v>
      </c>
      <c r="E5975" s="29"/>
      <c r="F5975" s="31" t="s">
        <v>16835</v>
      </c>
      <c r="G5975" s="5" t="s">
        <v>16836</v>
      </c>
      <c r="H5975" s="7" t="s">
        <v>16837</v>
      </c>
      <c r="I5975" s="35" t="s">
        <v>16838</v>
      </c>
      <c r="O5975">
        <f t="shared" si="27"/>
        <v>1</v>
      </c>
      <c r="P5975" s="34" t="str">
        <f t="shared" si="21"/>
        <v>HIGH</v>
      </c>
    </row>
    <row r="5976" spans="1:16" ht="12" customHeight="1">
      <c r="A5976" s="4" t="s">
        <v>16832</v>
      </c>
      <c r="B5976" s="17">
        <v>4</v>
      </c>
      <c r="C5976" s="29"/>
      <c r="D5976" s="30" t="s">
        <v>28</v>
      </c>
      <c r="E5976" s="29"/>
      <c r="F5976" s="31" t="s">
        <v>16835</v>
      </c>
      <c r="G5976" s="38" t="s">
        <v>16839</v>
      </c>
      <c r="H5976" s="7" t="s">
        <v>16840</v>
      </c>
      <c r="I5976" s="35" t="s">
        <v>16841</v>
      </c>
      <c r="O5976">
        <f t="shared" si="27"/>
        <v>1</v>
      </c>
      <c r="P5976" s="34" t="str">
        <f t="shared" si="21"/>
        <v>HIGH</v>
      </c>
    </row>
    <row r="5977" spans="1:16" ht="12" customHeight="1">
      <c r="A5977" s="4" t="s">
        <v>16832</v>
      </c>
      <c r="B5977" s="17">
        <v>5</v>
      </c>
      <c r="C5977" s="29"/>
      <c r="D5977" s="30" t="s">
        <v>16842</v>
      </c>
      <c r="E5977" s="17" t="s">
        <v>16843</v>
      </c>
      <c r="F5977" s="31" t="s">
        <v>16835</v>
      </c>
      <c r="G5977" s="97"/>
      <c r="H5977" s="7"/>
      <c r="I5977" s="35" t="s">
        <v>16844</v>
      </c>
      <c r="O5977">
        <f t="shared" si="27"/>
        <v>1</v>
      </c>
      <c r="P5977" s="34" t="str">
        <f t="shared" si="21"/>
        <v>LOW</v>
      </c>
    </row>
    <row r="5978" spans="1:16" ht="12" customHeight="1">
      <c r="A5978" s="4" t="s">
        <v>16832</v>
      </c>
      <c r="B5978" s="17">
        <v>6</v>
      </c>
      <c r="C5978" s="29"/>
      <c r="D5978" s="30" t="s">
        <v>28</v>
      </c>
      <c r="E5978" s="29"/>
      <c r="F5978" s="31" t="s">
        <v>16835</v>
      </c>
      <c r="G5978" s="18" t="s">
        <v>16845</v>
      </c>
      <c r="H5978" s="7" t="s">
        <v>16846</v>
      </c>
      <c r="I5978" s="35" t="s">
        <v>16847</v>
      </c>
      <c r="O5978">
        <f t="shared" si="27"/>
        <v>1</v>
      </c>
      <c r="P5978" s="34" t="str">
        <f t="shared" si="21"/>
        <v>HIGH</v>
      </c>
    </row>
    <row r="5979" spans="1:16" ht="12" customHeight="1">
      <c r="A5979" s="4" t="s">
        <v>16832</v>
      </c>
      <c r="B5979" s="17">
        <v>7</v>
      </c>
      <c r="C5979" s="29"/>
      <c r="D5979" s="30" t="s">
        <v>16848</v>
      </c>
      <c r="E5979" s="29"/>
      <c r="F5979" s="31" t="s">
        <v>16835</v>
      </c>
      <c r="G5979" s="18" t="s">
        <v>16849</v>
      </c>
      <c r="H5979" s="7"/>
      <c r="I5979" s="37" t="s">
        <v>16850</v>
      </c>
      <c r="O5979">
        <f t="shared" si="27"/>
        <v>1</v>
      </c>
      <c r="P5979" s="34" t="str">
        <f t="shared" si="21"/>
        <v>LOW</v>
      </c>
    </row>
    <row r="5980" spans="1:16" ht="12" customHeight="1">
      <c r="A5980" s="4" t="s">
        <v>16832</v>
      </c>
      <c r="B5980" s="17">
        <v>8</v>
      </c>
      <c r="C5980" s="29"/>
      <c r="D5980" s="30" t="s">
        <v>16851</v>
      </c>
      <c r="E5980" s="29"/>
      <c r="F5980" s="31" t="s">
        <v>16835</v>
      </c>
      <c r="G5980" s="97" t="s">
        <v>16852</v>
      </c>
      <c r="H5980" s="7"/>
      <c r="I5980" s="107" t="s">
        <v>16853</v>
      </c>
      <c r="O5980">
        <f t="shared" si="27"/>
        <v>1</v>
      </c>
      <c r="P5980" s="34" t="str">
        <f t="shared" si="21"/>
        <v>MEDIUM</v>
      </c>
    </row>
    <row r="5981" spans="1:16" ht="12" customHeight="1">
      <c r="A5981" s="4" t="s">
        <v>16832</v>
      </c>
      <c r="B5981" s="17">
        <v>9</v>
      </c>
      <c r="C5981" s="29"/>
      <c r="D5981" s="30" t="s">
        <v>16854</v>
      </c>
      <c r="E5981" s="29"/>
      <c r="F5981" s="31" t="s">
        <v>16835</v>
      </c>
      <c r="G5981" s="5" t="s">
        <v>16855</v>
      </c>
      <c r="H5981" s="7"/>
      <c r="I5981" s="172" t="s">
        <v>16856</v>
      </c>
      <c r="O5981">
        <f t="shared" si="27"/>
        <v>1</v>
      </c>
      <c r="P5981" s="34" t="str">
        <f t="shared" si="21"/>
        <v>LOW</v>
      </c>
    </row>
    <row r="5982" spans="1:16" ht="12" customHeight="1">
      <c r="A5982" s="4" t="s">
        <v>16832</v>
      </c>
      <c r="B5982" s="17">
        <v>10</v>
      </c>
      <c r="C5982" s="29"/>
      <c r="D5982" s="30" t="s">
        <v>16857</v>
      </c>
      <c r="E5982" s="29"/>
      <c r="F5982" s="31" t="s">
        <v>16835</v>
      </c>
      <c r="G5982" s="5" t="s">
        <v>16858</v>
      </c>
      <c r="H5982" s="7"/>
      <c r="I5982" s="172" t="s">
        <v>16859</v>
      </c>
      <c r="O5982">
        <f t="shared" si="27"/>
        <v>1</v>
      </c>
      <c r="P5982" s="34" t="str">
        <f t="shared" si="21"/>
        <v>HIGH</v>
      </c>
    </row>
    <row r="5983" spans="1:16" ht="12" customHeight="1">
      <c r="A5983" s="4" t="s">
        <v>16832</v>
      </c>
      <c r="B5983" s="17">
        <v>11</v>
      </c>
      <c r="C5983" s="29"/>
      <c r="D5983" s="30" t="s">
        <v>16860</v>
      </c>
      <c r="E5983" s="29"/>
      <c r="F5983" s="31" t="s">
        <v>16835</v>
      </c>
      <c r="G5983" s="18" t="s">
        <v>16861</v>
      </c>
      <c r="H5983" s="7"/>
      <c r="I5983" s="173" t="s">
        <v>16862</v>
      </c>
      <c r="O5983">
        <f t="shared" si="27"/>
        <v>1</v>
      </c>
      <c r="P5983" s="34" t="str">
        <f t="shared" si="21"/>
        <v>HIGH</v>
      </c>
    </row>
    <row r="5984" spans="1:16" ht="12" customHeight="1">
      <c r="A5984" s="4" t="s">
        <v>16832</v>
      </c>
      <c r="B5984" s="17">
        <v>12</v>
      </c>
      <c r="C5984" s="29"/>
      <c r="D5984" s="30" t="s">
        <v>16863</v>
      </c>
      <c r="E5984" s="29"/>
      <c r="F5984" s="31" t="s">
        <v>16835</v>
      </c>
      <c r="G5984" s="5" t="s">
        <v>16864</v>
      </c>
      <c r="H5984" s="7"/>
      <c r="I5984" s="172" t="s">
        <v>16865</v>
      </c>
      <c r="O5984">
        <f t="shared" si="27"/>
        <v>1</v>
      </c>
      <c r="P5984" s="34" t="str">
        <f t="shared" si="21"/>
        <v>HIGH</v>
      </c>
    </row>
    <row r="5985" spans="1:16" ht="12" customHeight="1">
      <c r="A5985" s="4" t="s">
        <v>16832</v>
      </c>
      <c r="B5985" s="17">
        <v>13</v>
      </c>
      <c r="C5985" s="29"/>
      <c r="D5985" s="30" t="s">
        <v>28</v>
      </c>
      <c r="E5985" s="29"/>
      <c r="F5985" s="31" t="s">
        <v>16835</v>
      </c>
      <c r="G5985" s="5" t="s">
        <v>16866</v>
      </c>
      <c r="H5985" s="7" t="s">
        <v>16867</v>
      </c>
      <c r="I5985" s="172" t="s">
        <v>16868</v>
      </c>
      <c r="O5985">
        <f t="shared" si="27"/>
        <v>1</v>
      </c>
      <c r="P5985" s="34" t="str">
        <f t="shared" si="21"/>
        <v>HIGH</v>
      </c>
    </row>
    <row r="5986" spans="1:16" ht="12" customHeight="1">
      <c r="A5986" s="4" t="s">
        <v>16832</v>
      </c>
      <c r="B5986" s="17">
        <v>14</v>
      </c>
      <c r="C5986" s="17" t="s">
        <v>67</v>
      </c>
      <c r="D5986" s="30" t="s">
        <v>16869</v>
      </c>
      <c r="E5986" s="29"/>
      <c r="F5986" s="31" t="s">
        <v>16835</v>
      </c>
      <c r="G5986" s="5" t="s">
        <v>16870</v>
      </c>
      <c r="H5986" s="174"/>
      <c r="I5986" s="35" t="s">
        <v>16871</v>
      </c>
      <c r="O5986">
        <f t="shared" si="27"/>
        <v>1</v>
      </c>
      <c r="P5986" s="34" t="str">
        <f t="shared" si="21"/>
        <v>HIGH</v>
      </c>
    </row>
    <row r="5987" spans="1:16" ht="12" customHeight="1">
      <c r="A5987" s="4" t="s">
        <v>16832</v>
      </c>
      <c r="B5987" s="17">
        <v>15</v>
      </c>
      <c r="C5987" s="17">
        <v>5248</v>
      </c>
      <c r="D5987" s="30" t="s">
        <v>16872</v>
      </c>
      <c r="E5987" s="17" t="s">
        <v>16873</v>
      </c>
      <c r="F5987" s="31" t="s">
        <v>16835</v>
      </c>
      <c r="G5987" s="29" t="s">
        <v>16873</v>
      </c>
      <c r="H5987" s="174"/>
      <c r="I5987" s="35" t="s">
        <v>16874</v>
      </c>
      <c r="O5987">
        <f t="shared" si="27"/>
        <v>2</v>
      </c>
      <c r="P5987" s="34" t="str">
        <f t="shared" si="21"/>
        <v>HIGH</v>
      </c>
    </row>
    <row r="5988" spans="1:16" ht="12" customHeight="1">
      <c r="A5988" s="4" t="s">
        <v>16832</v>
      </c>
      <c r="B5988" s="17">
        <v>16</v>
      </c>
      <c r="C5988" s="29"/>
      <c r="D5988" s="30" t="s">
        <v>16875</v>
      </c>
      <c r="E5988" s="29"/>
      <c r="F5988" s="31" t="s">
        <v>16835</v>
      </c>
      <c r="G5988" s="5" t="s">
        <v>16876</v>
      </c>
      <c r="H5988" s="174"/>
      <c r="I5988" s="35" t="s">
        <v>16877</v>
      </c>
      <c r="O5988">
        <f t="shared" si="27"/>
        <v>1</v>
      </c>
      <c r="P5988" s="34" t="str">
        <f t="shared" si="21"/>
        <v>HIGH</v>
      </c>
    </row>
    <row r="5989" spans="1:16" ht="12" customHeight="1">
      <c r="A5989" s="4" t="s">
        <v>16832</v>
      </c>
      <c r="B5989" s="17">
        <v>17</v>
      </c>
      <c r="C5989" s="17">
        <v>5249</v>
      </c>
      <c r="D5989" s="30" t="s">
        <v>16878</v>
      </c>
      <c r="E5989" s="17" t="s">
        <v>16879</v>
      </c>
      <c r="F5989" s="31" t="s">
        <v>16835</v>
      </c>
      <c r="G5989" s="29" t="s">
        <v>16879</v>
      </c>
      <c r="H5989" s="174"/>
      <c r="I5989" s="35" t="s">
        <v>16880</v>
      </c>
      <c r="O5989">
        <f t="shared" si="27"/>
        <v>2</v>
      </c>
      <c r="P5989" s="34" t="str">
        <f t="shared" si="21"/>
        <v>HIGH</v>
      </c>
    </row>
    <row r="5990" spans="1:16" ht="12" customHeight="1">
      <c r="A5990" s="4" t="s">
        <v>16832</v>
      </c>
      <c r="B5990" s="17">
        <v>18</v>
      </c>
      <c r="C5990" s="29"/>
      <c r="D5990" s="30" t="s">
        <v>28</v>
      </c>
      <c r="E5990" s="29"/>
      <c r="F5990" s="31" t="s">
        <v>16835</v>
      </c>
      <c r="G5990" s="5" t="s">
        <v>16881</v>
      </c>
      <c r="H5990" s="174" t="s">
        <v>16882</v>
      </c>
      <c r="I5990" s="35" t="s">
        <v>16883</v>
      </c>
      <c r="O5990">
        <f t="shared" si="27"/>
        <v>1</v>
      </c>
      <c r="P5990" s="34" t="str">
        <f t="shared" si="21"/>
        <v>MEDIUM</v>
      </c>
    </row>
    <row r="5991" spans="1:16" ht="12" customHeight="1">
      <c r="A5991" s="4" t="s">
        <v>16832</v>
      </c>
      <c r="B5991" s="17">
        <v>19</v>
      </c>
      <c r="C5991" s="29"/>
      <c r="D5991" s="30" t="s">
        <v>28</v>
      </c>
      <c r="E5991" s="29"/>
      <c r="F5991" s="31" t="s">
        <v>16835</v>
      </c>
      <c r="G5991" s="5" t="s">
        <v>16884</v>
      </c>
      <c r="H5991" s="174" t="s">
        <v>16885</v>
      </c>
      <c r="I5991" s="7" t="s">
        <v>16886</v>
      </c>
      <c r="O5991">
        <f t="shared" si="27"/>
        <v>1</v>
      </c>
      <c r="P5991" s="34" t="str">
        <f t="shared" si="21"/>
        <v/>
      </c>
    </row>
    <row r="5992" spans="1:16" ht="12" customHeight="1">
      <c r="A5992" s="4" t="s">
        <v>16832</v>
      </c>
      <c r="B5992" s="17">
        <v>20</v>
      </c>
      <c r="C5992" s="17">
        <v>5250</v>
      </c>
      <c r="D5992" s="30" t="s">
        <v>16887</v>
      </c>
      <c r="E5992" s="17" t="s">
        <v>16888</v>
      </c>
      <c r="F5992" s="3"/>
      <c r="G5992" s="29" t="s">
        <v>16888</v>
      </c>
      <c r="H5992" s="7"/>
      <c r="I5992" s="7"/>
      <c r="O5992">
        <f t="shared" si="27"/>
        <v>2</v>
      </c>
      <c r="P5992" s="34" t="str">
        <f t="shared" si="21"/>
        <v>HIGH</v>
      </c>
    </row>
    <row r="5993" spans="1:16" ht="12" customHeight="1">
      <c r="A5993" s="4" t="s">
        <v>16832</v>
      </c>
      <c r="B5993" s="17">
        <v>21</v>
      </c>
      <c r="C5993" s="29"/>
      <c r="D5993" s="30" t="s">
        <v>16889</v>
      </c>
      <c r="E5993" s="29"/>
      <c r="F5993" s="31" t="s">
        <v>16835</v>
      </c>
      <c r="G5993" s="5" t="s">
        <v>16890</v>
      </c>
      <c r="H5993" s="7"/>
      <c r="I5993" s="13" t="s">
        <v>16891</v>
      </c>
      <c r="O5993">
        <f t="shared" si="27"/>
        <v>1</v>
      </c>
      <c r="P5993" s="34" t="str">
        <f t="shared" si="21"/>
        <v/>
      </c>
    </row>
    <row r="5994" spans="1:16" ht="12" customHeight="1">
      <c r="A5994" s="4" t="s">
        <v>16832</v>
      </c>
      <c r="B5994" s="17">
        <v>22</v>
      </c>
      <c r="C5994" s="29"/>
      <c r="D5994" s="30" t="s">
        <v>16892</v>
      </c>
      <c r="E5994" s="29"/>
      <c r="F5994" s="31" t="s">
        <v>338</v>
      </c>
      <c r="G5994" s="5" t="s">
        <v>16893</v>
      </c>
      <c r="H5994" s="7"/>
      <c r="I5994" s="53" t="s">
        <v>16894</v>
      </c>
      <c r="O5994">
        <f t="shared" si="27"/>
        <v>1</v>
      </c>
      <c r="P5994" s="34" t="str">
        <f t="shared" si="21"/>
        <v>HIGH</v>
      </c>
    </row>
    <row r="5995" spans="1:16" ht="12" customHeight="1">
      <c r="A5995" s="4" t="s">
        <v>16832</v>
      </c>
      <c r="B5995" s="17">
        <v>23</v>
      </c>
      <c r="C5995" s="29"/>
      <c r="D5995" s="30" t="s">
        <v>16895</v>
      </c>
      <c r="E5995" s="17" t="s">
        <v>16896</v>
      </c>
      <c r="F5995" s="31" t="s">
        <v>16835</v>
      </c>
      <c r="G5995" s="29" t="s">
        <v>16896</v>
      </c>
      <c r="H5995" s="7"/>
      <c r="I5995" s="7" t="s">
        <v>16897</v>
      </c>
      <c r="O5995">
        <f t="shared" si="27"/>
        <v>2</v>
      </c>
      <c r="P5995" s="34" t="str">
        <f t="shared" si="21"/>
        <v>HIGH</v>
      </c>
    </row>
    <row r="5996" spans="1:16" ht="12" customHeight="1">
      <c r="A5996" s="4" t="s">
        <v>16832</v>
      </c>
      <c r="B5996" s="17">
        <v>24</v>
      </c>
      <c r="C5996" s="29"/>
      <c r="D5996" s="30" t="s">
        <v>16898</v>
      </c>
      <c r="E5996" s="29"/>
      <c r="F5996" s="31" t="s">
        <v>16835</v>
      </c>
      <c r="G5996" s="5" t="s">
        <v>16899</v>
      </c>
      <c r="H5996" s="7"/>
      <c r="I5996" s="7" t="s">
        <v>16900</v>
      </c>
      <c r="O5996">
        <f t="shared" si="27"/>
        <v>1</v>
      </c>
      <c r="P5996" s="34" t="str">
        <f t="shared" si="21"/>
        <v>MEDIUM</v>
      </c>
    </row>
    <row r="5997" spans="1:16" ht="12" customHeight="1">
      <c r="A5997" s="4" t="s">
        <v>16832</v>
      </c>
      <c r="B5997" s="17">
        <v>25</v>
      </c>
      <c r="C5997" s="29"/>
      <c r="D5997" s="30" t="s">
        <v>28</v>
      </c>
      <c r="E5997" s="29"/>
      <c r="F5997" s="31" t="s">
        <v>16835</v>
      </c>
      <c r="G5997" s="18" t="s">
        <v>16901</v>
      </c>
      <c r="H5997" s="7" t="s">
        <v>16902</v>
      </c>
      <c r="I5997" s="35" t="s">
        <v>16903</v>
      </c>
      <c r="O5997">
        <f t="shared" si="27"/>
        <v>1</v>
      </c>
      <c r="P5997" s="34" t="str">
        <f t="shared" si="21"/>
        <v>HIGH</v>
      </c>
    </row>
    <row r="5998" spans="1:16" ht="12" customHeight="1">
      <c r="A5998" s="4" t="s">
        <v>16832</v>
      </c>
      <c r="B5998" s="17">
        <v>26</v>
      </c>
      <c r="C5998" s="29"/>
      <c r="D5998" s="30" t="s">
        <v>16904</v>
      </c>
      <c r="E5998" s="29"/>
      <c r="F5998" s="31" t="s">
        <v>16835</v>
      </c>
      <c r="G5998" s="97" t="s">
        <v>16905</v>
      </c>
      <c r="H5998" s="7"/>
      <c r="I5998" s="13" t="s">
        <v>16906</v>
      </c>
      <c r="O5998">
        <f t="shared" si="27"/>
        <v>1</v>
      </c>
      <c r="P5998" s="34" t="str">
        <f t="shared" si="21"/>
        <v>LOW</v>
      </c>
    </row>
    <row r="5999" spans="1:16" ht="12" customHeight="1">
      <c r="A5999" s="4" t="s">
        <v>16832</v>
      </c>
      <c r="B5999" s="17">
        <v>27</v>
      </c>
      <c r="C5999" s="29">
        <v>5260</v>
      </c>
      <c r="D5999" s="30" t="s">
        <v>28</v>
      </c>
      <c r="E5999" s="29"/>
      <c r="F5999" s="31" t="s">
        <v>16835</v>
      </c>
      <c r="G5999" s="5" t="s">
        <v>16907</v>
      </c>
      <c r="H5999" s="7" t="s">
        <v>16908</v>
      </c>
      <c r="I5999" s="35" t="s">
        <v>16909</v>
      </c>
      <c r="O5999">
        <f t="shared" si="27"/>
        <v>1</v>
      </c>
      <c r="P5999" s="34" t="str">
        <f t="shared" si="21"/>
        <v>MEDIUM</v>
      </c>
    </row>
    <row r="6000" spans="1:16" ht="12" customHeight="1">
      <c r="A6000" s="4" t="s">
        <v>16832</v>
      </c>
      <c r="B6000" s="17">
        <v>28</v>
      </c>
      <c r="C6000" s="29">
        <v>5260</v>
      </c>
      <c r="D6000" s="30" t="s">
        <v>16910</v>
      </c>
      <c r="E6000" s="29"/>
      <c r="F6000" s="31" t="s">
        <v>16835</v>
      </c>
      <c r="G6000" s="5" t="s">
        <v>16911</v>
      </c>
      <c r="H6000" s="7"/>
      <c r="I6000" s="7" t="s">
        <v>16912</v>
      </c>
      <c r="O6000">
        <f t="shared" si="27"/>
        <v>1</v>
      </c>
      <c r="P6000" s="34" t="str">
        <f t="shared" si="21"/>
        <v>MEDIUM</v>
      </c>
    </row>
    <row r="6001" spans="1:16" ht="12" customHeight="1">
      <c r="A6001" s="4" t="s">
        <v>16832</v>
      </c>
      <c r="B6001" s="17">
        <v>29</v>
      </c>
      <c r="C6001" s="29"/>
      <c r="D6001" s="30" t="s">
        <v>28</v>
      </c>
      <c r="E6001" s="29"/>
      <c r="F6001" s="31" t="s">
        <v>16835</v>
      </c>
      <c r="G6001" s="5" t="s">
        <v>16913</v>
      </c>
      <c r="H6001" s="7" t="s">
        <v>16914</v>
      </c>
      <c r="I6001" s="35" t="s">
        <v>16915</v>
      </c>
      <c r="O6001">
        <f t="shared" si="27"/>
        <v>1</v>
      </c>
      <c r="P6001" s="34" t="str">
        <f t="shared" si="21"/>
        <v>MEDIUM</v>
      </c>
    </row>
    <row r="6002" spans="1:16" ht="12" customHeight="1">
      <c r="A6002" s="4" t="s">
        <v>16832</v>
      </c>
      <c r="B6002" s="17">
        <v>30</v>
      </c>
      <c r="C6002" s="29"/>
      <c r="D6002" s="30" t="s">
        <v>16916</v>
      </c>
      <c r="E6002" s="29"/>
      <c r="F6002" s="31" t="s">
        <v>16835</v>
      </c>
      <c r="G6002" s="5" t="s">
        <v>16917</v>
      </c>
      <c r="H6002" s="7"/>
      <c r="I6002" s="37" t="s">
        <v>16918</v>
      </c>
      <c r="O6002">
        <f t="shared" si="27"/>
        <v>1</v>
      </c>
      <c r="P6002" s="34" t="str">
        <f t="shared" si="21"/>
        <v>HIGH</v>
      </c>
    </row>
    <row r="6003" spans="1:16" ht="12" customHeight="1">
      <c r="A6003" s="4" t="s">
        <v>16832</v>
      </c>
      <c r="B6003" s="17">
        <v>31</v>
      </c>
      <c r="C6003" s="29"/>
      <c r="D6003" s="30" t="s">
        <v>16919</v>
      </c>
      <c r="E6003" s="29"/>
      <c r="F6003" s="31" t="s">
        <v>16835</v>
      </c>
      <c r="G6003" s="5" t="s">
        <v>16920</v>
      </c>
      <c r="H6003" s="7"/>
      <c r="I6003" s="69" t="s">
        <v>16921</v>
      </c>
      <c r="O6003">
        <f t="shared" si="27"/>
        <v>1</v>
      </c>
      <c r="P6003" s="34" t="str">
        <f t="shared" si="21"/>
        <v>MEDIUM</v>
      </c>
    </row>
    <row r="6004" spans="1:16" ht="12" customHeight="1">
      <c r="A6004" s="4" t="s">
        <v>16832</v>
      </c>
      <c r="B6004" s="17">
        <v>32</v>
      </c>
      <c r="C6004" s="29">
        <v>5263</v>
      </c>
      <c r="D6004" s="30" t="s">
        <v>16922</v>
      </c>
      <c r="E6004" s="29"/>
      <c r="F6004" s="31" t="s">
        <v>16835</v>
      </c>
      <c r="G6004" s="5" t="s">
        <v>16923</v>
      </c>
      <c r="H6004" s="7"/>
      <c r="I6004" s="7" t="s">
        <v>16924</v>
      </c>
      <c r="O6004">
        <f t="shared" si="27"/>
        <v>1</v>
      </c>
      <c r="P6004" s="34" t="str">
        <f t="shared" si="21"/>
        <v>HIGH</v>
      </c>
    </row>
    <row r="6005" spans="1:16" ht="12" customHeight="1">
      <c r="A6005" s="4" t="s">
        <v>16832</v>
      </c>
      <c r="B6005" s="17">
        <v>33</v>
      </c>
      <c r="C6005" s="29"/>
      <c r="D6005" s="30" t="s">
        <v>28</v>
      </c>
      <c r="E6005" s="29"/>
      <c r="F6005" s="31" t="s">
        <v>16835</v>
      </c>
      <c r="G6005" s="5" t="s">
        <v>16925</v>
      </c>
      <c r="H6005" s="7" t="s">
        <v>16926</v>
      </c>
      <c r="I6005" s="7" t="s">
        <v>16927</v>
      </c>
      <c r="O6005">
        <f t="shared" si="27"/>
        <v>1</v>
      </c>
      <c r="P6005" s="34" t="str">
        <f t="shared" si="21"/>
        <v>HIGH</v>
      </c>
    </row>
    <row r="6006" spans="1:16" ht="12" customHeight="1">
      <c r="A6006" s="4" t="s">
        <v>16832</v>
      </c>
      <c r="B6006" s="17">
        <v>34</v>
      </c>
      <c r="C6006" s="29"/>
      <c r="D6006" s="30" t="s">
        <v>16928</v>
      </c>
      <c r="E6006" s="29"/>
      <c r="F6006" s="31" t="s">
        <v>16835</v>
      </c>
      <c r="G6006" s="5" t="s">
        <v>16929</v>
      </c>
      <c r="H6006" s="7"/>
      <c r="I6006" s="7" t="s">
        <v>16930</v>
      </c>
      <c r="O6006">
        <f t="shared" si="27"/>
        <v>1</v>
      </c>
      <c r="P6006" s="34" t="str">
        <f t="shared" si="21"/>
        <v>MEDIUM</v>
      </c>
    </row>
    <row r="6007" spans="1:16" ht="12" customHeight="1">
      <c r="A6007" s="4" t="s">
        <v>16832</v>
      </c>
      <c r="B6007" s="17">
        <v>35</v>
      </c>
      <c r="C6007" s="17">
        <v>5266</v>
      </c>
      <c r="D6007" s="30" t="s">
        <v>16931</v>
      </c>
      <c r="E6007" s="17" t="s">
        <v>16932</v>
      </c>
      <c r="F6007" s="31" t="s">
        <v>16835</v>
      </c>
      <c r="G6007" s="29" t="s">
        <v>16932</v>
      </c>
      <c r="H6007" s="7"/>
      <c r="I6007" s="7" t="s">
        <v>16933</v>
      </c>
      <c r="O6007">
        <f t="shared" si="27"/>
        <v>2</v>
      </c>
      <c r="P6007" s="34" t="str">
        <f t="shared" si="21"/>
        <v>HIGH</v>
      </c>
    </row>
    <row r="6008" spans="1:16" ht="12" customHeight="1">
      <c r="A6008" s="4" t="s">
        <v>16832</v>
      </c>
      <c r="B6008" s="17">
        <v>36</v>
      </c>
      <c r="C6008" s="29"/>
      <c r="D6008" s="30" t="s">
        <v>28</v>
      </c>
      <c r="E6008" s="29"/>
      <c r="F6008" s="31" t="s">
        <v>16835</v>
      </c>
      <c r="G6008" s="5" t="s">
        <v>16934</v>
      </c>
      <c r="H6008" s="7" t="s">
        <v>16935</v>
      </c>
      <c r="I6008" s="7" t="s">
        <v>16936</v>
      </c>
      <c r="O6008">
        <f t="shared" si="27"/>
        <v>1</v>
      </c>
      <c r="P6008" s="34" t="str">
        <f t="shared" si="21"/>
        <v>MEDIUM</v>
      </c>
    </row>
    <row r="6009" spans="1:16" ht="12" customHeight="1">
      <c r="A6009" s="4" t="s">
        <v>16832</v>
      </c>
      <c r="B6009" s="17">
        <v>37</v>
      </c>
      <c r="C6009" s="29"/>
      <c r="D6009" s="30" t="s">
        <v>28</v>
      </c>
      <c r="E6009" s="29"/>
      <c r="F6009" s="31" t="s">
        <v>16835</v>
      </c>
      <c r="G6009" s="5" t="s">
        <v>16937</v>
      </c>
      <c r="H6009" s="7" t="s">
        <v>16938</v>
      </c>
      <c r="I6009" s="7" t="s">
        <v>16939</v>
      </c>
      <c r="O6009">
        <f t="shared" si="27"/>
        <v>1</v>
      </c>
      <c r="P6009" s="34" t="str">
        <f t="shared" si="21"/>
        <v>HIGH</v>
      </c>
    </row>
    <row r="6010" spans="1:16" ht="12" customHeight="1">
      <c r="A6010" s="4" t="s">
        <v>16832</v>
      </c>
      <c r="B6010" s="17">
        <v>38</v>
      </c>
      <c r="C6010" s="29"/>
      <c r="D6010" s="30" t="s">
        <v>16940</v>
      </c>
      <c r="E6010" s="29"/>
      <c r="F6010" s="31" t="s">
        <v>16835</v>
      </c>
      <c r="G6010" s="18" t="s">
        <v>16941</v>
      </c>
      <c r="H6010" s="7"/>
      <c r="I6010" s="7" t="s">
        <v>16942</v>
      </c>
      <c r="O6010">
        <f t="shared" si="27"/>
        <v>1</v>
      </c>
      <c r="P6010" s="34" t="str">
        <f t="shared" si="21"/>
        <v>MEDIUM</v>
      </c>
    </row>
    <row r="6011" spans="1:16" ht="12" customHeight="1">
      <c r="A6011" s="4" t="s">
        <v>16832</v>
      </c>
      <c r="B6011" s="17">
        <v>39</v>
      </c>
      <c r="C6011" s="29"/>
      <c r="D6011" s="30" t="s">
        <v>16943</v>
      </c>
      <c r="E6011" s="29"/>
      <c r="F6011" s="31" t="s">
        <v>16835</v>
      </c>
      <c r="G6011" s="97" t="s">
        <v>16944</v>
      </c>
      <c r="H6011" s="7"/>
      <c r="I6011" s="35" t="s">
        <v>16945</v>
      </c>
      <c r="O6011">
        <f t="shared" si="27"/>
        <v>1</v>
      </c>
      <c r="P6011" s="34" t="str">
        <f t="shared" si="21"/>
        <v>HIGH</v>
      </c>
    </row>
    <row r="6012" spans="1:16" ht="12" customHeight="1">
      <c r="A6012" s="4" t="s">
        <v>16832</v>
      </c>
      <c r="B6012" s="17">
        <v>40</v>
      </c>
      <c r="C6012" s="29"/>
      <c r="D6012" s="30" t="s">
        <v>16946</v>
      </c>
      <c r="E6012" s="29"/>
      <c r="F6012" s="31" t="s">
        <v>16457</v>
      </c>
      <c r="G6012" s="18" t="s">
        <v>16947</v>
      </c>
      <c r="H6012" s="7"/>
      <c r="I6012" s="35" t="s">
        <v>16948</v>
      </c>
      <c r="O6012">
        <f t="shared" si="27"/>
        <v>1</v>
      </c>
      <c r="P6012" s="34" t="str">
        <f t="shared" si="21"/>
        <v>HIGH</v>
      </c>
    </row>
    <row r="6013" spans="1:16" ht="12" customHeight="1">
      <c r="A6013" s="4" t="s">
        <v>16832</v>
      </c>
      <c r="B6013" s="17">
        <v>41</v>
      </c>
      <c r="C6013" s="29"/>
      <c r="D6013" s="30" t="s">
        <v>16949</v>
      </c>
      <c r="E6013" s="29"/>
      <c r="F6013" s="31" t="s">
        <v>16457</v>
      </c>
      <c r="G6013" s="18" t="s">
        <v>16950</v>
      </c>
      <c r="H6013" s="175"/>
      <c r="I6013" s="35" t="s">
        <v>16951</v>
      </c>
      <c r="O6013">
        <f t="shared" si="27"/>
        <v>1</v>
      </c>
      <c r="P6013" s="34" t="str">
        <f t="shared" si="21"/>
        <v>HIGH</v>
      </c>
    </row>
    <row r="6014" spans="1:16" ht="12" customHeight="1">
      <c r="A6014" s="4" t="s">
        <v>16832</v>
      </c>
      <c r="B6014" s="17">
        <v>42</v>
      </c>
      <c r="C6014" s="29"/>
      <c r="D6014" s="30" t="s">
        <v>16952</v>
      </c>
      <c r="E6014" s="17" t="s">
        <v>16953</v>
      </c>
      <c r="F6014" s="3"/>
      <c r="G6014" s="29" t="s">
        <v>16953</v>
      </c>
      <c r="H6014" s="7"/>
      <c r="I6014" s="35" t="s">
        <v>16954</v>
      </c>
      <c r="O6014">
        <f t="shared" si="27"/>
        <v>2</v>
      </c>
      <c r="P6014" s="34" t="str">
        <f t="shared" si="21"/>
        <v>HIGH</v>
      </c>
    </row>
    <row r="6015" spans="1:16" ht="12" customHeight="1">
      <c r="A6015" s="4" t="s">
        <v>16832</v>
      </c>
      <c r="B6015" s="17">
        <v>44</v>
      </c>
      <c r="C6015" s="29"/>
      <c r="D6015" s="30" t="s">
        <v>16955</v>
      </c>
      <c r="E6015" s="29"/>
      <c r="F6015" s="31" t="s">
        <v>16956</v>
      </c>
      <c r="G6015" s="5" t="s">
        <v>16957</v>
      </c>
      <c r="H6015" s="7"/>
      <c r="I6015" s="35" t="s">
        <v>16958</v>
      </c>
      <c r="O6015">
        <f t="shared" si="27"/>
        <v>1</v>
      </c>
      <c r="P6015" s="34" t="str">
        <f t="shared" si="21"/>
        <v>HIGH</v>
      </c>
    </row>
    <row r="6016" spans="1:16" ht="12" customHeight="1">
      <c r="A6016" s="4" t="s">
        <v>16832</v>
      </c>
      <c r="B6016" s="17">
        <v>45</v>
      </c>
      <c r="C6016" s="29"/>
      <c r="D6016" s="30" t="s">
        <v>16959</v>
      </c>
      <c r="E6016" s="29"/>
      <c r="F6016" s="31" t="s">
        <v>16956</v>
      </c>
      <c r="G6016" s="18" t="s">
        <v>16960</v>
      </c>
      <c r="H6016" s="7"/>
      <c r="I6016" s="35" t="s">
        <v>16961</v>
      </c>
      <c r="O6016">
        <f t="shared" si="27"/>
        <v>1</v>
      </c>
      <c r="P6016" s="34" t="str">
        <f t="shared" si="21"/>
        <v>LOW</v>
      </c>
    </row>
    <row r="6017" spans="1:16" ht="12" customHeight="1">
      <c r="A6017" s="4" t="s">
        <v>16832</v>
      </c>
      <c r="B6017" s="17">
        <v>46</v>
      </c>
      <c r="C6017" s="29"/>
      <c r="D6017" s="30" t="s">
        <v>16962</v>
      </c>
      <c r="E6017" s="29"/>
      <c r="F6017" s="31" t="s">
        <v>16956</v>
      </c>
      <c r="G6017" s="5" t="s">
        <v>16963</v>
      </c>
      <c r="H6017" s="35" t="s">
        <v>16964</v>
      </c>
      <c r="I6017" s="35" t="s">
        <v>16965</v>
      </c>
      <c r="O6017">
        <f t="shared" si="27"/>
        <v>1</v>
      </c>
      <c r="P6017" s="34" t="str">
        <f t="shared" si="21"/>
        <v>MEDIUM</v>
      </c>
    </row>
    <row r="6018" spans="1:16" ht="12" customHeight="1">
      <c r="A6018" s="4" t="s">
        <v>16832</v>
      </c>
      <c r="B6018" s="17">
        <v>47</v>
      </c>
      <c r="C6018" s="17"/>
      <c r="D6018" s="30" t="s">
        <v>16966</v>
      </c>
      <c r="E6018" s="29"/>
      <c r="F6018" s="31" t="s">
        <v>16956</v>
      </c>
      <c r="G6018" s="18" t="s">
        <v>16967</v>
      </c>
      <c r="H6018" s="7"/>
      <c r="I6018" s="35" t="s">
        <v>16968</v>
      </c>
      <c r="O6018">
        <f t="shared" si="27"/>
        <v>1</v>
      </c>
      <c r="P6018" s="34" t="str">
        <f t="shared" si="21"/>
        <v>HIGH</v>
      </c>
    </row>
    <row r="6019" spans="1:16" ht="12" customHeight="1">
      <c r="A6019" s="4" t="s">
        <v>16832</v>
      </c>
      <c r="B6019" s="17">
        <v>48</v>
      </c>
      <c r="C6019" s="29"/>
      <c r="D6019" s="30" t="s">
        <v>28</v>
      </c>
      <c r="E6019" s="29"/>
      <c r="F6019" s="31" t="s">
        <v>16969</v>
      </c>
      <c r="G6019" s="18" t="s">
        <v>16970</v>
      </c>
      <c r="H6019" s="7" t="s">
        <v>16971</v>
      </c>
      <c r="I6019" s="37" t="s">
        <v>16972</v>
      </c>
      <c r="O6019">
        <f t="shared" si="27"/>
        <v>1</v>
      </c>
      <c r="P6019" s="34" t="str">
        <f t="shared" si="21"/>
        <v>MEDIUM</v>
      </c>
    </row>
    <row r="6020" spans="1:16" ht="12" customHeight="1">
      <c r="A6020" s="4" t="s">
        <v>16832</v>
      </c>
      <c r="B6020" s="17">
        <v>49</v>
      </c>
      <c r="C6020" s="29"/>
      <c r="D6020" s="30" t="s">
        <v>16973</v>
      </c>
      <c r="E6020" s="29"/>
      <c r="F6020" s="31" t="s">
        <v>16969</v>
      </c>
      <c r="G6020" s="18" t="s">
        <v>16974</v>
      </c>
      <c r="H6020" s="7"/>
      <c r="I6020" s="37" t="s">
        <v>16975</v>
      </c>
      <c r="O6020">
        <f t="shared" si="27"/>
        <v>1</v>
      </c>
      <c r="P6020" s="34" t="str">
        <f t="shared" si="21"/>
        <v>HIGH</v>
      </c>
    </row>
    <row r="6021" spans="1:16" ht="12" customHeight="1">
      <c r="A6021" s="4" t="s">
        <v>16832</v>
      </c>
      <c r="B6021" s="17">
        <v>50</v>
      </c>
      <c r="C6021" s="29"/>
      <c r="D6021" s="30" t="s">
        <v>16976</v>
      </c>
      <c r="E6021" s="29"/>
      <c r="F6021" s="31" t="s">
        <v>3433</v>
      </c>
      <c r="G6021" s="5" t="s">
        <v>16977</v>
      </c>
      <c r="H6021" s="7"/>
      <c r="I6021" s="7" t="s">
        <v>16978</v>
      </c>
      <c r="O6021">
        <f t="shared" si="27"/>
        <v>1</v>
      </c>
      <c r="P6021" s="34" t="str">
        <f t="shared" si="21"/>
        <v>HIGH</v>
      </c>
    </row>
    <row r="6022" spans="1:16" ht="12" customHeight="1">
      <c r="A6022" s="4" t="s">
        <v>16832</v>
      </c>
      <c r="B6022" s="17">
        <v>51</v>
      </c>
      <c r="C6022" s="29" t="s">
        <v>19459</v>
      </c>
      <c r="D6022" s="30" t="s">
        <v>28</v>
      </c>
      <c r="E6022" s="29"/>
      <c r="F6022" s="31" t="s">
        <v>3433</v>
      </c>
      <c r="G6022" s="5" t="s">
        <v>16979</v>
      </c>
      <c r="H6022" s="7" t="s">
        <v>16980</v>
      </c>
      <c r="I6022" s="13" t="s">
        <v>16981</v>
      </c>
      <c r="O6022">
        <f t="shared" si="27"/>
        <v>1</v>
      </c>
      <c r="P6022" s="34" t="str">
        <f t="shared" si="21"/>
        <v>HIGH</v>
      </c>
    </row>
    <row r="6023" spans="1:16" ht="12" customHeight="1">
      <c r="A6023" s="4" t="s">
        <v>16832</v>
      </c>
      <c r="B6023" s="17">
        <v>52</v>
      </c>
      <c r="C6023" s="29"/>
      <c r="D6023" s="30" t="s">
        <v>16982</v>
      </c>
      <c r="E6023" s="29"/>
      <c r="F6023" s="31" t="s">
        <v>3433</v>
      </c>
      <c r="G6023" s="5" t="s">
        <v>16983</v>
      </c>
      <c r="H6023" s="7"/>
      <c r="I6023" s="13" t="s">
        <v>16984</v>
      </c>
      <c r="O6023">
        <f t="shared" si="27"/>
        <v>1</v>
      </c>
      <c r="P6023" s="34" t="str">
        <f t="shared" si="21"/>
        <v>HIGH</v>
      </c>
    </row>
    <row r="6024" spans="1:16" ht="12" customHeight="1">
      <c r="A6024" s="4" t="s">
        <v>16832</v>
      </c>
      <c r="B6024" s="17">
        <v>53</v>
      </c>
      <c r="C6024" s="29"/>
      <c r="D6024" s="30" t="s">
        <v>28</v>
      </c>
      <c r="E6024" s="29"/>
      <c r="F6024" s="31" t="s">
        <v>3433</v>
      </c>
      <c r="G6024" s="5" t="s">
        <v>16985</v>
      </c>
      <c r="H6024" s="103" t="s">
        <v>19400</v>
      </c>
      <c r="I6024" s="13" t="s">
        <v>16986</v>
      </c>
      <c r="O6024">
        <f t="shared" si="27"/>
        <v>1</v>
      </c>
      <c r="P6024" s="34" t="str">
        <f t="shared" si="21"/>
        <v>HIGH</v>
      </c>
    </row>
    <row r="6025" spans="1:16" ht="12" customHeight="1">
      <c r="A6025" s="4" t="s">
        <v>16832</v>
      </c>
      <c r="B6025" s="17">
        <v>54</v>
      </c>
      <c r="C6025" s="29"/>
      <c r="D6025" s="30" t="s">
        <v>16987</v>
      </c>
      <c r="E6025" s="29"/>
      <c r="F6025" s="31" t="s">
        <v>3433</v>
      </c>
      <c r="G6025" s="5"/>
      <c r="H6025" s="7"/>
      <c r="I6025" s="13" t="s">
        <v>16988</v>
      </c>
      <c r="O6025">
        <f t="shared" si="27"/>
        <v>0</v>
      </c>
      <c r="P6025" s="34" t="str">
        <f t="shared" si="21"/>
        <v>LOW</v>
      </c>
    </row>
    <row r="6026" spans="1:16" ht="12" customHeight="1">
      <c r="A6026" s="4" t="s">
        <v>16832</v>
      </c>
      <c r="B6026" s="17">
        <v>55</v>
      </c>
      <c r="C6026" s="29"/>
      <c r="D6026" s="30" t="s">
        <v>16989</v>
      </c>
      <c r="E6026" s="29"/>
      <c r="F6026" s="31" t="s">
        <v>16969</v>
      </c>
      <c r="G6026" s="18" t="s">
        <v>16990</v>
      </c>
      <c r="H6026" s="7"/>
      <c r="I6026" s="37" t="s">
        <v>16991</v>
      </c>
      <c r="O6026">
        <f t="shared" si="27"/>
        <v>1</v>
      </c>
      <c r="P6026" s="34" t="str">
        <f t="shared" si="21"/>
        <v>MEDIUM</v>
      </c>
    </row>
    <row r="6027" spans="1:16" ht="12" customHeight="1">
      <c r="A6027" s="4" t="s">
        <v>16832</v>
      </c>
      <c r="B6027" s="17">
        <v>56</v>
      </c>
      <c r="C6027" s="29"/>
      <c r="D6027" s="30" t="s">
        <v>16992</v>
      </c>
      <c r="E6027" s="29"/>
      <c r="F6027" s="31" t="s">
        <v>16969</v>
      </c>
      <c r="G6027" s="18" t="s">
        <v>16993</v>
      </c>
      <c r="H6027" s="7"/>
      <c r="I6027" s="37" t="s">
        <v>16994</v>
      </c>
      <c r="O6027">
        <f t="shared" si="27"/>
        <v>1</v>
      </c>
      <c r="P6027" s="34" t="str">
        <f t="shared" si="21"/>
        <v>MEDIUM</v>
      </c>
    </row>
    <row r="6028" spans="1:16" ht="12" customHeight="1">
      <c r="A6028" s="4" t="s">
        <v>16832</v>
      </c>
      <c r="B6028" s="17">
        <v>57</v>
      </c>
      <c r="C6028" s="29"/>
      <c r="D6028" s="30" t="s">
        <v>16995</v>
      </c>
      <c r="E6028" s="29"/>
      <c r="F6028" s="31" t="s">
        <v>3433</v>
      </c>
      <c r="G6028" s="5" t="s">
        <v>16996</v>
      </c>
      <c r="H6028" s="7"/>
      <c r="I6028" s="37" t="s">
        <v>16997</v>
      </c>
      <c r="O6028">
        <f t="shared" si="27"/>
        <v>1</v>
      </c>
      <c r="P6028" s="34" t="str">
        <f t="shared" si="21"/>
        <v>MEDIUM</v>
      </c>
    </row>
    <row r="6029" spans="1:16" ht="12" customHeight="1">
      <c r="A6029" s="4" t="s">
        <v>16832</v>
      </c>
      <c r="B6029" s="17">
        <v>58</v>
      </c>
      <c r="C6029" s="29"/>
      <c r="D6029" s="30" t="s">
        <v>16998</v>
      </c>
      <c r="E6029" s="29"/>
      <c r="F6029" s="31" t="s">
        <v>3433</v>
      </c>
      <c r="G6029" s="5" t="s">
        <v>16999</v>
      </c>
      <c r="H6029" s="7"/>
      <c r="I6029" s="13" t="s">
        <v>17000</v>
      </c>
      <c r="O6029">
        <f t="shared" si="27"/>
        <v>1</v>
      </c>
      <c r="P6029" s="34" t="str">
        <f t="shared" si="21"/>
        <v>HIGH</v>
      </c>
    </row>
    <row r="6030" spans="1:16" ht="12" customHeight="1">
      <c r="A6030" s="4" t="s">
        <v>16832</v>
      </c>
      <c r="B6030" s="17">
        <v>59</v>
      </c>
      <c r="C6030" s="29"/>
      <c r="D6030" s="30" t="s">
        <v>28</v>
      </c>
      <c r="E6030" s="29"/>
      <c r="F6030" s="31" t="s">
        <v>3433</v>
      </c>
      <c r="G6030" s="18" t="s">
        <v>17001</v>
      </c>
      <c r="H6030" s="35" t="s">
        <v>17002</v>
      </c>
      <c r="I6030" s="37" t="s">
        <v>17003</v>
      </c>
      <c r="O6030">
        <f t="shared" si="27"/>
        <v>1</v>
      </c>
      <c r="P6030" s="34" t="str">
        <f t="shared" si="21"/>
        <v>MEDIUM</v>
      </c>
    </row>
    <row r="6031" spans="1:16" ht="12" customHeight="1">
      <c r="A6031" s="4" t="s">
        <v>16832</v>
      </c>
      <c r="B6031" s="17">
        <v>60</v>
      </c>
      <c r="C6031" s="29"/>
      <c r="D6031" s="30" t="s">
        <v>28</v>
      </c>
      <c r="E6031" s="29"/>
      <c r="F6031" s="31" t="s">
        <v>16969</v>
      </c>
      <c r="G6031" s="18" t="s">
        <v>17004</v>
      </c>
      <c r="H6031" s="35" t="s">
        <v>17005</v>
      </c>
      <c r="I6031" s="37" t="s">
        <v>17006</v>
      </c>
      <c r="O6031">
        <f t="shared" si="27"/>
        <v>1</v>
      </c>
      <c r="P6031" s="34" t="str">
        <f t="shared" si="21"/>
        <v>MEDIUM</v>
      </c>
    </row>
    <row r="6032" spans="1:16" ht="12" customHeight="1">
      <c r="A6032" s="4" t="s">
        <v>16832</v>
      </c>
      <c r="B6032" s="17">
        <v>61</v>
      </c>
      <c r="C6032" s="29"/>
      <c r="D6032" s="30" t="s">
        <v>17007</v>
      </c>
      <c r="E6032" s="29"/>
      <c r="F6032" s="31" t="s">
        <v>3433</v>
      </c>
      <c r="G6032" s="18" t="s">
        <v>17008</v>
      </c>
      <c r="H6032" s="7"/>
      <c r="I6032" s="37" t="s">
        <v>17009</v>
      </c>
      <c r="O6032">
        <f t="shared" si="27"/>
        <v>1</v>
      </c>
      <c r="P6032" s="34" t="str">
        <f t="shared" si="21"/>
        <v>MEDIUM</v>
      </c>
    </row>
    <row r="6033" spans="1:16" ht="12" customHeight="1">
      <c r="A6033" s="4" t="s">
        <v>16832</v>
      </c>
      <c r="B6033" s="17">
        <v>62</v>
      </c>
      <c r="C6033" s="17">
        <v>5298</v>
      </c>
      <c r="D6033" s="30" t="s">
        <v>17010</v>
      </c>
      <c r="E6033" s="17" t="s">
        <v>17011</v>
      </c>
      <c r="F6033" s="31"/>
      <c r="G6033" s="29" t="s">
        <v>17011</v>
      </c>
      <c r="H6033" s="7"/>
      <c r="I6033" s="7"/>
      <c r="O6033">
        <f t="shared" si="27"/>
        <v>2</v>
      </c>
      <c r="P6033" s="34" t="str">
        <f t="shared" si="21"/>
        <v>HIGH</v>
      </c>
    </row>
    <row r="6034" spans="1:16" ht="12" customHeight="1">
      <c r="A6034" s="4" t="s">
        <v>16832</v>
      </c>
      <c r="B6034" s="17">
        <v>63</v>
      </c>
      <c r="C6034" s="29"/>
      <c r="D6034" s="30" t="s">
        <v>17012</v>
      </c>
      <c r="E6034" s="29"/>
      <c r="F6034" s="31" t="s">
        <v>3433</v>
      </c>
      <c r="G6034" s="5" t="s">
        <v>17013</v>
      </c>
      <c r="H6034" s="7"/>
      <c r="I6034" s="13" t="s">
        <v>17014</v>
      </c>
      <c r="O6034">
        <f t="shared" si="27"/>
        <v>1</v>
      </c>
      <c r="P6034" s="34" t="str">
        <f t="shared" si="21"/>
        <v>HIGH</v>
      </c>
    </row>
    <row r="6035" spans="1:16" ht="12" customHeight="1">
      <c r="A6035" s="4" t="s">
        <v>16832</v>
      </c>
      <c r="B6035" s="17">
        <v>64</v>
      </c>
      <c r="C6035" s="29"/>
      <c r="D6035" s="30" t="s">
        <v>17015</v>
      </c>
      <c r="E6035" s="29"/>
      <c r="F6035" s="31" t="s">
        <v>3433</v>
      </c>
      <c r="G6035" s="5" t="s">
        <v>17016</v>
      </c>
      <c r="H6035" s="7"/>
      <c r="I6035" s="7" t="s">
        <v>17017</v>
      </c>
      <c r="O6035">
        <f t="shared" si="27"/>
        <v>1</v>
      </c>
      <c r="P6035" s="34" t="str">
        <f t="shared" si="21"/>
        <v>HIGH</v>
      </c>
    </row>
    <row r="6036" spans="1:16" ht="12" customHeight="1">
      <c r="A6036" s="4" t="s">
        <v>16832</v>
      </c>
      <c r="B6036" s="17">
        <v>65</v>
      </c>
      <c r="C6036" s="29"/>
      <c r="D6036" s="30" t="s">
        <v>28</v>
      </c>
      <c r="E6036" s="29"/>
      <c r="F6036" s="31" t="s">
        <v>16969</v>
      </c>
      <c r="G6036" s="18" t="s">
        <v>17018</v>
      </c>
      <c r="H6036" s="7" t="s">
        <v>17019</v>
      </c>
      <c r="I6036" s="37" t="s">
        <v>17020</v>
      </c>
      <c r="O6036">
        <f t="shared" si="27"/>
        <v>1</v>
      </c>
      <c r="P6036" s="34" t="str">
        <f t="shared" si="21"/>
        <v>MEDIUM</v>
      </c>
    </row>
    <row r="6037" spans="1:16" ht="12" customHeight="1">
      <c r="A6037" s="4" t="s">
        <v>16832</v>
      </c>
      <c r="B6037" s="17">
        <v>66</v>
      </c>
      <c r="C6037" s="29"/>
      <c r="D6037" s="30" t="s">
        <v>28</v>
      </c>
      <c r="E6037" s="29"/>
      <c r="F6037" s="31" t="s">
        <v>3433</v>
      </c>
      <c r="G6037" s="5" t="s">
        <v>17021</v>
      </c>
      <c r="H6037" s="7" t="s">
        <v>17022</v>
      </c>
      <c r="I6037" s="13" t="s">
        <v>17023</v>
      </c>
      <c r="O6037">
        <f t="shared" si="27"/>
        <v>1</v>
      </c>
      <c r="P6037" s="34" t="str">
        <f t="shared" si="21"/>
        <v>MEDIUM</v>
      </c>
    </row>
    <row r="6038" spans="1:16" ht="12" customHeight="1">
      <c r="A6038" s="4" t="s">
        <v>16832</v>
      </c>
      <c r="B6038" s="17">
        <v>67</v>
      </c>
      <c r="C6038" s="29"/>
      <c r="D6038" s="30" t="s">
        <v>28</v>
      </c>
      <c r="E6038" s="29"/>
      <c r="F6038" s="31" t="s">
        <v>3433</v>
      </c>
      <c r="G6038" s="5" t="s">
        <v>17024</v>
      </c>
      <c r="H6038" s="7" t="s">
        <v>17025</v>
      </c>
      <c r="I6038" s="37" t="s">
        <v>17026</v>
      </c>
      <c r="O6038">
        <f t="shared" si="27"/>
        <v>1</v>
      </c>
      <c r="P6038" s="34" t="str">
        <f t="shared" si="21"/>
        <v>LOW</v>
      </c>
    </row>
    <row r="6039" spans="1:16" ht="12" customHeight="1">
      <c r="A6039" s="4" t="s">
        <v>16832</v>
      </c>
      <c r="B6039" s="17">
        <v>68</v>
      </c>
      <c r="C6039" s="29"/>
      <c r="D6039" s="30" t="s">
        <v>28</v>
      </c>
      <c r="E6039" s="29"/>
      <c r="F6039" s="31" t="s">
        <v>17027</v>
      </c>
      <c r="G6039" s="175" t="s">
        <v>17028</v>
      </c>
      <c r="H6039" s="35" t="s">
        <v>17029</v>
      </c>
      <c r="I6039" s="35" t="s">
        <v>17030</v>
      </c>
      <c r="O6039">
        <f t="shared" si="27"/>
        <v>1</v>
      </c>
      <c r="P6039" s="34" t="str">
        <f t="shared" si="21"/>
        <v>LOW</v>
      </c>
    </row>
    <row r="6040" spans="1:16" ht="12" customHeight="1">
      <c r="A6040" s="4" t="s">
        <v>16832</v>
      </c>
      <c r="B6040" s="17">
        <v>69</v>
      </c>
      <c r="C6040" s="29">
        <v>5220</v>
      </c>
      <c r="D6040" s="30" t="s">
        <v>17031</v>
      </c>
      <c r="E6040" s="29"/>
      <c r="F6040" s="31" t="s">
        <v>16969</v>
      </c>
      <c r="G6040" s="18" t="s">
        <v>17032</v>
      </c>
      <c r="H6040" s="7"/>
      <c r="I6040" s="37" t="s">
        <v>17033</v>
      </c>
      <c r="O6040">
        <f t="shared" si="27"/>
        <v>1</v>
      </c>
      <c r="P6040" s="34" t="str">
        <f t="shared" si="21"/>
        <v>HIGH</v>
      </c>
    </row>
    <row r="6041" spans="1:16" ht="12" customHeight="1">
      <c r="A6041" s="4" t="s">
        <v>16832</v>
      </c>
      <c r="B6041" s="17">
        <v>70</v>
      </c>
      <c r="C6041" s="29"/>
      <c r="D6041" s="30" t="s">
        <v>28</v>
      </c>
      <c r="E6041" s="29"/>
      <c r="F6041" s="31" t="s">
        <v>17034</v>
      </c>
      <c r="G6041" s="18" t="s">
        <v>17035</v>
      </c>
      <c r="H6041" s="7" t="s">
        <v>17036</v>
      </c>
      <c r="I6041" s="35" t="s">
        <v>17037</v>
      </c>
      <c r="O6041">
        <f t="shared" si="27"/>
        <v>1</v>
      </c>
      <c r="P6041" s="34" t="str">
        <f t="shared" si="21"/>
        <v/>
      </c>
    </row>
    <row r="6042" spans="1:16" ht="12" customHeight="1">
      <c r="A6042" s="4" t="s">
        <v>16832</v>
      </c>
      <c r="B6042" s="17">
        <v>71</v>
      </c>
      <c r="C6042" s="29"/>
      <c r="D6042" s="30" t="s">
        <v>17038</v>
      </c>
      <c r="E6042" s="29"/>
      <c r="F6042" s="31" t="s">
        <v>3433</v>
      </c>
      <c r="G6042" s="5" t="s">
        <v>17039</v>
      </c>
      <c r="H6042" s="7"/>
      <c r="I6042" s="13" t="s">
        <v>17040</v>
      </c>
      <c r="O6042">
        <f t="shared" si="27"/>
        <v>1</v>
      </c>
      <c r="P6042" s="34" t="str">
        <f t="shared" si="21"/>
        <v>MEDIUM</v>
      </c>
    </row>
    <row r="6043" spans="1:16" ht="12" customHeight="1">
      <c r="A6043" s="4" t="s">
        <v>16832</v>
      </c>
      <c r="B6043" s="17">
        <v>72</v>
      </c>
      <c r="C6043" s="29"/>
      <c r="D6043" s="30" t="s">
        <v>17041</v>
      </c>
      <c r="E6043" s="29"/>
      <c r="F6043" s="31" t="s">
        <v>3433</v>
      </c>
      <c r="G6043" s="5" t="s">
        <v>17042</v>
      </c>
      <c r="H6043" s="7"/>
      <c r="I6043" s="7" t="s">
        <v>17043</v>
      </c>
      <c r="O6043">
        <f t="shared" si="27"/>
        <v>1</v>
      </c>
      <c r="P6043" s="34" t="str">
        <f t="shared" si="21"/>
        <v>MEDIUM</v>
      </c>
    </row>
    <row r="6044" spans="1:16" ht="12" customHeight="1">
      <c r="A6044" s="4" t="s">
        <v>16832</v>
      </c>
      <c r="B6044" s="17">
        <v>73</v>
      </c>
      <c r="C6044" s="29"/>
      <c r="D6044" s="30" t="s">
        <v>17044</v>
      </c>
      <c r="E6044" s="29"/>
      <c r="F6044" s="31" t="s">
        <v>3433</v>
      </c>
      <c r="G6044" s="5" t="s">
        <v>17045</v>
      </c>
      <c r="H6044" s="7"/>
      <c r="I6044" s="13" t="s">
        <v>17046</v>
      </c>
      <c r="O6044">
        <f t="shared" si="27"/>
        <v>1</v>
      </c>
      <c r="P6044" s="34" t="str">
        <f t="shared" si="21"/>
        <v>HIGH</v>
      </c>
    </row>
    <row r="6045" spans="1:16" ht="12" customHeight="1">
      <c r="A6045" s="4" t="s">
        <v>16832</v>
      </c>
      <c r="B6045" s="17">
        <v>74</v>
      </c>
      <c r="C6045" s="29"/>
      <c r="D6045" s="30" t="s">
        <v>17047</v>
      </c>
      <c r="E6045" s="29"/>
      <c r="F6045" s="31" t="s">
        <v>3433</v>
      </c>
      <c r="G6045" s="5" t="s">
        <v>17048</v>
      </c>
      <c r="H6045" s="7"/>
      <c r="I6045" s="7" t="s">
        <v>17049</v>
      </c>
      <c r="O6045">
        <f t="shared" si="27"/>
        <v>1</v>
      </c>
      <c r="P6045" s="34" t="str">
        <f t="shared" si="21"/>
        <v>HIGH</v>
      </c>
    </row>
    <row r="6046" spans="1:16" ht="12" customHeight="1">
      <c r="A6046" s="4" t="s">
        <v>16832</v>
      </c>
      <c r="B6046" s="17">
        <v>75</v>
      </c>
      <c r="C6046" s="29"/>
      <c r="D6046" s="30" t="s">
        <v>17050</v>
      </c>
      <c r="E6046" s="29"/>
      <c r="F6046" s="31" t="s">
        <v>16835</v>
      </c>
      <c r="G6046" s="97" t="s">
        <v>17051</v>
      </c>
      <c r="H6046" s="7"/>
      <c r="I6046" s="7" t="s">
        <v>17052</v>
      </c>
      <c r="O6046">
        <f t="shared" si="27"/>
        <v>1</v>
      </c>
      <c r="P6046" s="34" t="str">
        <f t="shared" si="21"/>
        <v>HIGH</v>
      </c>
    </row>
    <row r="6047" spans="1:16" ht="12" customHeight="1">
      <c r="A6047" s="4" t="s">
        <v>16832</v>
      </c>
      <c r="B6047" s="17">
        <v>76</v>
      </c>
      <c r="C6047" s="29"/>
      <c r="D6047" s="30" t="s">
        <v>28</v>
      </c>
      <c r="E6047" s="29"/>
      <c r="F6047" s="31" t="s">
        <v>16835</v>
      </c>
      <c r="G6047" s="97" t="s">
        <v>17053</v>
      </c>
      <c r="H6047" s="7" t="s">
        <v>17054</v>
      </c>
      <c r="I6047" s="7" t="s">
        <v>17052</v>
      </c>
      <c r="O6047">
        <f t="shared" si="27"/>
        <v>1</v>
      </c>
      <c r="P6047" s="34" t="str">
        <f t="shared" si="21"/>
        <v>HIGH</v>
      </c>
    </row>
    <row r="6048" spans="1:16" ht="12" customHeight="1">
      <c r="A6048" s="4" t="s">
        <v>16832</v>
      </c>
      <c r="B6048" s="17">
        <v>77</v>
      </c>
      <c r="C6048" s="29">
        <v>5312</v>
      </c>
      <c r="D6048" s="30" t="s">
        <v>17055</v>
      </c>
      <c r="E6048" s="29"/>
      <c r="F6048" s="31" t="s">
        <v>16835</v>
      </c>
      <c r="G6048" s="97" t="s">
        <v>17056</v>
      </c>
      <c r="H6048" s="7"/>
      <c r="I6048" s="7" t="s">
        <v>17052</v>
      </c>
      <c r="O6048">
        <f t="shared" si="27"/>
        <v>1</v>
      </c>
      <c r="P6048" s="34" t="str">
        <f t="shared" si="21"/>
        <v>HIGH</v>
      </c>
    </row>
    <row r="6049" spans="1:16" ht="12" customHeight="1">
      <c r="A6049" s="4" t="s">
        <v>16832</v>
      </c>
      <c r="B6049" s="17">
        <v>78</v>
      </c>
      <c r="C6049" s="29"/>
      <c r="D6049" s="30" t="s">
        <v>28</v>
      </c>
      <c r="E6049" s="29"/>
      <c r="F6049" s="31" t="s">
        <v>16835</v>
      </c>
      <c r="G6049" s="97" t="s">
        <v>17057</v>
      </c>
      <c r="H6049" s="7" t="s">
        <v>17058</v>
      </c>
      <c r="I6049" s="7" t="s">
        <v>17052</v>
      </c>
      <c r="O6049">
        <f t="shared" si="27"/>
        <v>1</v>
      </c>
      <c r="P6049" s="34" t="str">
        <f t="shared" si="21"/>
        <v>HIGH</v>
      </c>
    </row>
    <row r="6050" spans="1:16" ht="12" customHeight="1">
      <c r="A6050" s="4" t="s">
        <v>16832</v>
      </c>
      <c r="B6050" s="17">
        <v>79</v>
      </c>
      <c r="C6050" s="29"/>
      <c r="D6050" s="30" t="s">
        <v>17059</v>
      </c>
      <c r="E6050" s="29"/>
      <c r="F6050" s="31" t="s">
        <v>16835</v>
      </c>
      <c r="G6050" s="97" t="s">
        <v>17060</v>
      </c>
      <c r="H6050" s="7"/>
      <c r="I6050" s="35" t="s">
        <v>17061</v>
      </c>
      <c r="O6050">
        <f t="shared" si="27"/>
        <v>1</v>
      </c>
      <c r="P6050" s="34" t="str">
        <f t="shared" si="21"/>
        <v>HIGH</v>
      </c>
    </row>
    <row r="6051" spans="1:16" ht="12" customHeight="1">
      <c r="A6051" s="4" t="s">
        <v>16832</v>
      </c>
      <c r="B6051" s="17">
        <v>80</v>
      </c>
      <c r="C6051" s="29"/>
      <c r="D6051" s="30" t="s">
        <v>17062</v>
      </c>
      <c r="E6051" s="29"/>
      <c r="F6051" s="31" t="s">
        <v>16835</v>
      </c>
      <c r="G6051" s="97" t="s">
        <v>17063</v>
      </c>
      <c r="H6051" s="7"/>
      <c r="I6051" s="7" t="s">
        <v>17052</v>
      </c>
      <c r="O6051">
        <f t="shared" si="27"/>
        <v>1</v>
      </c>
      <c r="P6051" s="34" t="str">
        <f t="shared" si="21"/>
        <v>HIGH</v>
      </c>
    </row>
    <row r="6052" spans="1:16" ht="12" customHeight="1">
      <c r="A6052" s="4" t="s">
        <v>16832</v>
      </c>
      <c r="B6052" s="17">
        <v>81</v>
      </c>
      <c r="C6052" s="29"/>
      <c r="D6052" s="30" t="s">
        <v>28</v>
      </c>
      <c r="E6052" s="29"/>
      <c r="F6052" s="31" t="s">
        <v>16835</v>
      </c>
      <c r="G6052" s="97" t="s">
        <v>17064</v>
      </c>
      <c r="H6052" s="7" t="s">
        <v>17065</v>
      </c>
      <c r="I6052" s="7" t="s">
        <v>17052</v>
      </c>
      <c r="O6052">
        <f t="shared" si="27"/>
        <v>1</v>
      </c>
      <c r="P6052" s="34" t="str">
        <f t="shared" si="21"/>
        <v>HIGH</v>
      </c>
    </row>
    <row r="6053" spans="1:16" ht="12" customHeight="1">
      <c r="A6053" s="4" t="s">
        <v>16832</v>
      </c>
      <c r="B6053" s="17">
        <v>83</v>
      </c>
      <c r="C6053" s="29"/>
      <c r="D6053" s="30" t="s">
        <v>17066</v>
      </c>
      <c r="E6053" s="29"/>
      <c r="F6053" s="31" t="s">
        <v>16835</v>
      </c>
      <c r="G6053" s="5" t="s">
        <v>17067</v>
      </c>
      <c r="H6053" s="7"/>
      <c r="I6053" s="35" t="s">
        <v>17068</v>
      </c>
      <c r="O6053">
        <f t="shared" si="27"/>
        <v>1</v>
      </c>
      <c r="P6053" s="34" t="str">
        <f t="shared" si="21"/>
        <v>MEDIUM</v>
      </c>
    </row>
    <row r="6054" spans="1:16" ht="12" customHeight="1">
      <c r="A6054" s="4" t="s">
        <v>16832</v>
      </c>
      <c r="B6054" s="17">
        <v>84</v>
      </c>
      <c r="C6054" s="29"/>
      <c r="D6054" s="30" t="s">
        <v>17069</v>
      </c>
      <c r="E6054" s="29"/>
      <c r="F6054" s="31" t="s">
        <v>16835</v>
      </c>
      <c r="G6054" s="5" t="s">
        <v>17070</v>
      </c>
      <c r="H6054" s="7"/>
      <c r="I6054" s="7" t="s">
        <v>17071</v>
      </c>
      <c r="O6054">
        <f t="shared" si="27"/>
        <v>1</v>
      </c>
      <c r="P6054" s="34" t="str">
        <f t="shared" si="21"/>
        <v>MEDIUM</v>
      </c>
    </row>
    <row r="6055" spans="1:16" ht="12" customHeight="1">
      <c r="A6055" s="4" t="s">
        <v>16832</v>
      </c>
      <c r="B6055" s="17">
        <v>85</v>
      </c>
      <c r="C6055" s="29">
        <v>5319</v>
      </c>
      <c r="D6055" s="30" t="s">
        <v>28</v>
      </c>
      <c r="E6055" s="29"/>
      <c r="F6055" s="31" t="s">
        <v>16835</v>
      </c>
      <c r="G6055" s="5" t="s">
        <v>17072</v>
      </c>
      <c r="H6055" s="7" t="s">
        <v>17073</v>
      </c>
      <c r="I6055" s="7" t="s">
        <v>17074</v>
      </c>
      <c r="O6055">
        <f t="shared" si="27"/>
        <v>1</v>
      </c>
      <c r="P6055" s="34" t="str">
        <f t="shared" si="21"/>
        <v>MEDIUM</v>
      </c>
    </row>
    <row r="6056" spans="1:16" ht="12" customHeight="1">
      <c r="A6056" s="4" t="s">
        <v>16832</v>
      </c>
      <c r="B6056" s="17">
        <v>86</v>
      </c>
      <c r="C6056" s="29">
        <v>5319</v>
      </c>
      <c r="D6056" s="30" t="s">
        <v>28</v>
      </c>
      <c r="E6056" s="29"/>
      <c r="F6056" s="31" t="s">
        <v>16835</v>
      </c>
      <c r="G6056" s="97" t="s">
        <v>17072</v>
      </c>
      <c r="H6056" s="103" t="s">
        <v>19433</v>
      </c>
      <c r="I6056" s="7" t="s">
        <v>17074</v>
      </c>
      <c r="O6056">
        <f t="shared" si="27"/>
        <v>1</v>
      </c>
      <c r="P6056" s="34" t="str">
        <f t="shared" si="21"/>
        <v>MEDIUM</v>
      </c>
    </row>
    <row r="6057" spans="1:16" ht="12" customHeight="1">
      <c r="A6057" s="4" t="s">
        <v>16832</v>
      </c>
      <c r="B6057" s="17">
        <v>87</v>
      </c>
      <c r="C6057" s="29">
        <v>5320</v>
      </c>
      <c r="D6057" s="30" t="s">
        <v>17075</v>
      </c>
      <c r="E6057" s="29"/>
      <c r="F6057" s="31" t="s">
        <v>16835</v>
      </c>
      <c r="G6057" s="97" t="s">
        <v>17076</v>
      </c>
      <c r="H6057" s="7"/>
      <c r="I6057" s="7" t="s">
        <v>17077</v>
      </c>
      <c r="O6057">
        <f t="shared" si="27"/>
        <v>1</v>
      </c>
      <c r="P6057" s="34" t="str">
        <f t="shared" si="21"/>
        <v>HIGH</v>
      </c>
    </row>
    <row r="6058" spans="1:16" ht="12" customHeight="1">
      <c r="A6058" s="4" t="s">
        <v>16832</v>
      </c>
      <c r="B6058" s="17">
        <v>88</v>
      </c>
      <c r="C6058" s="29"/>
      <c r="D6058" s="30" t="s">
        <v>17078</v>
      </c>
      <c r="E6058" s="29"/>
      <c r="F6058" s="31" t="s">
        <v>16835</v>
      </c>
      <c r="G6058" s="5" t="s">
        <v>17079</v>
      </c>
      <c r="H6058" s="7"/>
      <c r="I6058" s="7" t="s">
        <v>17080</v>
      </c>
      <c r="O6058">
        <f t="shared" si="27"/>
        <v>1</v>
      </c>
      <c r="P6058" s="34" t="str">
        <f t="shared" si="21"/>
        <v>LOW</v>
      </c>
    </row>
    <row r="6059" spans="1:16" ht="12" customHeight="1">
      <c r="A6059" s="4" t="s">
        <v>16832</v>
      </c>
      <c r="B6059" s="17">
        <v>89</v>
      </c>
      <c r="C6059" s="29"/>
      <c r="D6059" s="30" t="s">
        <v>28</v>
      </c>
      <c r="E6059" s="29"/>
      <c r="F6059" s="31" t="s">
        <v>16835</v>
      </c>
      <c r="G6059" s="206" t="s">
        <v>19354</v>
      </c>
      <c r="H6059" s="103" t="s">
        <v>19428</v>
      </c>
      <c r="I6059" s="103" t="s">
        <v>19353</v>
      </c>
      <c r="O6059">
        <f t="shared" si="27"/>
        <v>1</v>
      </c>
      <c r="P6059" s="34" t="str">
        <f t="shared" si="21"/>
        <v>HIGH</v>
      </c>
    </row>
    <row r="6060" spans="1:16" ht="12" customHeight="1">
      <c r="A6060" s="4" t="s">
        <v>16832</v>
      </c>
      <c r="B6060" s="17">
        <v>90</v>
      </c>
      <c r="C6060" s="29"/>
      <c r="D6060" s="30" t="s">
        <v>17081</v>
      </c>
      <c r="E6060" s="29"/>
      <c r="F6060" s="31" t="s">
        <v>16835</v>
      </c>
      <c r="G6060" s="5" t="s">
        <v>17082</v>
      </c>
      <c r="H6060" s="7"/>
      <c r="I6060" s="7" t="s">
        <v>17083</v>
      </c>
      <c r="O6060">
        <f t="shared" si="27"/>
        <v>1</v>
      </c>
      <c r="P6060" s="34" t="str">
        <f t="shared" si="21"/>
        <v>HIGH</v>
      </c>
    </row>
    <row r="6061" spans="1:16" ht="12" customHeight="1">
      <c r="A6061" s="4" t="s">
        <v>16832</v>
      </c>
      <c r="B6061" s="17">
        <v>91</v>
      </c>
      <c r="C6061" s="29"/>
      <c r="D6061" s="30" t="s">
        <v>17084</v>
      </c>
      <c r="E6061" s="29"/>
      <c r="F6061" s="31" t="s">
        <v>16835</v>
      </c>
      <c r="G6061" s="5" t="s">
        <v>17085</v>
      </c>
      <c r="H6061" s="7"/>
      <c r="I6061" s="7" t="s">
        <v>17086</v>
      </c>
      <c r="O6061">
        <f t="shared" si="27"/>
        <v>1</v>
      </c>
      <c r="P6061" s="34" t="str">
        <f t="shared" si="21"/>
        <v>HIGH</v>
      </c>
    </row>
    <row r="6062" spans="1:16" ht="12" customHeight="1">
      <c r="A6062" s="4" t="s">
        <v>16832</v>
      </c>
      <c r="B6062" s="17">
        <v>92</v>
      </c>
      <c r="C6062" s="29"/>
      <c r="D6062" s="30" t="s">
        <v>17087</v>
      </c>
      <c r="E6062" s="29"/>
      <c r="F6062" s="31" t="s">
        <v>16835</v>
      </c>
      <c r="G6062" s="5" t="s">
        <v>17088</v>
      </c>
      <c r="H6062" s="7"/>
      <c r="I6062" s="7" t="s">
        <v>17089</v>
      </c>
      <c r="O6062">
        <f t="shared" si="27"/>
        <v>1</v>
      </c>
      <c r="P6062" s="34" t="str">
        <f t="shared" si="21"/>
        <v>HIGH</v>
      </c>
    </row>
    <row r="6063" spans="1:16" ht="12" customHeight="1">
      <c r="A6063" s="4" t="s">
        <v>16832</v>
      </c>
      <c r="B6063" s="17">
        <v>93</v>
      </c>
      <c r="C6063" s="29"/>
      <c r="D6063" s="30" t="s">
        <v>17090</v>
      </c>
      <c r="E6063" s="29"/>
      <c r="F6063" s="31" t="s">
        <v>16835</v>
      </c>
      <c r="G6063" s="97" t="s">
        <v>17091</v>
      </c>
      <c r="H6063" s="7" t="s">
        <v>17092</v>
      </c>
      <c r="I6063" s="7" t="s">
        <v>17093</v>
      </c>
      <c r="O6063">
        <f t="shared" si="27"/>
        <v>1</v>
      </c>
      <c r="P6063" s="34" t="str">
        <f t="shared" si="21"/>
        <v>LOW</v>
      </c>
    </row>
    <row r="6064" spans="1:16" ht="12" customHeight="1">
      <c r="A6064" s="4" t="s">
        <v>16832</v>
      </c>
      <c r="B6064" s="17">
        <v>94</v>
      </c>
      <c r="C6064" s="29"/>
      <c r="D6064" s="30" t="s">
        <v>28</v>
      </c>
      <c r="E6064" s="29"/>
      <c r="F6064" s="31" t="s">
        <v>16835</v>
      </c>
      <c r="G6064" s="97" t="s">
        <v>17091</v>
      </c>
      <c r="H6064" s="7" t="s">
        <v>17094</v>
      </c>
      <c r="I6064" s="7" t="s">
        <v>17095</v>
      </c>
      <c r="O6064">
        <f t="shared" si="27"/>
        <v>1</v>
      </c>
      <c r="P6064" s="34" t="str">
        <f t="shared" si="21"/>
        <v>LOW</v>
      </c>
    </row>
    <row r="6065" spans="1:16" ht="12" customHeight="1">
      <c r="A6065" s="4" t="s">
        <v>16832</v>
      </c>
      <c r="B6065" s="17">
        <v>95</v>
      </c>
      <c r="C6065" s="29"/>
      <c r="D6065" s="30" t="s">
        <v>17096</v>
      </c>
      <c r="E6065" s="29"/>
      <c r="F6065" s="31" t="s">
        <v>16835</v>
      </c>
      <c r="G6065" s="5" t="s">
        <v>17097</v>
      </c>
      <c r="H6065" s="7"/>
      <c r="I6065" s="7" t="s">
        <v>17098</v>
      </c>
      <c r="O6065">
        <f t="shared" si="27"/>
        <v>1</v>
      </c>
      <c r="P6065" s="34" t="str">
        <f t="shared" si="21"/>
        <v>HIGH</v>
      </c>
    </row>
    <row r="6066" spans="1:16" ht="12" customHeight="1">
      <c r="A6066" s="4" t="s">
        <v>16832</v>
      </c>
      <c r="B6066" s="17">
        <v>96</v>
      </c>
      <c r="C6066" s="29"/>
      <c r="D6066" s="30" t="s">
        <v>17099</v>
      </c>
      <c r="E6066" s="29"/>
      <c r="F6066" s="31" t="s">
        <v>16835</v>
      </c>
      <c r="G6066" s="5" t="s">
        <v>17100</v>
      </c>
      <c r="H6066" s="7"/>
      <c r="I6066" s="7" t="s">
        <v>17101</v>
      </c>
      <c r="O6066">
        <f t="shared" si="27"/>
        <v>1</v>
      </c>
      <c r="P6066" s="34" t="str">
        <f t="shared" si="21"/>
        <v>LOW</v>
      </c>
    </row>
    <row r="6067" spans="1:16" ht="12" customHeight="1">
      <c r="A6067" s="4" t="s">
        <v>16832</v>
      </c>
      <c r="B6067" s="17">
        <v>97</v>
      </c>
      <c r="C6067" s="17" t="s">
        <v>67</v>
      </c>
      <c r="D6067" s="30" t="s">
        <v>17102</v>
      </c>
      <c r="E6067" s="29"/>
      <c r="F6067" s="31" t="s">
        <v>16835</v>
      </c>
      <c r="G6067" s="5" t="s">
        <v>17103</v>
      </c>
      <c r="H6067" s="7"/>
      <c r="I6067" s="7" t="s">
        <v>17104</v>
      </c>
      <c r="O6067">
        <f t="shared" si="27"/>
        <v>1</v>
      </c>
      <c r="P6067" s="34" t="str">
        <f t="shared" si="21"/>
        <v>LOW</v>
      </c>
    </row>
    <row r="6068" spans="1:16" ht="12" customHeight="1">
      <c r="A6068" s="4" t="s">
        <v>16832</v>
      </c>
      <c r="B6068" s="17">
        <v>98</v>
      </c>
      <c r="C6068" s="29"/>
      <c r="D6068" s="30" t="s">
        <v>28</v>
      </c>
      <c r="E6068" s="29"/>
      <c r="F6068" s="31" t="s">
        <v>16835</v>
      </c>
      <c r="G6068" s="5" t="s">
        <v>17105</v>
      </c>
      <c r="H6068" s="7" t="s">
        <v>17106</v>
      </c>
      <c r="I6068" s="7" t="s">
        <v>17107</v>
      </c>
      <c r="O6068">
        <f t="shared" si="27"/>
        <v>1</v>
      </c>
      <c r="P6068" s="34" t="str">
        <f t="shared" si="21"/>
        <v>HIGH</v>
      </c>
    </row>
    <row r="6069" spans="1:16" ht="12" customHeight="1">
      <c r="A6069" s="4" t="s">
        <v>16832</v>
      </c>
      <c r="B6069" s="17">
        <v>99</v>
      </c>
      <c r="C6069" s="29"/>
      <c r="D6069" s="30" t="s">
        <v>28</v>
      </c>
      <c r="E6069" s="29"/>
      <c r="F6069" s="31" t="s">
        <v>17108</v>
      </c>
      <c r="G6069" s="97" t="s">
        <v>17109</v>
      </c>
      <c r="H6069" s="7" t="s">
        <v>17110</v>
      </c>
      <c r="I6069" s="7" t="s">
        <v>17111</v>
      </c>
      <c r="O6069">
        <f t="shared" si="27"/>
        <v>1</v>
      </c>
      <c r="P6069" s="34" t="str">
        <f t="shared" si="21"/>
        <v>HIGH</v>
      </c>
    </row>
    <row r="6070" spans="1:16" ht="12" customHeight="1">
      <c r="A6070" s="4" t="s">
        <v>16832</v>
      </c>
      <c r="B6070" s="17">
        <v>100</v>
      </c>
      <c r="C6070" s="29"/>
      <c r="D6070" s="30" t="s">
        <v>28</v>
      </c>
      <c r="E6070" s="29"/>
      <c r="F6070" s="31" t="s">
        <v>17108</v>
      </c>
      <c r="G6070" s="98" t="s">
        <v>17112</v>
      </c>
      <c r="H6070" s="7" t="s">
        <v>17113</v>
      </c>
      <c r="I6070" s="35" t="s">
        <v>17114</v>
      </c>
      <c r="O6070">
        <f t="shared" si="27"/>
        <v>1</v>
      </c>
      <c r="P6070" s="34" t="str">
        <f t="shared" si="21"/>
        <v>HIGH</v>
      </c>
    </row>
    <row r="6071" spans="1:16" ht="12" customHeight="1">
      <c r="A6071" s="4" t="s">
        <v>16832</v>
      </c>
      <c r="B6071" s="17">
        <v>101</v>
      </c>
      <c r="C6071" s="29"/>
      <c r="D6071" s="30" t="s">
        <v>17115</v>
      </c>
      <c r="E6071" s="29"/>
      <c r="F6071" s="31" t="s">
        <v>16835</v>
      </c>
      <c r="G6071" s="97" t="s">
        <v>17116</v>
      </c>
      <c r="H6071" s="7"/>
      <c r="I6071" s="7" t="s">
        <v>17111</v>
      </c>
      <c r="O6071">
        <f t="shared" si="27"/>
        <v>1</v>
      </c>
      <c r="P6071" s="34" t="str">
        <f t="shared" si="21"/>
        <v>HIGH</v>
      </c>
    </row>
    <row r="6072" spans="1:16" ht="12" customHeight="1">
      <c r="A6072" s="4" t="s">
        <v>16832</v>
      </c>
      <c r="B6072" s="17">
        <v>103</v>
      </c>
      <c r="C6072" s="29"/>
      <c r="D6072" s="30" t="s">
        <v>17117</v>
      </c>
      <c r="E6072" s="29"/>
      <c r="F6072" s="31" t="s">
        <v>16835</v>
      </c>
      <c r="G6072" s="5" t="s">
        <v>17118</v>
      </c>
      <c r="H6072" s="7"/>
      <c r="I6072" s="37" t="s">
        <v>17119</v>
      </c>
      <c r="O6072">
        <f t="shared" si="27"/>
        <v>1</v>
      </c>
      <c r="P6072" s="34" t="str">
        <f t="shared" si="21"/>
        <v>MEDIUM</v>
      </c>
    </row>
    <row r="6073" spans="1:16" ht="12" customHeight="1">
      <c r="A6073" s="4" t="s">
        <v>16832</v>
      </c>
      <c r="B6073" s="17">
        <v>104</v>
      </c>
      <c r="C6073" s="29"/>
      <c r="D6073" s="30" t="s">
        <v>17120</v>
      </c>
      <c r="E6073" s="29"/>
      <c r="F6073" s="31" t="s">
        <v>16835</v>
      </c>
      <c r="G6073" s="18" t="s">
        <v>17121</v>
      </c>
      <c r="H6073" s="35"/>
      <c r="I6073" s="37" t="s">
        <v>17122</v>
      </c>
      <c r="O6073">
        <f t="shared" si="27"/>
        <v>1</v>
      </c>
      <c r="P6073" s="34" t="str">
        <f t="shared" si="21"/>
        <v>HIGH</v>
      </c>
    </row>
    <row r="6074" spans="1:16" ht="12" customHeight="1">
      <c r="A6074" s="4" t="s">
        <v>16832</v>
      </c>
      <c r="B6074" s="17">
        <v>105</v>
      </c>
      <c r="C6074" s="17">
        <v>5342</v>
      </c>
      <c r="D6074" s="30" t="s">
        <v>17123</v>
      </c>
      <c r="E6074" s="17" t="s">
        <v>17124</v>
      </c>
      <c r="F6074" s="3"/>
      <c r="G6074" s="29" t="s">
        <v>17124</v>
      </c>
      <c r="H6074" s="7"/>
      <c r="I6074" s="7"/>
      <c r="O6074">
        <f t="shared" si="27"/>
        <v>2</v>
      </c>
      <c r="P6074" s="34" t="str">
        <f t="shared" si="21"/>
        <v>HIGH</v>
      </c>
    </row>
    <row r="6075" spans="1:16" ht="12" customHeight="1">
      <c r="A6075" s="4" t="s">
        <v>16832</v>
      </c>
      <c r="B6075" s="17">
        <v>106</v>
      </c>
      <c r="C6075" s="29"/>
      <c r="D6075" s="30" t="s">
        <v>17125</v>
      </c>
      <c r="E6075" s="29"/>
      <c r="F6075" s="31" t="s">
        <v>16835</v>
      </c>
      <c r="G6075" s="5" t="s">
        <v>17126</v>
      </c>
      <c r="H6075" s="7"/>
      <c r="I6075" s="13" t="s">
        <v>17127</v>
      </c>
      <c r="O6075">
        <f t="shared" si="27"/>
        <v>1</v>
      </c>
      <c r="P6075" s="34" t="str">
        <f t="shared" si="21"/>
        <v>HIGH</v>
      </c>
    </row>
    <row r="6076" spans="1:16" ht="12" customHeight="1">
      <c r="A6076" s="4" t="s">
        <v>16832</v>
      </c>
      <c r="B6076" s="17">
        <v>107</v>
      </c>
      <c r="C6076" s="29"/>
      <c r="D6076" s="30" t="s">
        <v>28</v>
      </c>
      <c r="E6076" s="29"/>
      <c r="F6076" s="31" t="s">
        <v>17108</v>
      </c>
      <c r="G6076" s="5" t="s">
        <v>17128</v>
      </c>
      <c r="H6076" s="7" t="s">
        <v>17129</v>
      </c>
      <c r="I6076" s="37" t="s">
        <v>17130</v>
      </c>
      <c r="O6076">
        <f t="shared" si="27"/>
        <v>1</v>
      </c>
      <c r="P6076" s="34" t="str">
        <f t="shared" si="21"/>
        <v>MEDIUM</v>
      </c>
    </row>
    <row r="6077" spans="1:16" ht="12" customHeight="1">
      <c r="A6077" s="4" t="s">
        <v>16832</v>
      </c>
      <c r="B6077" s="17">
        <v>108</v>
      </c>
      <c r="C6077" s="29"/>
      <c r="D6077" s="30" t="s">
        <v>17131</v>
      </c>
      <c r="E6077" s="29"/>
      <c r="F6077" s="31" t="s">
        <v>16835</v>
      </c>
      <c r="G6077" s="5" t="s">
        <v>17132</v>
      </c>
      <c r="H6077" s="7"/>
      <c r="I6077" s="7" t="s">
        <v>17133</v>
      </c>
      <c r="O6077">
        <f t="shared" si="27"/>
        <v>1</v>
      </c>
      <c r="P6077" s="34" t="str">
        <f t="shared" si="21"/>
        <v>HIGH</v>
      </c>
    </row>
    <row r="6078" spans="1:16" ht="12" customHeight="1">
      <c r="A6078" s="4" t="s">
        <v>16832</v>
      </c>
      <c r="B6078" s="17">
        <v>109</v>
      </c>
      <c r="C6078" s="29"/>
      <c r="D6078" s="30" t="s">
        <v>17134</v>
      </c>
      <c r="E6078" s="29"/>
      <c r="F6078" s="31" t="s">
        <v>17135</v>
      </c>
      <c r="G6078" s="177" t="s">
        <v>17136</v>
      </c>
      <c r="H6078" s="7"/>
      <c r="I6078" s="37" t="s">
        <v>17137</v>
      </c>
      <c r="O6078">
        <f t="shared" si="27"/>
        <v>1</v>
      </c>
      <c r="P6078" s="34" t="str">
        <f t="shared" si="21"/>
        <v>HIGH</v>
      </c>
    </row>
    <row r="6079" spans="1:16" ht="12" customHeight="1">
      <c r="A6079" s="4" t="s">
        <v>16832</v>
      </c>
      <c r="B6079" s="17">
        <v>110</v>
      </c>
      <c r="C6079" s="29"/>
      <c r="D6079" s="30" t="s">
        <v>17138</v>
      </c>
      <c r="E6079" s="29"/>
      <c r="F6079" s="31" t="s">
        <v>16835</v>
      </c>
      <c r="G6079" s="97" t="s">
        <v>17139</v>
      </c>
      <c r="H6079" s="35" t="s">
        <v>17140</v>
      </c>
      <c r="I6079" s="13" t="s">
        <v>17141</v>
      </c>
      <c r="O6079">
        <f t="shared" si="27"/>
        <v>1</v>
      </c>
      <c r="P6079" s="34" t="str">
        <f t="shared" si="21"/>
        <v>HIGH</v>
      </c>
    </row>
    <row r="6080" spans="1:16" ht="12" customHeight="1">
      <c r="A6080" s="4" t="s">
        <v>16832</v>
      </c>
      <c r="B6080" s="17">
        <v>111</v>
      </c>
      <c r="C6080" s="17">
        <v>5346</v>
      </c>
      <c r="D6080" s="30" t="s">
        <v>17142</v>
      </c>
      <c r="E6080" s="29"/>
      <c r="F6080" s="31" t="s">
        <v>16835</v>
      </c>
      <c r="G6080" s="97" t="s">
        <v>17143</v>
      </c>
      <c r="H6080" s="7"/>
      <c r="I6080" s="35" t="s">
        <v>17144</v>
      </c>
      <c r="O6080">
        <f t="shared" si="27"/>
        <v>1</v>
      </c>
      <c r="P6080" s="34" t="str">
        <f t="shared" si="21"/>
        <v>HIGH</v>
      </c>
    </row>
    <row r="6081" spans="1:16" ht="12" customHeight="1">
      <c r="A6081" s="4" t="s">
        <v>16832</v>
      </c>
      <c r="B6081" s="17">
        <v>112</v>
      </c>
      <c r="C6081" s="29" t="s">
        <v>19473</v>
      </c>
      <c r="D6081" s="30" t="s">
        <v>17145</v>
      </c>
      <c r="E6081" s="29"/>
      <c r="F6081" s="31" t="s">
        <v>16835</v>
      </c>
      <c r="G6081" s="97" t="s">
        <v>17143</v>
      </c>
      <c r="H6081" s="7"/>
      <c r="I6081" s="116" t="s">
        <v>17144</v>
      </c>
      <c r="O6081">
        <f t="shared" si="27"/>
        <v>1</v>
      </c>
      <c r="P6081" s="34" t="str">
        <f t="shared" si="21"/>
        <v>HIGH</v>
      </c>
    </row>
    <row r="6082" spans="1:16" ht="12" customHeight="1">
      <c r="A6082" s="4" t="s">
        <v>16832</v>
      </c>
      <c r="B6082" s="17">
        <v>113</v>
      </c>
      <c r="C6082" s="17">
        <v>5348</v>
      </c>
      <c r="D6082" s="30" t="s">
        <v>17146</v>
      </c>
      <c r="E6082" s="17" t="s">
        <v>17147</v>
      </c>
      <c r="F6082" s="3"/>
      <c r="G6082" s="29" t="s">
        <v>17147</v>
      </c>
      <c r="H6082" s="7"/>
      <c r="I6082" s="7"/>
      <c r="O6082">
        <f t="shared" si="27"/>
        <v>2</v>
      </c>
      <c r="P6082" s="34" t="str">
        <f t="shared" si="21"/>
        <v>HIGH</v>
      </c>
    </row>
    <row r="6083" spans="1:16" ht="12" customHeight="1">
      <c r="A6083" s="4" t="s">
        <v>16832</v>
      </c>
      <c r="B6083" s="17">
        <v>114</v>
      </c>
      <c r="C6083" s="17">
        <v>5349</v>
      </c>
      <c r="D6083" s="30" t="s">
        <v>17148</v>
      </c>
      <c r="E6083" s="17" t="s">
        <v>17149</v>
      </c>
      <c r="F6083" s="3"/>
      <c r="G6083" s="29" t="s">
        <v>17149</v>
      </c>
      <c r="H6083" s="7"/>
      <c r="I6083" s="178" t="s">
        <v>17150</v>
      </c>
      <c r="O6083">
        <f t="shared" si="27"/>
        <v>2</v>
      </c>
      <c r="P6083" s="34" t="str">
        <f t="shared" si="21"/>
        <v>HIGH</v>
      </c>
    </row>
    <row r="6084" spans="1:16" ht="12" customHeight="1">
      <c r="A6084" s="4" t="s">
        <v>16832</v>
      </c>
      <c r="B6084" s="17">
        <v>115</v>
      </c>
      <c r="C6084" s="17">
        <v>5351</v>
      </c>
      <c r="D6084" s="30" t="s">
        <v>17151</v>
      </c>
      <c r="E6084" s="17" t="s">
        <v>17152</v>
      </c>
      <c r="F6084" s="3"/>
      <c r="G6084" s="29" t="s">
        <v>17152</v>
      </c>
      <c r="H6084" s="7"/>
      <c r="I6084" s="35"/>
      <c r="O6084">
        <f t="shared" si="27"/>
        <v>2</v>
      </c>
      <c r="P6084" s="34" t="str">
        <f t="shared" si="21"/>
        <v>HIGH</v>
      </c>
    </row>
    <row r="6085" spans="1:16" ht="12" customHeight="1">
      <c r="A6085" s="4" t="s">
        <v>16832</v>
      </c>
      <c r="B6085" s="17">
        <v>116</v>
      </c>
      <c r="C6085" s="17">
        <v>5350</v>
      </c>
      <c r="D6085" s="30" t="s">
        <v>17153</v>
      </c>
      <c r="E6085" s="17" t="s">
        <v>17154</v>
      </c>
      <c r="F6085" s="3"/>
      <c r="G6085" s="29" t="s">
        <v>17154</v>
      </c>
      <c r="H6085" s="7"/>
      <c r="I6085" s="35" t="s">
        <v>17155</v>
      </c>
      <c r="O6085">
        <f t="shared" si="27"/>
        <v>2</v>
      </c>
      <c r="P6085" s="34" t="str">
        <f t="shared" si="21"/>
        <v>HIGH</v>
      </c>
    </row>
    <row r="6086" spans="1:16" ht="12" customHeight="1">
      <c r="A6086" s="4" t="s">
        <v>16832</v>
      </c>
      <c r="B6086" s="17">
        <v>117</v>
      </c>
      <c r="C6086" s="29"/>
      <c r="D6086" s="30" t="s">
        <v>17156</v>
      </c>
      <c r="E6086" s="29"/>
      <c r="F6086" s="31" t="s">
        <v>16835</v>
      </c>
      <c r="G6086" s="5" t="s">
        <v>17157</v>
      </c>
      <c r="H6086" s="35" t="s">
        <v>17158</v>
      </c>
      <c r="I6086" s="37" t="s">
        <v>17159</v>
      </c>
      <c r="O6086">
        <f t="shared" si="27"/>
        <v>1</v>
      </c>
      <c r="P6086" s="34" t="str">
        <f t="shared" si="21"/>
        <v>MEDIUM</v>
      </c>
    </row>
    <row r="6087" spans="1:16" ht="12" customHeight="1">
      <c r="A6087" s="4" t="s">
        <v>16832</v>
      </c>
      <c r="B6087" s="17">
        <v>118</v>
      </c>
      <c r="C6087" s="17">
        <v>5352</v>
      </c>
      <c r="D6087" s="30" t="s">
        <v>17160</v>
      </c>
      <c r="E6087" s="17" t="s">
        <v>17161</v>
      </c>
      <c r="F6087" s="3"/>
      <c r="G6087" s="29" t="s">
        <v>17161</v>
      </c>
      <c r="H6087" s="7"/>
      <c r="I6087" s="7"/>
      <c r="O6087">
        <f t="shared" si="27"/>
        <v>2</v>
      </c>
      <c r="P6087" s="34" t="str">
        <f t="shared" si="21"/>
        <v>HIGH</v>
      </c>
    </row>
    <row r="6088" spans="1:16" ht="12" customHeight="1">
      <c r="A6088" s="4" t="s">
        <v>16832</v>
      </c>
      <c r="B6088" s="17">
        <v>119</v>
      </c>
      <c r="C6088" s="17">
        <v>5353</v>
      </c>
      <c r="D6088" s="30" t="s">
        <v>17162</v>
      </c>
      <c r="E6088" s="17" t="s">
        <v>17163</v>
      </c>
      <c r="F6088" s="3"/>
      <c r="G6088" s="29" t="s">
        <v>17163</v>
      </c>
      <c r="H6088" s="7"/>
      <c r="I6088" s="7"/>
      <c r="O6088">
        <f t="shared" si="27"/>
        <v>2</v>
      </c>
      <c r="P6088" s="34" t="str">
        <f t="shared" si="21"/>
        <v>HIGH</v>
      </c>
    </row>
    <row r="6089" spans="1:16" ht="12" customHeight="1">
      <c r="A6089" s="4" t="s">
        <v>16832</v>
      </c>
      <c r="B6089" s="17">
        <v>120</v>
      </c>
      <c r="C6089" s="29"/>
      <c r="D6089" s="30" t="s">
        <v>28</v>
      </c>
      <c r="E6089" s="29"/>
      <c r="F6089" s="31" t="s">
        <v>17164</v>
      </c>
      <c r="G6089" s="18" t="s">
        <v>17165</v>
      </c>
      <c r="H6089" s="51" t="s">
        <v>17166</v>
      </c>
      <c r="I6089" s="35" t="s">
        <v>17167</v>
      </c>
      <c r="O6089">
        <f t="shared" si="27"/>
        <v>1</v>
      </c>
      <c r="P6089" s="34" t="str">
        <f t="shared" si="21"/>
        <v>LOW</v>
      </c>
    </row>
    <row r="6090" spans="1:16" ht="12" customHeight="1">
      <c r="A6090" s="4" t="s">
        <v>16832</v>
      </c>
      <c r="B6090" s="17">
        <v>121</v>
      </c>
      <c r="C6090" s="29"/>
      <c r="D6090" s="30" t="s">
        <v>28</v>
      </c>
      <c r="E6090" s="29"/>
      <c r="F6090" s="31" t="s">
        <v>17168</v>
      </c>
      <c r="G6090" s="18" t="s">
        <v>17165</v>
      </c>
      <c r="H6090" s="7" t="s">
        <v>17169</v>
      </c>
      <c r="I6090" s="35" t="s">
        <v>17170</v>
      </c>
      <c r="O6090">
        <f t="shared" si="27"/>
        <v>1</v>
      </c>
      <c r="P6090" s="34" t="str">
        <f t="shared" si="21"/>
        <v>LOW</v>
      </c>
    </row>
    <row r="6091" spans="1:16" ht="12" customHeight="1">
      <c r="A6091" s="4" t="s">
        <v>16832</v>
      </c>
      <c r="B6091" s="17">
        <v>122</v>
      </c>
      <c r="C6091" s="29"/>
      <c r="D6091" s="30" t="s">
        <v>28</v>
      </c>
      <c r="E6091" s="29"/>
      <c r="F6091" s="31" t="s">
        <v>17168</v>
      </c>
      <c r="G6091" s="18" t="s">
        <v>17165</v>
      </c>
      <c r="H6091" s="7" t="s">
        <v>17171</v>
      </c>
      <c r="I6091" s="35" t="s">
        <v>17172</v>
      </c>
      <c r="O6091">
        <f t="shared" si="27"/>
        <v>1</v>
      </c>
      <c r="P6091" s="34" t="str">
        <f t="shared" si="21"/>
        <v>LOW</v>
      </c>
    </row>
    <row r="6092" spans="1:16" ht="12" customHeight="1">
      <c r="A6092" s="4" t="s">
        <v>16832</v>
      </c>
      <c r="B6092" s="17">
        <v>123</v>
      </c>
      <c r="C6092" s="17" t="s">
        <v>67</v>
      </c>
      <c r="D6092" s="30" t="s">
        <v>17173</v>
      </c>
      <c r="E6092" s="29"/>
      <c r="F6092" s="31" t="s">
        <v>16835</v>
      </c>
      <c r="G6092" s="5" t="s">
        <v>17174</v>
      </c>
      <c r="H6092" s="7"/>
      <c r="I6092" s="7" t="s">
        <v>17175</v>
      </c>
      <c r="O6092">
        <f t="shared" si="27"/>
        <v>1</v>
      </c>
      <c r="P6092" s="34" t="str">
        <f t="shared" si="21"/>
        <v>MEDIUM</v>
      </c>
    </row>
    <row r="6093" spans="1:16" ht="12" customHeight="1">
      <c r="A6093" s="4" t="s">
        <v>16832</v>
      </c>
      <c r="B6093" s="17">
        <v>124</v>
      </c>
      <c r="C6093" s="29"/>
      <c r="D6093" s="30" t="s">
        <v>17176</v>
      </c>
      <c r="E6093" s="29"/>
      <c r="F6093" s="31" t="s">
        <v>17177</v>
      </c>
      <c r="G6093" s="18" t="s">
        <v>17178</v>
      </c>
      <c r="H6093" s="179"/>
      <c r="I6093" s="35" t="s">
        <v>17179</v>
      </c>
      <c r="O6093">
        <f t="shared" si="27"/>
        <v>1</v>
      </c>
      <c r="P6093" s="34" t="str">
        <f t="shared" si="21"/>
        <v>HIGH</v>
      </c>
    </row>
    <row r="6094" spans="1:16" ht="12" customHeight="1">
      <c r="A6094" s="4" t="s">
        <v>16832</v>
      </c>
      <c r="B6094" s="17">
        <v>125</v>
      </c>
      <c r="C6094" s="29"/>
      <c r="D6094" s="30" t="s">
        <v>17180</v>
      </c>
      <c r="E6094" s="29"/>
      <c r="F6094" s="31" t="s">
        <v>16835</v>
      </c>
      <c r="G6094" s="5" t="s">
        <v>17181</v>
      </c>
      <c r="H6094" s="7"/>
      <c r="I6094" s="7" t="s">
        <v>17182</v>
      </c>
      <c r="O6094">
        <f t="shared" si="27"/>
        <v>1</v>
      </c>
      <c r="P6094" s="34" t="str">
        <f t="shared" si="21"/>
        <v>HIGH</v>
      </c>
    </row>
    <row r="6095" spans="1:16" ht="12" customHeight="1">
      <c r="A6095" s="4" t="s">
        <v>16832</v>
      </c>
      <c r="B6095" s="17">
        <v>126</v>
      </c>
      <c r="C6095" s="29"/>
      <c r="D6095" s="30" t="s">
        <v>17183</v>
      </c>
      <c r="E6095" s="29"/>
      <c r="F6095" s="31" t="s">
        <v>17184</v>
      </c>
      <c r="G6095" s="5" t="s">
        <v>17185</v>
      </c>
      <c r="H6095" s="7"/>
      <c r="I6095" s="35" t="s">
        <v>17186</v>
      </c>
      <c r="O6095">
        <f t="shared" si="27"/>
        <v>1</v>
      </c>
      <c r="P6095" s="34" t="str">
        <f t="shared" si="21"/>
        <v>MEDIUM</v>
      </c>
    </row>
    <row r="6096" spans="1:16" ht="12" customHeight="1">
      <c r="A6096" s="4" t="s">
        <v>16832</v>
      </c>
      <c r="B6096" s="17">
        <v>127</v>
      </c>
      <c r="C6096" s="29"/>
      <c r="D6096" s="30" t="s">
        <v>17187</v>
      </c>
      <c r="E6096" s="29"/>
      <c r="F6096" s="31" t="s">
        <v>17184</v>
      </c>
      <c r="G6096" s="5" t="s">
        <v>17188</v>
      </c>
      <c r="H6096" s="7"/>
      <c r="I6096" s="35" t="s">
        <v>17189</v>
      </c>
      <c r="O6096">
        <f t="shared" si="27"/>
        <v>1</v>
      </c>
      <c r="P6096" s="34" t="str">
        <f t="shared" si="21"/>
        <v>MEDIUM</v>
      </c>
    </row>
    <row r="6097" spans="1:16" ht="12" customHeight="1">
      <c r="A6097" s="4" t="s">
        <v>16832</v>
      </c>
      <c r="B6097" s="17">
        <v>128</v>
      </c>
      <c r="C6097" s="29"/>
      <c r="D6097" s="30" t="s">
        <v>28</v>
      </c>
      <c r="E6097" s="29"/>
      <c r="F6097" s="31" t="s">
        <v>17164</v>
      </c>
      <c r="G6097" s="18" t="s">
        <v>17190</v>
      </c>
      <c r="H6097" s="7" t="s">
        <v>17191</v>
      </c>
      <c r="I6097" s="37" t="s">
        <v>17192</v>
      </c>
      <c r="O6097">
        <f t="shared" si="27"/>
        <v>1</v>
      </c>
      <c r="P6097" s="34" t="str">
        <f t="shared" si="21"/>
        <v>MEDIUM</v>
      </c>
    </row>
    <row r="6098" spans="1:16" ht="12" customHeight="1">
      <c r="A6098" s="4" t="s">
        <v>16832</v>
      </c>
      <c r="B6098" s="17">
        <v>129</v>
      </c>
      <c r="C6098" s="29">
        <v>5364</v>
      </c>
      <c r="D6098" s="30" t="s">
        <v>28</v>
      </c>
      <c r="E6098" s="29"/>
      <c r="F6098" s="31" t="s">
        <v>17164</v>
      </c>
      <c r="G6098" s="5" t="s">
        <v>17193</v>
      </c>
      <c r="H6098" s="7" t="s">
        <v>17194</v>
      </c>
      <c r="I6098" s="13" t="s">
        <v>17195</v>
      </c>
      <c r="O6098">
        <f t="shared" si="27"/>
        <v>1</v>
      </c>
      <c r="P6098" s="34" t="str">
        <f t="shared" si="21"/>
        <v>LOW</v>
      </c>
    </row>
    <row r="6099" spans="1:16" ht="12" customHeight="1">
      <c r="A6099" s="4" t="s">
        <v>16832</v>
      </c>
      <c r="B6099" s="17">
        <v>130</v>
      </c>
      <c r="C6099" s="29"/>
      <c r="D6099" s="30" t="s">
        <v>17196</v>
      </c>
      <c r="E6099" s="29"/>
      <c r="F6099" s="31" t="s">
        <v>16835</v>
      </c>
      <c r="G6099" s="180" t="s">
        <v>17197</v>
      </c>
      <c r="H6099" s="7" t="s">
        <v>17198</v>
      </c>
      <c r="I6099" s="37" t="s">
        <v>17199</v>
      </c>
      <c r="O6099">
        <f t="shared" si="27"/>
        <v>1</v>
      </c>
      <c r="P6099" s="34" t="str">
        <f t="shared" si="21"/>
        <v>HIGH</v>
      </c>
    </row>
    <row r="6100" spans="1:16" ht="12" customHeight="1">
      <c r="A6100" s="4" t="s">
        <v>16832</v>
      </c>
      <c r="B6100" s="17">
        <v>131</v>
      </c>
      <c r="C6100" s="29"/>
      <c r="D6100" s="30" t="s">
        <v>17200</v>
      </c>
      <c r="E6100" s="29"/>
      <c r="F6100" s="31" t="s">
        <v>16835</v>
      </c>
      <c r="G6100" s="5" t="s">
        <v>17201</v>
      </c>
      <c r="H6100" s="7"/>
      <c r="I6100" s="7" t="s">
        <v>17202</v>
      </c>
      <c r="O6100">
        <f t="shared" si="27"/>
        <v>1</v>
      </c>
      <c r="P6100" s="34" t="str">
        <f t="shared" si="21"/>
        <v>HIGH</v>
      </c>
    </row>
    <row r="6101" spans="1:16" ht="12" customHeight="1">
      <c r="A6101" s="4" t="s">
        <v>16832</v>
      </c>
      <c r="B6101" s="17">
        <v>132</v>
      </c>
      <c r="C6101" s="29"/>
      <c r="D6101" s="30" t="s">
        <v>17203</v>
      </c>
      <c r="E6101" s="29"/>
      <c r="F6101" s="31" t="s">
        <v>16835</v>
      </c>
      <c r="G6101" s="97" t="s">
        <v>17204</v>
      </c>
      <c r="H6101" s="7"/>
      <c r="I6101" s="35" t="s">
        <v>17205</v>
      </c>
      <c r="O6101">
        <f t="shared" si="27"/>
        <v>1</v>
      </c>
      <c r="P6101" s="34" t="str">
        <f t="shared" si="21"/>
        <v>HIGH</v>
      </c>
    </row>
    <row r="6102" spans="1:16" ht="12" customHeight="1">
      <c r="A6102" s="4" t="s">
        <v>16832</v>
      </c>
      <c r="B6102" s="17">
        <v>133</v>
      </c>
      <c r="C6102" s="29"/>
      <c r="D6102" s="30" t="s">
        <v>17206</v>
      </c>
      <c r="E6102" s="29"/>
      <c r="F6102" s="31" t="s">
        <v>16835</v>
      </c>
      <c r="G6102" s="5" t="s">
        <v>17207</v>
      </c>
      <c r="H6102" s="7"/>
      <c r="I6102" s="7" t="s">
        <v>17208</v>
      </c>
      <c r="O6102">
        <f t="shared" si="27"/>
        <v>1</v>
      </c>
      <c r="P6102" s="34" t="str">
        <f t="shared" si="21"/>
        <v>HIGH</v>
      </c>
    </row>
    <row r="6103" spans="1:16" ht="12" customHeight="1">
      <c r="A6103" s="4" t="s">
        <v>16832</v>
      </c>
      <c r="B6103" s="17">
        <v>134</v>
      </c>
      <c r="C6103" s="17">
        <v>5376</v>
      </c>
      <c r="D6103" s="30" t="s">
        <v>17209</v>
      </c>
      <c r="E6103" s="17" t="s">
        <v>17210</v>
      </c>
      <c r="F6103" s="31" t="s">
        <v>16835</v>
      </c>
      <c r="G6103" s="29" t="s">
        <v>17210</v>
      </c>
      <c r="H6103" s="7"/>
      <c r="I6103" s="7" t="s">
        <v>17211</v>
      </c>
      <c r="O6103">
        <f t="shared" si="27"/>
        <v>2</v>
      </c>
      <c r="P6103" s="34" t="str">
        <f t="shared" si="21"/>
        <v>HIGH</v>
      </c>
    </row>
    <row r="6104" spans="1:16" ht="12" customHeight="1">
      <c r="A6104" s="4" t="s">
        <v>16832</v>
      </c>
      <c r="B6104" s="17">
        <v>135</v>
      </c>
      <c r="C6104" s="29"/>
      <c r="D6104" s="30" t="s">
        <v>17212</v>
      </c>
      <c r="E6104" s="29"/>
      <c r="F6104" s="31" t="s">
        <v>16835</v>
      </c>
      <c r="G6104" s="97" t="s">
        <v>17213</v>
      </c>
      <c r="H6104" s="7"/>
      <c r="I6104" s="7" t="s">
        <v>17211</v>
      </c>
      <c r="O6104">
        <f t="shared" si="27"/>
        <v>1</v>
      </c>
      <c r="P6104" s="34" t="str">
        <f t="shared" si="21"/>
        <v>HIGH</v>
      </c>
    </row>
    <row r="6105" spans="1:16" ht="12" customHeight="1">
      <c r="A6105" s="4" t="s">
        <v>16832</v>
      </c>
      <c r="B6105" s="17">
        <v>136</v>
      </c>
      <c r="C6105" s="29"/>
      <c r="D6105" s="30" t="s">
        <v>17214</v>
      </c>
      <c r="E6105" s="29"/>
      <c r="F6105" s="31" t="s">
        <v>16835</v>
      </c>
      <c r="G6105" s="97" t="s">
        <v>17215</v>
      </c>
      <c r="H6105" s="7"/>
      <c r="I6105" s="7" t="s">
        <v>17211</v>
      </c>
      <c r="O6105">
        <f t="shared" si="27"/>
        <v>1</v>
      </c>
      <c r="P6105" s="34" t="str">
        <f t="shared" si="21"/>
        <v>HIGH</v>
      </c>
    </row>
    <row r="6106" spans="1:16" ht="12" customHeight="1">
      <c r="A6106" s="4" t="s">
        <v>16832</v>
      </c>
      <c r="B6106" s="17">
        <v>137</v>
      </c>
      <c r="C6106" s="29"/>
      <c r="D6106" s="30" t="s">
        <v>17216</v>
      </c>
      <c r="E6106" s="29"/>
      <c r="F6106" s="31" t="s">
        <v>16835</v>
      </c>
      <c r="G6106" s="5" t="s">
        <v>17217</v>
      </c>
      <c r="H6106" s="7"/>
      <c r="I6106" s="7" t="s">
        <v>17218</v>
      </c>
      <c r="O6106">
        <f t="shared" si="27"/>
        <v>1</v>
      </c>
      <c r="P6106" s="34" t="str">
        <f t="shared" si="21"/>
        <v>MEDIUM</v>
      </c>
    </row>
    <row r="6107" spans="1:16" ht="12" customHeight="1">
      <c r="A6107" s="4" t="s">
        <v>16832</v>
      </c>
      <c r="B6107" s="17">
        <v>138</v>
      </c>
      <c r="C6107" s="29"/>
      <c r="D6107" s="30" t="s">
        <v>17219</v>
      </c>
      <c r="E6107" s="29"/>
      <c r="F6107" s="31" t="s">
        <v>16835</v>
      </c>
      <c r="G6107" s="5" t="s">
        <v>17220</v>
      </c>
      <c r="H6107" s="7"/>
      <c r="I6107" s="7" t="s">
        <v>17221</v>
      </c>
      <c r="O6107">
        <f t="shared" si="27"/>
        <v>1</v>
      </c>
      <c r="P6107" s="34" t="str">
        <f t="shared" si="21"/>
        <v>HIGH</v>
      </c>
    </row>
    <row r="6108" spans="1:16" ht="12" customHeight="1">
      <c r="A6108" s="4" t="s">
        <v>16832</v>
      </c>
      <c r="B6108" s="17">
        <v>139</v>
      </c>
      <c r="C6108" s="29"/>
      <c r="D6108" s="30" t="s">
        <v>17222</v>
      </c>
      <c r="E6108" s="29"/>
      <c r="F6108" s="31" t="s">
        <v>17223</v>
      </c>
      <c r="G6108" s="18" t="s">
        <v>17224</v>
      </c>
      <c r="H6108" s="7"/>
      <c r="I6108" s="35" t="s">
        <v>17225</v>
      </c>
      <c r="O6108">
        <f t="shared" si="27"/>
        <v>1</v>
      </c>
      <c r="P6108" s="34" t="str">
        <f t="shared" si="21"/>
        <v>LOW</v>
      </c>
    </row>
    <row r="6109" spans="1:16" ht="12" customHeight="1">
      <c r="A6109" s="4" t="s">
        <v>16832</v>
      </c>
      <c r="B6109" s="17">
        <v>140</v>
      </c>
      <c r="C6109" s="29"/>
      <c r="D6109" s="30" t="s">
        <v>17226</v>
      </c>
      <c r="E6109" s="29"/>
      <c r="F6109" s="31" t="s">
        <v>16835</v>
      </c>
      <c r="G6109" s="5" t="s">
        <v>17227</v>
      </c>
      <c r="H6109" s="7"/>
      <c r="I6109" s="7" t="s">
        <v>17228</v>
      </c>
      <c r="O6109">
        <f t="shared" si="27"/>
        <v>1</v>
      </c>
      <c r="P6109" s="34" t="str">
        <f t="shared" si="21"/>
        <v>HIGH</v>
      </c>
    </row>
    <row r="6110" spans="1:16" ht="12" customHeight="1">
      <c r="A6110" s="4" t="s">
        <v>16832</v>
      </c>
      <c r="B6110" s="17">
        <v>141</v>
      </c>
      <c r="C6110" s="29"/>
      <c r="D6110" s="30" t="s">
        <v>17229</v>
      </c>
      <c r="E6110" s="29"/>
      <c r="F6110" s="31" t="s">
        <v>16835</v>
      </c>
      <c r="G6110" s="5" t="s">
        <v>17230</v>
      </c>
      <c r="H6110" s="7"/>
      <c r="I6110" s="37" t="s">
        <v>17231</v>
      </c>
      <c r="O6110">
        <f t="shared" si="27"/>
        <v>1</v>
      </c>
      <c r="P6110" s="34" t="str">
        <f t="shared" si="21"/>
        <v>MEDIUM</v>
      </c>
    </row>
    <row r="6111" spans="1:16" ht="12" customHeight="1">
      <c r="A6111" s="4" t="s">
        <v>16832</v>
      </c>
      <c r="B6111" s="17">
        <v>142</v>
      </c>
      <c r="C6111" s="29"/>
      <c r="D6111" s="30" t="s">
        <v>17232</v>
      </c>
      <c r="E6111" s="29"/>
      <c r="F6111" s="31" t="s">
        <v>16835</v>
      </c>
      <c r="G6111" s="5" t="s">
        <v>17233</v>
      </c>
      <c r="H6111" s="7"/>
      <c r="I6111" s="7" t="s">
        <v>17234</v>
      </c>
      <c r="O6111">
        <f t="shared" si="27"/>
        <v>1</v>
      </c>
      <c r="P6111" s="34" t="str">
        <f t="shared" si="21"/>
        <v>MEDIUM</v>
      </c>
    </row>
    <row r="6112" spans="1:16" ht="12" customHeight="1">
      <c r="A6112" s="4" t="s">
        <v>16832</v>
      </c>
      <c r="B6112" s="17">
        <v>144</v>
      </c>
      <c r="C6112" s="29"/>
      <c r="D6112" s="30" t="s">
        <v>17235</v>
      </c>
      <c r="E6112" s="29"/>
      <c r="F6112" s="31" t="s">
        <v>16835</v>
      </c>
      <c r="G6112" s="5" t="s">
        <v>17236</v>
      </c>
      <c r="H6112" s="7"/>
      <c r="I6112" s="7" t="s">
        <v>17237</v>
      </c>
      <c r="O6112">
        <f t="shared" si="27"/>
        <v>1</v>
      </c>
      <c r="P6112" s="34" t="str">
        <f t="shared" si="21"/>
        <v>HIGH</v>
      </c>
    </row>
    <row r="6113" spans="1:16" ht="12" customHeight="1">
      <c r="A6113" s="4" t="s">
        <v>16832</v>
      </c>
      <c r="B6113" s="17">
        <v>145</v>
      </c>
      <c r="C6113" s="29"/>
      <c r="D6113" s="30" t="s">
        <v>17238</v>
      </c>
      <c r="E6113" s="29"/>
      <c r="F6113" s="31" t="s">
        <v>16835</v>
      </c>
      <c r="G6113" s="5" t="s">
        <v>17239</v>
      </c>
      <c r="H6113" s="7"/>
      <c r="I6113" s="13" t="s">
        <v>17240</v>
      </c>
      <c r="O6113">
        <f t="shared" si="27"/>
        <v>1</v>
      </c>
      <c r="P6113" s="34" t="str">
        <f t="shared" si="21"/>
        <v>LOW</v>
      </c>
    </row>
    <row r="6114" spans="1:16" ht="12" customHeight="1">
      <c r="A6114" s="4" t="s">
        <v>16832</v>
      </c>
      <c r="B6114" s="17">
        <v>146</v>
      </c>
      <c r="C6114" s="29"/>
      <c r="D6114" s="30" t="s">
        <v>28</v>
      </c>
      <c r="E6114" s="29"/>
      <c r="F6114" s="31" t="s">
        <v>16835</v>
      </c>
      <c r="G6114" s="87" t="s">
        <v>17241</v>
      </c>
      <c r="H6114" s="42" t="s">
        <v>17242</v>
      </c>
      <c r="I6114" s="42" t="s">
        <v>17243</v>
      </c>
      <c r="O6114">
        <f t="shared" si="27"/>
        <v>1</v>
      </c>
      <c r="P6114" s="34" t="str">
        <f t="shared" si="21"/>
        <v>HIGH</v>
      </c>
    </row>
    <row r="6115" spans="1:16" ht="12" customHeight="1">
      <c r="A6115" s="4" t="s">
        <v>16832</v>
      </c>
      <c r="B6115" s="17">
        <v>147</v>
      </c>
      <c r="C6115" s="29"/>
      <c r="D6115" s="30" t="s">
        <v>17244</v>
      </c>
      <c r="E6115" s="29"/>
      <c r="F6115" s="31" t="s">
        <v>16835</v>
      </c>
      <c r="G6115" s="5" t="s">
        <v>17245</v>
      </c>
      <c r="H6115" s="7"/>
      <c r="I6115" s="7" t="s">
        <v>17246</v>
      </c>
      <c r="O6115">
        <f t="shared" si="27"/>
        <v>1</v>
      </c>
      <c r="P6115" s="34" t="str">
        <f t="shared" si="21"/>
        <v>HIGH</v>
      </c>
    </row>
    <row r="6116" spans="1:16" ht="12" customHeight="1">
      <c r="A6116" s="4" t="s">
        <v>16832</v>
      </c>
      <c r="B6116" s="17">
        <v>148</v>
      </c>
      <c r="C6116" s="29">
        <v>5385</v>
      </c>
      <c r="D6116" s="30" t="s">
        <v>28</v>
      </c>
      <c r="E6116" s="29"/>
      <c r="F6116" s="31" t="s">
        <v>16835</v>
      </c>
      <c r="G6116" s="97" t="s">
        <v>17247</v>
      </c>
      <c r="H6116" s="7" t="s">
        <v>17248</v>
      </c>
      <c r="I6116" s="37" t="s">
        <v>17249</v>
      </c>
      <c r="O6116">
        <f t="shared" si="27"/>
        <v>1</v>
      </c>
      <c r="P6116" s="34" t="str">
        <f t="shared" si="21"/>
        <v>HIGH</v>
      </c>
    </row>
    <row r="6117" spans="1:16" ht="12" customHeight="1">
      <c r="A6117" s="4" t="s">
        <v>16832</v>
      </c>
      <c r="B6117" s="17">
        <v>149</v>
      </c>
      <c r="C6117" s="29">
        <v>5386</v>
      </c>
      <c r="D6117" s="30" t="s">
        <v>28</v>
      </c>
      <c r="E6117" s="29"/>
      <c r="F6117" s="31" t="s">
        <v>16835</v>
      </c>
      <c r="G6117" s="5" t="s">
        <v>17250</v>
      </c>
      <c r="H6117" s="7" t="s">
        <v>17251</v>
      </c>
      <c r="I6117" s="7" t="s">
        <v>17252</v>
      </c>
      <c r="O6117">
        <f t="shared" si="27"/>
        <v>1</v>
      </c>
      <c r="P6117" s="34" t="str">
        <f t="shared" si="21"/>
        <v>HIGH</v>
      </c>
    </row>
    <row r="6118" spans="1:16" ht="12" customHeight="1">
      <c r="A6118" s="4" t="s">
        <v>16832</v>
      </c>
      <c r="B6118" s="17">
        <v>150</v>
      </c>
      <c r="C6118" s="29"/>
      <c r="D6118" s="30" t="s">
        <v>28</v>
      </c>
      <c r="E6118" s="29"/>
      <c r="F6118" s="31" t="s">
        <v>16835</v>
      </c>
      <c r="G6118" s="181" t="s">
        <v>17253</v>
      </c>
      <c r="H6118" s="7" t="s">
        <v>17254</v>
      </c>
      <c r="I6118" s="7" t="s">
        <v>17255</v>
      </c>
      <c r="O6118">
        <f t="shared" si="27"/>
        <v>1</v>
      </c>
      <c r="P6118" s="34" t="str">
        <f t="shared" si="21"/>
        <v>LOW</v>
      </c>
    </row>
    <row r="6119" spans="1:16" ht="12" customHeight="1">
      <c r="A6119" s="4" t="s">
        <v>16832</v>
      </c>
      <c r="B6119" s="17">
        <v>151</v>
      </c>
      <c r="C6119" s="29"/>
      <c r="D6119" s="30" t="s">
        <v>17256</v>
      </c>
      <c r="E6119" s="29"/>
      <c r="F6119" s="31" t="s">
        <v>16835</v>
      </c>
      <c r="G6119" s="5" t="s">
        <v>17257</v>
      </c>
      <c r="H6119" s="7"/>
      <c r="I6119" s="7" t="s">
        <v>17258</v>
      </c>
      <c r="O6119">
        <f t="shared" si="27"/>
        <v>1</v>
      </c>
      <c r="P6119" s="34" t="str">
        <f t="shared" si="21"/>
        <v>HIGH</v>
      </c>
    </row>
    <row r="6120" spans="1:16" ht="12" customHeight="1">
      <c r="A6120" s="4" t="s">
        <v>16832</v>
      </c>
      <c r="B6120" s="17">
        <v>152</v>
      </c>
      <c r="C6120" s="29"/>
      <c r="D6120" s="30" t="s">
        <v>17259</v>
      </c>
      <c r="E6120" s="29"/>
      <c r="F6120" s="31" t="s">
        <v>17260</v>
      </c>
      <c r="G6120" s="5"/>
      <c r="H6120" s="7"/>
      <c r="I6120" s="7" t="s">
        <v>17261</v>
      </c>
      <c r="O6120">
        <f t="shared" si="27"/>
        <v>0</v>
      </c>
      <c r="P6120" s="34" t="str">
        <f t="shared" si="21"/>
        <v>HIGH</v>
      </c>
    </row>
    <row r="6121" spans="1:16" ht="12" customHeight="1">
      <c r="A6121" s="4" t="s">
        <v>16832</v>
      </c>
      <c r="B6121" s="17">
        <v>153</v>
      </c>
      <c r="C6121" s="29"/>
      <c r="D6121" s="30" t="s">
        <v>28</v>
      </c>
      <c r="E6121" s="29"/>
      <c r="F6121" s="31" t="s">
        <v>17260</v>
      </c>
      <c r="G6121" s="5"/>
      <c r="H6121" s="7" t="s">
        <v>17262</v>
      </c>
      <c r="I6121" s="7" t="s">
        <v>17263</v>
      </c>
      <c r="O6121">
        <f t="shared" si="27"/>
        <v>0</v>
      </c>
      <c r="P6121" s="34" t="str">
        <f t="shared" si="21"/>
        <v>HIGH</v>
      </c>
    </row>
    <row r="6122" spans="1:16" ht="12" customHeight="1">
      <c r="A6122" s="4" t="s">
        <v>16832</v>
      </c>
      <c r="B6122" s="17">
        <v>154</v>
      </c>
      <c r="C6122" s="29"/>
      <c r="D6122" s="30" t="s">
        <v>17264</v>
      </c>
      <c r="E6122" s="29"/>
      <c r="F6122" s="31" t="s">
        <v>17260</v>
      </c>
      <c r="G6122" s="5"/>
      <c r="H6122" s="7"/>
      <c r="I6122" s="7" t="s">
        <v>17265</v>
      </c>
      <c r="O6122">
        <f t="shared" si="27"/>
        <v>0</v>
      </c>
      <c r="P6122" s="34" t="str">
        <f t="shared" si="21"/>
        <v>HIGH</v>
      </c>
    </row>
    <row r="6123" spans="1:16" ht="12" customHeight="1">
      <c r="A6123" s="4" t="s">
        <v>16832</v>
      </c>
      <c r="B6123" s="17">
        <v>155</v>
      </c>
      <c r="C6123" s="29">
        <v>5392</v>
      </c>
      <c r="D6123" s="30" t="s">
        <v>17266</v>
      </c>
      <c r="E6123" s="29"/>
      <c r="F6123" s="31" t="s">
        <v>17260</v>
      </c>
      <c r="G6123" s="208" t="s">
        <v>19422</v>
      </c>
      <c r="H6123" s="7"/>
      <c r="I6123" s="7"/>
      <c r="O6123">
        <f t="shared" si="27"/>
        <v>1</v>
      </c>
      <c r="P6123" s="34" t="str">
        <f t="shared" si="21"/>
        <v/>
      </c>
    </row>
    <row r="6124" spans="1:16" ht="12" customHeight="1">
      <c r="A6124" s="4" t="s">
        <v>16832</v>
      </c>
      <c r="B6124" s="17">
        <v>156</v>
      </c>
      <c r="C6124" s="29"/>
      <c r="D6124" s="30" t="s">
        <v>17267</v>
      </c>
      <c r="E6124" s="29"/>
      <c r="F6124" s="31" t="s">
        <v>17260</v>
      </c>
      <c r="G6124" s="207" t="s">
        <v>19421</v>
      </c>
      <c r="H6124" s="7"/>
      <c r="I6124" s="7" t="s">
        <v>17268</v>
      </c>
      <c r="O6124">
        <f t="shared" si="27"/>
        <v>1</v>
      </c>
      <c r="P6124" s="34" t="str">
        <f t="shared" si="21"/>
        <v>MEDIUM</v>
      </c>
    </row>
    <row r="6125" spans="1:16" ht="12" customHeight="1">
      <c r="A6125" s="4" t="s">
        <v>16832</v>
      </c>
      <c r="B6125" s="17">
        <v>157</v>
      </c>
      <c r="C6125" s="17">
        <v>5395</v>
      </c>
      <c r="D6125" s="30" t="s">
        <v>17269</v>
      </c>
      <c r="E6125" s="17" t="s">
        <v>17270</v>
      </c>
      <c r="F6125" s="31"/>
      <c r="G6125" s="29" t="s">
        <v>17270</v>
      </c>
      <c r="H6125" s="7"/>
      <c r="I6125" s="13" t="s">
        <v>17271</v>
      </c>
      <c r="O6125">
        <f t="shared" si="27"/>
        <v>2</v>
      </c>
      <c r="P6125" s="34" t="str">
        <f t="shared" si="21"/>
        <v>HIGH</v>
      </c>
    </row>
    <row r="6126" spans="1:16" ht="12" customHeight="1">
      <c r="A6126" s="4" t="s">
        <v>16832</v>
      </c>
      <c r="B6126" s="17">
        <v>158</v>
      </c>
      <c r="C6126" s="17">
        <v>5396</v>
      </c>
      <c r="D6126" s="30" t="s">
        <v>17272</v>
      </c>
      <c r="E6126" s="17" t="s">
        <v>17273</v>
      </c>
      <c r="F6126" s="31" t="s">
        <v>17260</v>
      </c>
      <c r="G6126" s="207" t="s">
        <v>17273</v>
      </c>
      <c r="H6126" s="7" t="s">
        <v>17274</v>
      </c>
      <c r="I6126" s="13" t="s">
        <v>17275</v>
      </c>
      <c r="O6126">
        <f t="shared" si="27"/>
        <v>2</v>
      </c>
      <c r="P6126" s="34" t="str">
        <f t="shared" si="21"/>
        <v>HIGH</v>
      </c>
    </row>
    <row r="6127" spans="1:16" ht="12" customHeight="1">
      <c r="A6127" s="4" t="s">
        <v>16832</v>
      </c>
      <c r="B6127" s="17">
        <v>159</v>
      </c>
      <c r="C6127" s="29"/>
      <c r="D6127" s="30" t="s">
        <v>28</v>
      </c>
      <c r="E6127" s="29"/>
      <c r="F6127" s="31" t="s">
        <v>17260</v>
      </c>
      <c r="G6127" s="5"/>
      <c r="H6127" s="103" t="s">
        <v>19387</v>
      </c>
      <c r="I6127" s="7" t="s">
        <v>17276</v>
      </c>
      <c r="O6127">
        <f t="shared" si="27"/>
        <v>0</v>
      </c>
      <c r="P6127" s="34" t="str">
        <f t="shared" si="21"/>
        <v>HIGH</v>
      </c>
    </row>
    <row r="6128" spans="1:16" ht="12" customHeight="1">
      <c r="A6128" s="4" t="s">
        <v>16832</v>
      </c>
      <c r="B6128" s="17">
        <v>160</v>
      </c>
      <c r="C6128" s="17" t="s">
        <v>67</v>
      </c>
      <c r="D6128" s="30" t="s">
        <v>28</v>
      </c>
      <c r="E6128" s="29"/>
      <c r="F6128" s="31" t="s">
        <v>17260</v>
      </c>
      <c r="G6128" s="5"/>
      <c r="H6128" s="103" t="s">
        <v>19387</v>
      </c>
      <c r="I6128" s="7" t="s">
        <v>17277</v>
      </c>
      <c r="O6128">
        <f t="shared" si="27"/>
        <v>0</v>
      </c>
      <c r="P6128" s="34" t="str">
        <f t="shared" si="21"/>
        <v>HIGH</v>
      </c>
    </row>
    <row r="6129" spans="1:16" ht="12" customHeight="1">
      <c r="A6129" s="4" t="s">
        <v>16832</v>
      </c>
      <c r="B6129" s="17">
        <v>161</v>
      </c>
      <c r="C6129" s="29" t="s">
        <v>19436</v>
      </c>
      <c r="D6129" s="30" t="s">
        <v>17278</v>
      </c>
      <c r="E6129" s="29"/>
      <c r="F6129" s="31" t="s">
        <v>17260</v>
      </c>
      <c r="G6129" s="210" t="s">
        <v>19435</v>
      </c>
      <c r="H6129" s="7"/>
      <c r="I6129" s="7" t="s">
        <v>17279</v>
      </c>
      <c r="O6129">
        <f t="shared" si="27"/>
        <v>1</v>
      </c>
      <c r="P6129" s="34" t="str">
        <f t="shared" si="21"/>
        <v>HIGH</v>
      </c>
    </row>
    <row r="6130" spans="1:16" ht="12" customHeight="1">
      <c r="A6130" s="4" t="s">
        <v>16832</v>
      </c>
      <c r="B6130" s="17">
        <v>162</v>
      </c>
      <c r="C6130" s="29"/>
      <c r="D6130" s="30" t="s">
        <v>17280</v>
      </c>
      <c r="E6130" s="29"/>
      <c r="F6130" s="31" t="s">
        <v>17260</v>
      </c>
      <c r="G6130" s="5"/>
      <c r="H6130" s="7"/>
      <c r="I6130" s="7" t="s">
        <v>424</v>
      </c>
      <c r="O6130">
        <f t="shared" si="27"/>
        <v>0</v>
      </c>
      <c r="P6130" s="34" t="str">
        <f t="shared" si="21"/>
        <v>HIGH</v>
      </c>
    </row>
    <row r="6131" spans="1:16" ht="12" customHeight="1">
      <c r="A6131" s="4" t="s">
        <v>16832</v>
      </c>
      <c r="B6131" s="17">
        <v>163</v>
      </c>
      <c r="C6131" s="29"/>
      <c r="D6131" s="30" t="s">
        <v>17281</v>
      </c>
      <c r="E6131" s="29"/>
      <c r="F6131" s="31" t="s">
        <v>17260</v>
      </c>
      <c r="G6131" s="5"/>
      <c r="H6131" s="7"/>
      <c r="I6131" s="7" t="s">
        <v>17282</v>
      </c>
      <c r="O6131">
        <f t="shared" si="27"/>
        <v>0</v>
      </c>
      <c r="P6131" s="34" t="str">
        <f t="shared" si="21"/>
        <v>HIGH</v>
      </c>
    </row>
    <row r="6132" spans="1:16" ht="12" customHeight="1">
      <c r="A6132" s="4" t="s">
        <v>16832</v>
      </c>
      <c r="B6132" s="17">
        <v>164</v>
      </c>
      <c r="C6132" s="29"/>
      <c r="D6132" s="30" t="s">
        <v>17283</v>
      </c>
      <c r="E6132" s="29"/>
      <c r="F6132" s="31" t="s">
        <v>17260</v>
      </c>
      <c r="G6132" s="5"/>
      <c r="H6132" s="7"/>
      <c r="I6132" s="7" t="s">
        <v>424</v>
      </c>
      <c r="O6132">
        <f t="shared" si="27"/>
        <v>0</v>
      </c>
      <c r="P6132" s="34" t="str">
        <f t="shared" si="21"/>
        <v>HIGH</v>
      </c>
    </row>
    <row r="6133" spans="1:16" ht="12" customHeight="1">
      <c r="A6133" s="4" t="s">
        <v>16832</v>
      </c>
      <c r="B6133" s="17">
        <v>165</v>
      </c>
      <c r="C6133" s="29"/>
      <c r="D6133" s="30" t="s">
        <v>17284</v>
      </c>
      <c r="E6133" s="29"/>
      <c r="F6133" s="31" t="s">
        <v>17260</v>
      </c>
      <c r="G6133" s="5"/>
      <c r="H6133" s="7"/>
      <c r="I6133" s="7" t="s">
        <v>17285</v>
      </c>
      <c r="O6133">
        <f t="shared" si="27"/>
        <v>0</v>
      </c>
      <c r="P6133" s="34" t="str">
        <f t="shared" si="21"/>
        <v>LOW</v>
      </c>
    </row>
    <row r="6134" spans="1:16" ht="12" customHeight="1">
      <c r="A6134" s="4" t="s">
        <v>16832</v>
      </c>
      <c r="B6134" s="17">
        <v>166</v>
      </c>
      <c r="C6134" s="17" t="s">
        <v>67</v>
      </c>
      <c r="D6134" s="30" t="s">
        <v>28</v>
      </c>
      <c r="E6134" s="29"/>
      <c r="F6134" s="182" t="s">
        <v>17286</v>
      </c>
      <c r="G6134" s="182" t="s">
        <v>17287</v>
      </c>
      <c r="H6134" s="183" t="s">
        <v>17288</v>
      </c>
      <c r="I6134" s="37" t="s">
        <v>17289</v>
      </c>
      <c r="O6134">
        <f t="shared" si="27"/>
        <v>1</v>
      </c>
      <c r="P6134" s="34" t="str">
        <f t="shared" si="21"/>
        <v>LOW</v>
      </c>
    </row>
    <row r="6135" spans="1:16" ht="12" customHeight="1">
      <c r="A6135" s="4" t="s">
        <v>16832</v>
      </c>
      <c r="B6135" s="17">
        <v>167</v>
      </c>
      <c r="C6135" s="17">
        <v>5404</v>
      </c>
      <c r="D6135" s="30" t="s">
        <v>17290</v>
      </c>
      <c r="E6135" s="17" t="s">
        <v>17291</v>
      </c>
      <c r="F6135" s="31" t="s">
        <v>17260</v>
      </c>
      <c r="G6135" s="29" t="s">
        <v>17291</v>
      </c>
      <c r="H6135" s="7"/>
      <c r="I6135" s="13" t="s">
        <v>17292</v>
      </c>
      <c r="O6135">
        <f t="shared" si="27"/>
        <v>2</v>
      </c>
      <c r="P6135" s="34" t="str">
        <f t="shared" si="21"/>
        <v>LOW</v>
      </c>
    </row>
    <row r="6136" spans="1:16" ht="12" customHeight="1">
      <c r="A6136" s="4" t="s">
        <v>16832</v>
      </c>
      <c r="B6136" s="17">
        <v>168</v>
      </c>
      <c r="C6136" s="29"/>
      <c r="D6136" s="30" t="s">
        <v>17293</v>
      </c>
      <c r="E6136" s="29"/>
      <c r="F6136" s="31" t="s">
        <v>17260</v>
      </c>
      <c r="G6136" s="5"/>
      <c r="H6136" s="7"/>
      <c r="I6136" s="13" t="s">
        <v>17294</v>
      </c>
      <c r="O6136">
        <f t="shared" si="27"/>
        <v>0</v>
      </c>
      <c r="P6136" s="34" t="str">
        <f t="shared" si="21"/>
        <v>MEDIUM</v>
      </c>
    </row>
    <row r="6137" spans="1:16" ht="12" customHeight="1">
      <c r="A6137" s="4" t="s">
        <v>16832</v>
      </c>
      <c r="B6137" s="17">
        <v>169</v>
      </c>
      <c r="C6137" s="17">
        <v>5405</v>
      </c>
      <c r="D6137" s="30" t="s">
        <v>17295</v>
      </c>
      <c r="E6137" s="17" t="s">
        <v>17296</v>
      </c>
      <c r="F6137" s="31" t="s">
        <v>17260</v>
      </c>
      <c r="G6137" s="5" t="s">
        <v>17297</v>
      </c>
      <c r="H6137" s="7"/>
      <c r="I6137" s="13" t="s">
        <v>17298</v>
      </c>
      <c r="O6137">
        <f t="shared" si="27"/>
        <v>2</v>
      </c>
      <c r="P6137" s="34" t="str">
        <f t="shared" si="21"/>
        <v>HIGH</v>
      </c>
    </row>
    <row r="6138" spans="1:16" ht="12" customHeight="1">
      <c r="A6138" s="4" t="s">
        <v>16832</v>
      </c>
      <c r="B6138" s="17">
        <v>170</v>
      </c>
      <c r="C6138" s="29"/>
      <c r="D6138" s="30" t="s">
        <v>28</v>
      </c>
      <c r="E6138" s="29"/>
      <c r="F6138" s="31" t="s">
        <v>17260</v>
      </c>
      <c r="G6138" s="5"/>
      <c r="H6138" s="7" t="s">
        <v>17299</v>
      </c>
      <c r="I6138" s="13" t="s">
        <v>17300</v>
      </c>
      <c r="O6138">
        <f t="shared" si="27"/>
        <v>0</v>
      </c>
      <c r="P6138" s="34" t="str">
        <f t="shared" si="21"/>
        <v>LOW</v>
      </c>
    </row>
    <row r="6139" spans="1:16" ht="12" customHeight="1">
      <c r="A6139" s="4" t="s">
        <v>16832</v>
      </c>
      <c r="B6139" s="17">
        <v>171</v>
      </c>
      <c r="C6139" s="29"/>
      <c r="D6139" s="30" t="s">
        <v>17301</v>
      </c>
      <c r="E6139" s="29"/>
      <c r="F6139" s="31" t="s">
        <v>17260</v>
      </c>
      <c r="G6139" s="5"/>
      <c r="H6139" s="7"/>
      <c r="I6139" s="7" t="s">
        <v>17302</v>
      </c>
      <c r="O6139">
        <f t="shared" si="27"/>
        <v>0</v>
      </c>
      <c r="P6139" s="34" t="str">
        <f t="shared" si="21"/>
        <v>HIGH</v>
      </c>
    </row>
    <row r="6140" spans="1:16" ht="12" customHeight="1">
      <c r="A6140" s="4" t="s">
        <v>16832</v>
      </c>
      <c r="B6140" s="17">
        <v>172</v>
      </c>
      <c r="C6140" s="29"/>
      <c r="D6140" s="30" t="s">
        <v>17303</v>
      </c>
      <c r="E6140" s="29"/>
      <c r="F6140" s="31" t="s">
        <v>17260</v>
      </c>
      <c r="G6140" s="5"/>
      <c r="H6140" s="7"/>
      <c r="I6140" s="7" t="s">
        <v>424</v>
      </c>
      <c r="O6140">
        <f t="shared" si="27"/>
        <v>0</v>
      </c>
      <c r="P6140" s="34" t="str">
        <f t="shared" si="21"/>
        <v>HIGH</v>
      </c>
    </row>
    <row r="6141" spans="1:16" ht="12" customHeight="1">
      <c r="A6141" s="4" t="s">
        <v>16832</v>
      </c>
      <c r="B6141" s="17">
        <v>173</v>
      </c>
      <c r="C6141" s="29"/>
      <c r="D6141" s="30" t="s">
        <v>17304</v>
      </c>
      <c r="E6141" s="29"/>
      <c r="F6141" s="31" t="s">
        <v>17260</v>
      </c>
      <c r="G6141" s="5"/>
      <c r="H6141" s="7"/>
      <c r="I6141" s="13" t="s">
        <v>17305</v>
      </c>
      <c r="O6141">
        <f t="shared" si="27"/>
        <v>0</v>
      </c>
      <c r="P6141" s="34" t="str">
        <f t="shared" si="21"/>
        <v>HIGH</v>
      </c>
    </row>
    <row r="6142" spans="1:16" ht="12" customHeight="1">
      <c r="A6142" s="4" t="s">
        <v>16832</v>
      </c>
      <c r="B6142" s="17">
        <v>174</v>
      </c>
      <c r="C6142" s="29"/>
      <c r="D6142" s="30" t="s">
        <v>28</v>
      </c>
      <c r="E6142" s="29"/>
      <c r="F6142" s="31" t="s">
        <v>17260</v>
      </c>
      <c r="G6142" s="5"/>
      <c r="H6142" s="7" t="s">
        <v>17306</v>
      </c>
      <c r="I6142" s="13" t="s">
        <v>17307</v>
      </c>
      <c r="O6142">
        <f t="shared" si="27"/>
        <v>0</v>
      </c>
      <c r="P6142" s="34" t="str">
        <f t="shared" si="21"/>
        <v>HIGH</v>
      </c>
    </row>
    <row r="6143" spans="1:16" ht="12" customHeight="1">
      <c r="A6143" s="4" t="s">
        <v>16832</v>
      </c>
      <c r="B6143" s="17">
        <v>175</v>
      </c>
      <c r="C6143" s="17">
        <v>5412</v>
      </c>
      <c r="D6143" s="30" t="s">
        <v>17308</v>
      </c>
      <c r="E6143" s="17" t="s">
        <v>17309</v>
      </c>
      <c r="F6143" s="31" t="s">
        <v>17260</v>
      </c>
      <c r="G6143" s="5" t="s">
        <v>17310</v>
      </c>
      <c r="H6143" s="7"/>
      <c r="I6143" s="13" t="s">
        <v>17311</v>
      </c>
      <c r="O6143">
        <f t="shared" si="27"/>
        <v>2</v>
      </c>
      <c r="P6143" s="34" t="str">
        <f t="shared" si="21"/>
        <v>MEDIUM</v>
      </c>
    </row>
    <row r="6144" spans="1:16" ht="12" customHeight="1">
      <c r="A6144" s="4" t="s">
        <v>16832</v>
      </c>
      <c r="B6144" s="17">
        <v>176</v>
      </c>
      <c r="C6144" s="29"/>
      <c r="D6144" s="30" t="s">
        <v>17312</v>
      </c>
      <c r="E6144" s="29"/>
      <c r="F6144" s="31" t="s">
        <v>17260</v>
      </c>
      <c r="G6144" s="5"/>
      <c r="H6144" s="7"/>
      <c r="I6144" s="13" t="s">
        <v>17313</v>
      </c>
      <c r="O6144">
        <f t="shared" si="27"/>
        <v>0</v>
      </c>
      <c r="P6144" s="34" t="str">
        <f t="shared" si="21"/>
        <v>MEDIUM</v>
      </c>
    </row>
    <row r="6145" spans="1:16" ht="12" customHeight="1">
      <c r="A6145" s="4" t="s">
        <v>16832</v>
      </c>
      <c r="B6145" s="17">
        <v>177</v>
      </c>
      <c r="C6145" s="17">
        <v>5413</v>
      </c>
      <c r="D6145" s="30" t="s">
        <v>17314</v>
      </c>
      <c r="E6145" s="17" t="s">
        <v>17315</v>
      </c>
      <c r="F6145" s="31" t="s">
        <v>17260</v>
      </c>
      <c r="G6145" s="29" t="s">
        <v>17315</v>
      </c>
      <c r="H6145" s="7"/>
      <c r="I6145" s="13" t="s">
        <v>17316</v>
      </c>
      <c r="O6145">
        <f t="shared" si="27"/>
        <v>2</v>
      </c>
      <c r="P6145" s="34" t="str">
        <f t="shared" si="21"/>
        <v>HIGH</v>
      </c>
    </row>
    <row r="6146" spans="1:16" ht="12" customHeight="1">
      <c r="A6146" s="4" t="s">
        <v>16832</v>
      </c>
      <c r="B6146" s="17">
        <v>178</v>
      </c>
      <c r="C6146" s="17">
        <v>5414</v>
      </c>
      <c r="D6146" s="30" t="s">
        <v>17317</v>
      </c>
      <c r="E6146" s="17" t="s">
        <v>17318</v>
      </c>
      <c r="F6146" s="31" t="s">
        <v>17260</v>
      </c>
      <c r="G6146" s="29" t="s">
        <v>17318</v>
      </c>
      <c r="H6146" s="7"/>
      <c r="I6146" s="13" t="s">
        <v>17319</v>
      </c>
      <c r="O6146">
        <f t="shared" si="27"/>
        <v>2</v>
      </c>
      <c r="P6146" s="34" t="str">
        <f t="shared" si="21"/>
        <v>MEDIUM</v>
      </c>
    </row>
    <row r="6147" spans="1:16" ht="12" customHeight="1">
      <c r="A6147" s="4" t="s">
        <v>16832</v>
      </c>
      <c r="B6147" s="17">
        <v>179</v>
      </c>
      <c r="C6147" s="29">
        <v>5414</v>
      </c>
      <c r="D6147" s="30" t="s">
        <v>17320</v>
      </c>
      <c r="E6147" s="29" t="s">
        <v>17318</v>
      </c>
      <c r="F6147" s="31" t="s">
        <v>17260</v>
      </c>
      <c r="G6147" s="176" t="s">
        <v>17318</v>
      </c>
      <c r="H6147" s="7"/>
      <c r="I6147" s="7" t="s">
        <v>17321</v>
      </c>
      <c r="O6147">
        <f t="shared" si="27"/>
        <v>2</v>
      </c>
      <c r="P6147" s="34" t="str">
        <f t="shared" si="21"/>
        <v>HIGH</v>
      </c>
    </row>
    <row r="6148" spans="1:16" ht="12" customHeight="1">
      <c r="A6148" s="4" t="s">
        <v>16832</v>
      </c>
      <c r="B6148" s="17">
        <v>180</v>
      </c>
      <c r="C6148" s="17">
        <v>5415</v>
      </c>
      <c r="D6148" s="30" t="s">
        <v>17322</v>
      </c>
      <c r="E6148" s="17" t="s">
        <v>17323</v>
      </c>
      <c r="F6148" s="31" t="s">
        <v>17260</v>
      </c>
      <c r="G6148" s="29" t="s">
        <v>17323</v>
      </c>
      <c r="H6148" s="7"/>
      <c r="I6148" s="7" t="s">
        <v>17324</v>
      </c>
      <c r="O6148">
        <f t="shared" si="27"/>
        <v>2</v>
      </c>
      <c r="P6148" s="34" t="str">
        <f t="shared" si="21"/>
        <v>HIGH</v>
      </c>
    </row>
    <row r="6149" spans="1:16" ht="12" customHeight="1">
      <c r="A6149" s="4" t="s">
        <v>16832</v>
      </c>
      <c r="B6149" s="17">
        <v>181</v>
      </c>
      <c r="C6149" s="29"/>
      <c r="D6149" s="30" t="s">
        <v>28</v>
      </c>
      <c r="E6149" s="29"/>
      <c r="F6149" s="31" t="s">
        <v>17260</v>
      </c>
      <c r="G6149" s="5"/>
      <c r="H6149" s="7" t="s">
        <v>17325</v>
      </c>
      <c r="I6149" s="7" t="s">
        <v>17326</v>
      </c>
      <c r="O6149">
        <f t="shared" si="27"/>
        <v>0</v>
      </c>
      <c r="P6149" s="34" t="str">
        <f t="shared" si="21"/>
        <v>HIGH</v>
      </c>
    </row>
    <row r="6150" spans="1:16" ht="12" customHeight="1">
      <c r="A6150" s="4" t="s">
        <v>16832</v>
      </c>
      <c r="B6150" s="17">
        <v>182</v>
      </c>
      <c r="C6150" s="17">
        <v>5416</v>
      </c>
      <c r="D6150" s="30" t="s">
        <v>17327</v>
      </c>
      <c r="E6150" s="17" t="s">
        <v>17328</v>
      </c>
      <c r="F6150" s="31" t="s">
        <v>17260</v>
      </c>
      <c r="G6150" s="29"/>
      <c r="H6150" s="7"/>
      <c r="I6150" s="13" t="s">
        <v>17329</v>
      </c>
      <c r="O6150">
        <f t="shared" si="27"/>
        <v>1</v>
      </c>
      <c r="P6150" s="34" t="str">
        <f t="shared" si="21"/>
        <v>HIGH</v>
      </c>
    </row>
    <row r="6151" spans="1:16" ht="12" customHeight="1">
      <c r="A6151" s="4" t="s">
        <v>16832</v>
      </c>
      <c r="B6151" s="17">
        <v>183</v>
      </c>
      <c r="C6151" s="29"/>
      <c r="D6151" s="30" t="s">
        <v>17330</v>
      </c>
      <c r="E6151" s="29"/>
      <c r="F6151" s="31" t="s">
        <v>1395</v>
      </c>
      <c r="G6151" s="5" t="s">
        <v>17331</v>
      </c>
      <c r="H6151" s="7"/>
      <c r="I6151" s="35" t="s">
        <v>17332</v>
      </c>
      <c r="O6151">
        <f t="shared" si="27"/>
        <v>1</v>
      </c>
      <c r="P6151" s="34" t="str">
        <f t="shared" si="21"/>
        <v>HIGH</v>
      </c>
    </row>
    <row r="6152" spans="1:16" ht="12" customHeight="1">
      <c r="A6152" s="4" t="s">
        <v>16832</v>
      </c>
      <c r="B6152" s="17">
        <v>184</v>
      </c>
      <c r="C6152" s="29"/>
      <c r="D6152" s="30" t="s">
        <v>17333</v>
      </c>
      <c r="E6152" s="29"/>
      <c r="F6152" s="31" t="s">
        <v>1395</v>
      </c>
      <c r="G6152" s="5" t="s">
        <v>17334</v>
      </c>
      <c r="H6152" s="7" t="s">
        <v>17335</v>
      </c>
      <c r="I6152" s="35" t="s">
        <v>424</v>
      </c>
      <c r="O6152">
        <f t="shared" si="27"/>
        <v>1</v>
      </c>
      <c r="P6152" s="34" t="str">
        <f t="shared" si="21"/>
        <v>HIGH</v>
      </c>
    </row>
    <row r="6153" spans="1:16" ht="12" customHeight="1">
      <c r="A6153" s="4" t="s">
        <v>16832</v>
      </c>
      <c r="B6153" s="17">
        <v>185</v>
      </c>
      <c r="C6153" s="29"/>
      <c r="D6153" s="30" t="s">
        <v>17336</v>
      </c>
      <c r="E6153" s="29"/>
      <c r="F6153" s="31" t="s">
        <v>1395</v>
      </c>
      <c r="G6153" s="5" t="s">
        <v>17337</v>
      </c>
      <c r="H6153" s="7"/>
      <c r="I6153" s="35" t="s">
        <v>424</v>
      </c>
      <c r="O6153">
        <f t="shared" si="27"/>
        <v>1</v>
      </c>
      <c r="P6153" s="34" t="str">
        <f t="shared" si="21"/>
        <v>HIGH</v>
      </c>
    </row>
    <row r="6154" spans="1:16" ht="12" customHeight="1">
      <c r="A6154" s="4" t="s">
        <v>16832</v>
      </c>
      <c r="B6154" s="17">
        <v>186</v>
      </c>
      <c r="C6154" s="29"/>
      <c r="D6154" s="30" t="s">
        <v>28</v>
      </c>
      <c r="E6154" s="29"/>
      <c r="F6154" s="31" t="s">
        <v>3672</v>
      </c>
      <c r="G6154" s="5" t="s">
        <v>17338</v>
      </c>
      <c r="H6154" s="7" t="s">
        <v>17339</v>
      </c>
      <c r="I6154" s="7"/>
      <c r="O6154">
        <f t="shared" si="27"/>
        <v>1</v>
      </c>
      <c r="P6154" s="34" t="str">
        <f t="shared" si="21"/>
        <v/>
      </c>
    </row>
    <row r="6155" spans="1:16" ht="12" customHeight="1">
      <c r="A6155" s="4" t="s">
        <v>16832</v>
      </c>
      <c r="B6155" s="17">
        <v>187</v>
      </c>
      <c r="C6155" s="17">
        <v>5418</v>
      </c>
      <c r="D6155" s="30" t="s">
        <v>28</v>
      </c>
      <c r="E6155" s="29"/>
      <c r="F6155" s="31" t="s">
        <v>3672</v>
      </c>
      <c r="G6155" s="5" t="s">
        <v>17340</v>
      </c>
      <c r="H6155" s="7" t="s">
        <v>17341</v>
      </c>
      <c r="I6155" s="7"/>
      <c r="O6155">
        <f t="shared" si="27"/>
        <v>1</v>
      </c>
      <c r="P6155" s="34" t="str">
        <f t="shared" si="21"/>
        <v/>
      </c>
    </row>
    <row r="6156" spans="1:16" ht="12" customHeight="1">
      <c r="A6156" s="4" t="s">
        <v>16832</v>
      </c>
      <c r="B6156" s="17">
        <v>188</v>
      </c>
      <c r="C6156" s="29"/>
      <c r="D6156" s="30" t="s">
        <v>17342</v>
      </c>
      <c r="E6156" s="29"/>
      <c r="F6156" s="31" t="s">
        <v>16835</v>
      </c>
      <c r="G6156" s="97" t="s">
        <v>17343</v>
      </c>
      <c r="H6156" s="7"/>
      <c r="I6156" s="37" t="s">
        <v>17344</v>
      </c>
      <c r="O6156">
        <f t="shared" si="27"/>
        <v>1</v>
      </c>
      <c r="P6156" s="34" t="str">
        <f t="shared" si="21"/>
        <v>HIGH</v>
      </c>
    </row>
    <row r="6157" spans="1:16" ht="12" customHeight="1">
      <c r="A6157" s="4" t="s">
        <v>16832</v>
      </c>
      <c r="B6157" s="17">
        <v>189</v>
      </c>
      <c r="C6157" s="29"/>
      <c r="D6157" s="30" t="s">
        <v>17345</v>
      </c>
      <c r="E6157" s="29"/>
      <c r="F6157" s="31" t="s">
        <v>16835</v>
      </c>
      <c r="G6157" s="5" t="s">
        <v>17346</v>
      </c>
      <c r="H6157" s="7"/>
      <c r="I6157" s="7" t="s">
        <v>17347</v>
      </c>
      <c r="O6157">
        <f t="shared" si="27"/>
        <v>1</v>
      </c>
      <c r="P6157" s="34" t="str">
        <f t="shared" si="21"/>
        <v>HIGH</v>
      </c>
    </row>
    <row r="6158" spans="1:16" ht="12" customHeight="1">
      <c r="A6158" s="4" t="s">
        <v>16832</v>
      </c>
      <c r="B6158" s="17">
        <v>190</v>
      </c>
      <c r="C6158" s="29"/>
      <c r="D6158" s="30" t="s">
        <v>17348</v>
      </c>
      <c r="E6158" s="29"/>
      <c r="F6158" s="31" t="s">
        <v>16835</v>
      </c>
      <c r="G6158" s="5" t="s">
        <v>17349</v>
      </c>
      <c r="H6158" s="7"/>
      <c r="I6158" s="7" t="s">
        <v>17350</v>
      </c>
      <c r="O6158">
        <f t="shared" si="27"/>
        <v>1</v>
      </c>
      <c r="P6158" s="34" t="str">
        <f t="shared" si="21"/>
        <v>LOW</v>
      </c>
    </row>
    <row r="6159" spans="1:16" ht="12" customHeight="1">
      <c r="A6159" s="4" t="s">
        <v>16832</v>
      </c>
      <c r="B6159" s="17">
        <v>191</v>
      </c>
      <c r="C6159" s="29" t="s">
        <v>19540</v>
      </c>
      <c r="D6159" s="30" t="s">
        <v>17351</v>
      </c>
      <c r="E6159" s="29"/>
      <c r="F6159" s="31" t="s">
        <v>16835</v>
      </c>
      <c r="G6159" s="5" t="s">
        <v>17352</v>
      </c>
      <c r="H6159" s="7"/>
      <c r="I6159" s="7" t="s">
        <v>17353</v>
      </c>
      <c r="O6159">
        <f t="shared" si="27"/>
        <v>1</v>
      </c>
      <c r="P6159" s="34" t="str">
        <f t="shared" si="21"/>
        <v>HIGH</v>
      </c>
    </row>
    <row r="6160" spans="1:16" ht="12" customHeight="1">
      <c r="A6160" s="4" t="s">
        <v>16832</v>
      </c>
      <c r="B6160" s="17">
        <v>192</v>
      </c>
      <c r="C6160" s="29"/>
      <c r="D6160" s="30" t="s">
        <v>28</v>
      </c>
      <c r="E6160" s="29"/>
      <c r="F6160" s="31" t="s">
        <v>16835</v>
      </c>
      <c r="G6160" s="5" t="s">
        <v>17354</v>
      </c>
      <c r="H6160" s="7" t="s">
        <v>17355</v>
      </c>
      <c r="I6160" s="7" t="s">
        <v>17356</v>
      </c>
      <c r="O6160">
        <f t="shared" si="27"/>
        <v>1</v>
      </c>
      <c r="P6160" s="34" t="str">
        <f t="shared" si="21"/>
        <v>HIGH</v>
      </c>
    </row>
    <row r="6161" spans="1:16" ht="12" customHeight="1">
      <c r="A6161" s="4" t="s">
        <v>16832</v>
      </c>
      <c r="B6161" s="17">
        <v>193</v>
      </c>
      <c r="C6161" s="17">
        <v>5423</v>
      </c>
      <c r="D6161" s="30" t="s">
        <v>17357</v>
      </c>
      <c r="E6161" s="17" t="s">
        <v>17358</v>
      </c>
      <c r="F6161" s="31" t="s">
        <v>16835</v>
      </c>
      <c r="G6161" s="29" t="s">
        <v>17358</v>
      </c>
      <c r="H6161" s="7"/>
      <c r="I6161" s="7" t="s">
        <v>17359</v>
      </c>
      <c r="O6161">
        <f t="shared" si="27"/>
        <v>2</v>
      </c>
      <c r="P6161" s="34" t="str">
        <f t="shared" si="21"/>
        <v>HIGH</v>
      </c>
    </row>
    <row r="6162" spans="1:16" ht="12" customHeight="1">
      <c r="A6162" s="4" t="s">
        <v>16832</v>
      </c>
      <c r="B6162" s="17">
        <v>194</v>
      </c>
      <c r="C6162" s="29"/>
      <c r="D6162" s="30" t="s">
        <v>17360</v>
      </c>
      <c r="E6162" s="29"/>
      <c r="F6162" s="31" t="s">
        <v>16835</v>
      </c>
      <c r="G6162" s="5" t="s">
        <v>17361</v>
      </c>
      <c r="H6162" s="7"/>
      <c r="I6162" s="7" t="s">
        <v>17362</v>
      </c>
      <c r="O6162">
        <f t="shared" si="27"/>
        <v>1</v>
      </c>
      <c r="P6162" s="34" t="str">
        <f t="shared" si="21"/>
        <v>HIGH</v>
      </c>
    </row>
    <row r="6163" spans="1:16" ht="12" customHeight="1">
      <c r="A6163" s="4" t="s">
        <v>16832</v>
      </c>
      <c r="B6163" s="17">
        <v>195</v>
      </c>
      <c r="C6163" s="29"/>
      <c r="D6163" s="30" t="s">
        <v>17363</v>
      </c>
      <c r="E6163" s="29"/>
      <c r="F6163" s="31" t="s">
        <v>16835</v>
      </c>
      <c r="G6163" s="5" t="s">
        <v>17364</v>
      </c>
      <c r="H6163" s="7"/>
      <c r="I6163" s="7" t="s">
        <v>17365</v>
      </c>
      <c r="O6163">
        <f t="shared" si="27"/>
        <v>1</v>
      </c>
      <c r="P6163" s="34" t="str">
        <f t="shared" si="21"/>
        <v>HIGH</v>
      </c>
    </row>
    <row r="6164" spans="1:16" ht="12" customHeight="1">
      <c r="A6164" s="4" t="s">
        <v>16832</v>
      </c>
      <c r="B6164" s="17">
        <v>196</v>
      </c>
      <c r="C6164" s="29"/>
      <c r="D6164" s="30" t="s">
        <v>17366</v>
      </c>
      <c r="E6164" s="29"/>
      <c r="F6164" s="31" t="s">
        <v>16835</v>
      </c>
      <c r="G6164" s="5" t="s">
        <v>17367</v>
      </c>
      <c r="H6164" s="7"/>
      <c r="I6164" s="7" t="s">
        <v>17368</v>
      </c>
      <c r="O6164">
        <f t="shared" si="27"/>
        <v>1</v>
      </c>
      <c r="P6164" s="34" t="str">
        <f t="shared" si="21"/>
        <v>MEDIUM</v>
      </c>
    </row>
    <row r="6165" spans="1:16" ht="12" customHeight="1">
      <c r="A6165" s="4" t="s">
        <v>16832</v>
      </c>
      <c r="B6165" s="17">
        <v>197</v>
      </c>
      <c r="C6165" s="29"/>
      <c r="D6165" s="30" t="s">
        <v>17369</v>
      </c>
      <c r="E6165" s="29"/>
      <c r="F6165" s="31" t="s">
        <v>16835</v>
      </c>
      <c r="G6165" s="5" t="s">
        <v>17370</v>
      </c>
      <c r="H6165" s="7"/>
      <c r="I6165" s="7" t="s">
        <v>17371</v>
      </c>
      <c r="O6165">
        <f t="shared" si="27"/>
        <v>1</v>
      </c>
      <c r="P6165" s="34" t="str">
        <f t="shared" si="21"/>
        <v>HIGH</v>
      </c>
    </row>
    <row r="6166" spans="1:16" ht="12" customHeight="1">
      <c r="A6166" s="4" t="s">
        <v>16832</v>
      </c>
      <c r="B6166" s="17">
        <v>198</v>
      </c>
      <c r="C6166" s="85">
        <v>1287967</v>
      </c>
      <c r="D6166" s="30" t="s">
        <v>17372</v>
      </c>
      <c r="E6166" s="17" t="s">
        <v>17373</v>
      </c>
      <c r="F6166" s="31" t="s">
        <v>16835</v>
      </c>
      <c r="G6166" s="29" t="s">
        <v>17373</v>
      </c>
      <c r="H6166" s="7"/>
      <c r="I6166" s="7" t="s">
        <v>17374</v>
      </c>
      <c r="O6166">
        <f t="shared" si="27"/>
        <v>2</v>
      </c>
      <c r="P6166" s="34" t="str">
        <f t="shared" si="21"/>
        <v>HIGH</v>
      </c>
    </row>
    <row r="6167" spans="1:16" ht="12" customHeight="1">
      <c r="A6167" s="4" t="s">
        <v>16832</v>
      </c>
      <c r="B6167" s="17">
        <v>199</v>
      </c>
      <c r="C6167" s="17">
        <v>5427</v>
      </c>
      <c r="D6167" s="30" t="s">
        <v>17375</v>
      </c>
      <c r="E6167" s="17" t="s">
        <v>17376</v>
      </c>
      <c r="F6167" s="31" t="s">
        <v>16835</v>
      </c>
      <c r="G6167" s="29" t="s">
        <v>17376</v>
      </c>
      <c r="H6167" s="7"/>
      <c r="I6167" s="7" t="s">
        <v>17374</v>
      </c>
      <c r="O6167">
        <f t="shared" si="27"/>
        <v>2</v>
      </c>
      <c r="P6167" s="34" t="str">
        <f t="shared" si="21"/>
        <v>HIGH</v>
      </c>
    </row>
    <row r="6168" spans="1:16" ht="12" customHeight="1">
      <c r="A6168" s="4" t="s">
        <v>16832</v>
      </c>
      <c r="B6168" s="17">
        <v>200</v>
      </c>
      <c r="C6168" s="29"/>
      <c r="D6168" s="30" t="s">
        <v>28</v>
      </c>
      <c r="E6168" s="29"/>
      <c r="F6168" s="31" t="s">
        <v>16835</v>
      </c>
      <c r="G6168" s="5" t="s">
        <v>17377</v>
      </c>
      <c r="H6168" s="7" t="s">
        <v>17378</v>
      </c>
      <c r="I6168" s="7" t="s">
        <v>17379</v>
      </c>
      <c r="O6168">
        <f t="shared" si="27"/>
        <v>1</v>
      </c>
      <c r="P6168" s="34" t="str">
        <f t="shared" si="21"/>
        <v>MEDIUM</v>
      </c>
    </row>
    <row r="6169" spans="1:16" ht="12" customHeight="1">
      <c r="A6169" s="4" t="s">
        <v>16832</v>
      </c>
      <c r="B6169" s="17">
        <v>201</v>
      </c>
      <c r="C6169" s="29"/>
      <c r="D6169" s="30" t="s">
        <v>28</v>
      </c>
      <c r="E6169" s="29"/>
      <c r="F6169" s="31" t="s">
        <v>17380</v>
      </c>
      <c r="G6169" s="184" t="s">
        <v>17381</v>
      </c>
      <c r="H6169" s="7" t="s">
        <v>17382</v>
      </c>
      <c r="I6169" s="35" t="s">
        <v>17383</v>
      </c>
      <c r="O6169">
        <f t="shared" si="27"/>
        <v>1</v>
      </c>
      <c r="P6169" s="34" t="str">
        <f t="shared" si="21"/>
        <v>HIGH</v>
      </c>
    </row>
    <row r="6170" spans="1:16" ht="12" customHeight="1">
      <c r="A6170" s="4" t="s">
        <v>16832</v>
      </c>
      <c r="B6170" s="17">
        <v>202</v>
      </c>
      <c r="C6170" s="29"/>
      <c r="D6170" s="30" t="s">
        <v>17384</v>
      </c>
      <c r="E6170" s="17" t="s">
        <v>17385</v>
      </c>
      <c r="F6170" s="31" t="s">
        <v>16835</v>
      </c>
      <c r="G6170" s="29" t="s">
        <v>17385</v>
      </c>
      <c r="H6170" s="7"/>
      <c r="I6170" s="7" t="s">
        <v>17386</v>
      </c>
      <c r="O6170">
        <f t="shared" si="27"/>
        <v>2</v>
      </c>
      <c r="P6170" s="34" t="str">
        <f t="shared" si="21"/>
        <v>HIGH</v>
      </c>
    </row>
    <row r="6171" spans="1:16" ht="12" customHeight="1">
      <c r="A6171" s="4" t="s">
        <v>16832</v>
      </c>
      <c r="B6171" s="17">
        <v>203</v>
      </c>
      <c r="C6171" s="29"/>
      <c r="D6171" s="30" t="s">
        <v>17387</v>
      </c>
      <c r="E6171" s="29"/>
      <c r="F6171" s="31" t="s">
        <v>16835</v>
      </c>
      <c r="G6171" s="5" t="s">
        <v>17388</v>
      </c>
      <c r="H6171" s="7"/>
      <c r="I6171" s="7" t="s">
        <v>17389</v>
      </c>
      <c r="O6171">
        <f t="shared" si="27"/>
        <v>1</v>
      </c>
      <c r="P6171" s="34" t="str">
        <f t="shared" si="21"/>
        <v>HIGH</v>
      </c>
    </row>
    <row r="6172" spans="1:16" ht="12" customHeight="1">
      <c r="A6172" s="4" t="s">
        <v>16832</v>
      </c>
      <c r="B6172" s="17">
        <v>204</v>
      </c>
      <c r="C6172" s="29"/>
      <c r="D6172" s="30" t="s">
        <v>28</v>
      </c>
      <c r="E6172" s="29"/>
      <c r="F6172" s="31" t="s">
        <v>16835</v>
      </c>
      <c r="G6172" s="5" t="s">
        <v>17390</v>
      </c>
      <c r="H6172" s="7" t="s">
        <v>17391</v>
      </c>
      <c r="I6172" s="7" t="s">
        <v>17389</v>
      </c>
      <c r="O6172">
        <f t="shared" si="27"/>
        <v>1</v>
      </c>
      <c r="P6172" s="34" t="str">
        <f t="shared" si="21"/>
        <v>HIGH</v>
      </c>
    </row>
    <row r="6173" spans="1:16" ht="12" customHeight="1">
      <c r="A6173" s="4" t="s">
        <v>16832</v>
      </c>
      <c r="B6173" s="17">
        <v>205</v>
      </c>
      <c r="C6173" s="29"/>
      <c r="D6173" s="30" t="s">
        <v>28</v>
      </c>
      <c r="E6173" s="29"/>
      <c r="F6173" s="31" t="s">
        <v>16835</v>
      </c>
      <c r="G6173" s="5" t="s">
        <v>17392</v>
      </c>
      <c r="H6173" s="7" t="s">
        <v>17393</v>
      </c>
      <c r="I6173" s="7" t="s">
        <v>17394</v>
      </c>
      <c r="O6173">
        <f t="shared" si="27"/>
        <v>1</v>
      </c>
      <c r="P6173" s="34" t="str">
        <f t="shared" si="21"/>
        <v>LOW</v>
      </c>
    </row>
    <row r="6174" spans="1:16" ht="12" customHeight="1">
      <c r="A6174" s="4" t="s">
        <v>16832</v>
      </c>
      <c r="B6174" s="17">
        <v>206</v>
      </c>
      <c r="C6174" s="29"/>
      <c r="D6174" s="30" t="s">
        <v>17395</v>
      </c>
      <c r="E6174" s="29"/>
      <c r="F6174" s="31" t="s">
        <v>16835</v>
      </c>
      <c r="G6174" s="5" t="s">
        <v>17392</v>
      </c>
      <c r="H6174" s="7"/>
      <c r="I6174" s="7" t="s">
        <v>17394</v>
      </c>
      <c r="O6174">
        <f t="shared" si="27"/>
        <v>1</v>
      </c>
      <c r="P6174" s="34" t="str">
        <f t="shared" si="21"/>
        <v>LOW</v>
      </c>
    </row>
    <row r="6175" spans="1:16" ht="12" customHeight="1">
      <c r="A6175" s="4" t="s">
        <v>16832</v>
      </c>
      <c r="B6175" s="17">
        <v>207</v>
      </c>
      <c r="C6175" s="29"/>
      <c r="D6175" s="30" t="s">
        <v>17396</v>
      </c>
      <c r="E6175" s="29"/>
      <c r="F6175" s="31" t="s">
        <v>16835</v>
      </c>
      <c r="G6175" s="5" t="s">
        <v>17397</v>
      </c>
      <c r="H6175" s="7"/>
      <c r="I6175" s="7" t="s">
        <v>17398</v>
      </c>
      <c r="O6175">
        <f t="shared" si="27"/>
        <v>1</v>
      </c>
      <c r="P6175" s="34" t="str">
        <f t="shared" si="21"/>
        <v>MEDIUM</v>
      </c>
    </row>
    <row r="6176" spans="1:16" ht="12" customHeight="1">
      <c r="A6176" s="4" t="s">
        <v>16832</v>
      </c>
      <c r="B6176" s="17">
        <v>208</v>
      </c>
      <c r="C6176" s="29"/>
      <c r="D6176" s="30" t="s">
        <v>17399</v>
      </c>
      <c r="E6176" s="29"/>
      <c r="F6176" s="31" t="s">
        <v>16835</v>
      </c>
      <c r="G6176" s="5" t="s">
        <v>17400</v>
      </c>
      <c r="H6176" s="7"/>
      <c r="I6176" s="35" t="s">
        <v>17401</v>
      </c>
      <c r="O6176">
        <f t="shared" si="27"/>
        <v>1</v>
      </c>
      <c r="P6176" s="34" t="str">
        <f t="shared" si="21"/>
        <v>HIGH</v>
      </c>
    </row>
    <row r="6177" spans="1:16" ht="12" customHeight="1">
      <c r="A6177" s="4" t="s">
        <v>16832</v>
      </c>
      <c r="B6177" s="17">
        <v>209</v>
      </c>
      <c r="C6177" s="29"/>
      <c r="D6177" s="30" t="s">
        <v>28</v>
      </c>
      <c r="E6177" s="29"/>
      <c r="F6177" s="31" t="s">
        <v>17380</v>
      </c>
      <c r="G6177" s="5" t="s">
        <v>17402</v>
      </c>
      <c r="H6177" s="7" t="s">
        <v>17403</v>
      </c>
      <c r="I6177" s="37" t="s">
        <v>17404</v>
      </c>
      <c r="O6177">
        <f t="shared" si="27"/>
        <v>1</v>
      </c>
      <c r="P6177" s="34" t="str">
        <f t="shared" si="21"/>
        <v>HIGH</v>
      </c>
    </row>
    <row r="6178" spans="1:16" ht="12" customHeight="1">
      <c r="A6178" s="4" t="s">
        <v>16832</v>
      </c>
      <c r="B6178" s="17">
        <v>210</v>
      </c>
      <c r="C6178" s="29"/>
      <c r="D6178" s="30" t="s">
        <v>17405</v>
      </c>
      <c r="E6178" s="29"/>
      <c r="F6178" s="31" t="s">
        <v>16835</v>
      </c>
      <c r="G6178" s="5" t="s">
        <v>17402</v>
      </c>
      <c r="H6178" s="7"/>
      <c r="I6178" s="13" t="s">
        <v>17406</v>
      </c>
      <c r="O6178">
        <f t="shared" si="27"/>
        <v>1</v>
      </c>
      <c r="P6178" s="34" t="str">
        <f t="shared" si="21"/>
        <v>HIGH</v>
      </c>
    </row>
    <row r="6179" spans="1:16" ht="12" customHeight="1">
      <c r="A6179" s="4" t="s">
        <v>16832</v>
      </c>
      <c r="B6179" s="17">
        <v>211</v>
      </c>
      <c r="C6179" s="29"/>
      <c r="D6179" s="30" t="s">
        <v>17407</v>
      </c>
      <c r="E6179" s="29"/>
      <c r="F6179" s="31" t="s">
        <v>16835</v>
      </c>
      <c r="G6179" s="5" t="s">
        <v>17408</v>
      </c>
      <c r="H6179" s="7"/>
      <c r="I6179" s="35" t="s">
        <v>17409</v>
      </c>
      <c r="O6179">
        <f t="shared" si="27"/>
        <v>1</v>
      </c>
      <c r="P6179" s="34" t="str">
        <f t="shared" si="21"/>
        <v>MEDIUM</v>
      </c>
    </row>
    <row r="6180" spans="1:16" ht="12" customHeight="1">
      <c r="A6180" s="4" t="s">
        <v>16832</v>
      </c>
      <c r="B6180" s="17">
        <v>212</v>
      </c>
      <c r="C6180" s="29"/>
      <c r="D6180" s="30" t="s">
        <v>17410</v>
      </c>
      <c r="E6180" s="29"/>
      <c r="F6180" s="31" t="s">
        <v>16835</v>
      </c>
      <c r="G6180" s="5" t="s">
        <v>17411</v>
      </c>
      <c r="H6180" s="7"/>
      <c r="I6180" s="7" t="s">
        <v>17412</v>
      </c>
      <c r="O6180">
        <f t="shared" si="27"/>
        <v>1</v>
      </c>
      <c r="P6180" s="34" t="str">
        <f t="shared" si="21"/>
        <v>HIGH</v>
      </c>
    </row>
    <row r="6181" spans="1:16" ht="12" customHeight="1">
      <c r="A6181" s="4" t="s">
        <v>16832</v>
      </c>
      <c r="B6181" s="17">
        <v>213</v>
      </c>
      <c r="C6181" s="29"/>
      <c r="D6181" s="30" t="s">
        <v>17413</v>
      </c>
      <c r="E6181" s="29"/>
      <c r="F6181" s="31" t="s">
        <v>16835</v>
      </c>
      <c r="G6181" s="5" t="s">
        <v>17414</v>
      </c>
      <c r="H6181" s="7"/>
      <c r="I6181" s="35" t="s">
        <v>17415</v>
      </c>
      <c r="O6181">
        <f t="shared" si="27"/>
        <v>1</v>
      </c>
      <c r="P6181" s="34" t="str">
        <f t="shared" si="21"/>
        <v>MEDIUM</v>
      </c>
    </row>
    <row r="6182" spans="1:16" ht="12" customHeight="1">
      <c r="A6182" s="4" t="s">
        <v>16832</v>
      </c>
      <c r="B6182" s="17">
        <v>214</v>
      </c>
      <c r="C6182" s="17">
        <v>5439</v>
      </c>
      <c r="D6182" s="30" t="s">
        <v>17416</v>
      </c>
      <c r="E6182" s="17" t="s">
        <v>17417</v>
      </c>
      <c r="F6182" s="31"/>
      <c r="G6182" s="29" t="s">
        <v>17417</v>
      </c>
      <c r="H6182" s="7"/>
      <c r="I6182" s="7"/>
      <c r="O6182">
        <f t="shared" si="27"/>
        <v>2</v>
      </c>
      <c r="P6182" s="34" t="str">
        <f t="shared" si="21"/>
        <v>HIGH</v>
      </c>
    </row>
    <row r="6183" spans="1:16" ht="12" customHeight="1">
      <c r="A6183" s="4" t="s">
        <v>16832</v>
      </c>
      <c r="B6183" s="17">
        <v>215</v>
      </c>
      <c r="C6183" s="29"/>
      <c r="D6183" s="30" t="s">
        <v>17418</v>
      </c>
      <c r="E6183" s="29"/>
      <c r="F6183" s="31" t="s">
        <v>3672</v>
      </c>
      <c r="G6183" s="5" t="s">
        <v>17419</v>
      </c>
      <c r="H6183" s="7"/>
      <c r="I6183" s="7" t="s">
        <v>17420</v>
      </c>
      <c r="O6183">
        <f t="shared" si="27"/>
        <v>1</v>
      </c>
      <c r="P6183" s="34" t="str">
        <f t="shared" si="21"/>
        <v/>
      </c>
    </row>
    <row r="6184" spans="1:16" ht="12" customHeight="1">
      <c r="A6184" s="4" t="s">
        <v>16832</v>
      </c>
      <c r="B6184" s="17">
        <v>216</v>
      </c>
      <c r="C6184" s="29"/>
      <c r="D6184" s="30" t="s">
        <v>17421</v>
      </c>
      <c r="E6184" s="29"/>
      <c r="F6184" s="31" t="s">
        <v>3672</v>
      </c>
      <c r="G6184" s="5" t="s">
        <v>17422</v>
      </c>
      <c r="H6184" s="7"/>
      <c r="I6184" s="7" t="s">
        <v>17423</v>
      </c>
      <c r="O6184">
        <f t="shared" si="27"/>
        <v>1</v>
      </c>
      <c r="P6184" s="34" t="str">
        <f t="shared" si="21"/>
        <v/>
      </c>
    </row>
    <row r="6185" spans="1:16" ht="12" customHeight="1">
      <c r="A6185" s="4" t="s">
        <v>16832</v>
      </c>
      <c r="B6185" s="17">
        <v>217</v>
      </c>
      <c r="C6185" s="29"/>
      <c r="D6185" s="30" t="s">
        <v>28</v>
      </c>
      <c r="E6185" s="29"/>
      <c r="F6185" s="31" t="s">
        <v>3672</v>
      </c>
      <c r="G6185" s="5" t="s">
        <v>17424</v>
      </c>
      <c r="H6185" s="7" t="s">
        <v>17425</v>
      </c>
      <c r="I6185" s="7" t="s">
        <v>17426</v>
      </c>
      <c r="O6185">
        <f t="shared" si="27"/>
        <v>1</v>
      </c>
      <c r="P6185" s="34" t="str">
        <f t="shared" si="21"/>
        <v/>
      </c>
    </row>
    <row r="6186" spans="1:16" ht="12" customHeight="1">
      <c r="A6186" s="4" t="s">
        <v>16832</v>
      </c>
      <c r="B6186" s="17">
        <v>218</v>
      </c>
      <c r="C6186" s="17">
        <v>5441</v>
      </c>
      <c r="D6186" s="30" t="s">
        <v>17427</v>
      </c>
      <c r="E6186" s="17" t="s">
        <v>17428</v>
      </c>
      <c r="F6186" s="31" t="s">
        <v>3672</v>
      </c>
      <c r="G6186" s="5" t="s">
        <v>17428</v>
      </c>
      <c r="H6186" s="7"/>
      <c r="I6186" s="7"/>
      <c r="O6186">
        <f t="shared" si="27"/>
        <v>2</v>
      </c>
      <c r="P6186" s="34" t="str">
        <f t="shared" si="21"/>
        <v>HIGH</v>
      </c>
    </row>
    <row r="6187" spans="1:16" ht="12" customHeight="1">
      <c r="A6187" s="4" t="s">
        <v>16832</v>
      </c>
      <c r="B6187" s="17">
        <v>219</v>
      </c>
      <c r="C6187" s="17">
        <v>5442</v>
      </c>
      <c r="D6187" s="30" t="s">
        <v>17429</v>
      </c>
      <c r="E6187" s="17" t="s">
        <v>17430</v>
      </c>
      <c r="F6187" s="31" t="s">
        <v>17380</v>
      </c>
      <c r="G6187" s="29" t="s">
        <v>17430</v>
      </c>
      <c r="H6187" s="35"/>
      <c r="I6187" s="35" t="s">
        <v>17431</v>
      </c>
      <c r="O6187">
        <f t="shared" si="27"/>
        <v>2</v>
      </c>
      <c r="P6187" s="34" t="str">
        <f t="shared" si="21"/>
        <v>HIGH</v>
      </c>
    </row>
    <row r="6188" spans="1:16" ht="12" customHeight="1">
      <c r="A6188" s="4" t="s">
        <v>16832</v>
      </c>
      <c r="B6188" s="17">
        <v>220</v>
      </c>
      <c r="C6188" s="85">
        <v>1293750</v>
      </c>
      <c r="D6188" s="30" t="s">
        <v>17432</v>
      </c>
      <c r="E6188" s="17" t="s">
        <v>17433</v>
      </c>
      <c r="F6188" s="31"/>
      <c r="G6188" s="29" t="s">
        <v>17433</v>
      </c>
      <c r="H6188" s="7"/>
      <c r="I6188" s="7"/>
      <c r="O6188">
        <f t="shared" si="27"/>
        <v>2</v>
      </c>
      <c r="P6188" s="34" t="str">
        <f t="shared" si="21"/>
        <v>HIGH</v>
      </c>
    </row>
    <row r="6189" spans="1:16" ht="12" customHeight="1">
      <c r="A6189" s="4" t="s">
        <v>16832</v>
      </c>
      <c r="B6189" s="17">
        <v>221</v>
      </c>
      <c r="C6189" s="29"/>
      <c r="D6189" s="30" t="s">
        <v>28</v>
      </c>
      <c r="E6189" s="29"/>
      <c r="F6189" s="31" t="s">
        <v>3672</v>
      </c>
      <c r="G6189" s="5" t="s">
        <v>17434</v>
      </c>
      <c r="H6189" s="7" t="s">
        <v>17435</v>
      </c>
      <c r="I6189" s="7" t="s">
        <v>17436</v>
      </c>
      <c r="O6189">
        <f t="shared" si="27"/>
        <v>1</v>
      </c>
      <c r="P6189" s="34" t="str">
        <f t="shared" si="21"/>
        <v/>
      </c>
    </row>
    <row r="6190" spans="1:16" ht="12" customHeight="1">
      <c r="A6190" s="4" t="s">
        <v>16832</v>
      </c>
      <c r="B6190" s="17">
        <v>222</v>
      </c>
      <c r="C6190" s="17">
        <v>5443</v>
      </c>
      <c r="D6190" s="30" t="s">
        <v>17437</v>
      </c>
      <c r="E6190" s="17" t="s">
        <v>17438</v>
      </c>
      <c r="F6190" s="31" t="s">
        <v>3672</v>
      </c>
      <c r="G6190" s="5" t="s">
        <v>17438</v>
      </c>
      <c r="H6190" s="7"/>
      <c r="I6190" s="7"/>
      <c r="O6190">
        <f t="shared" si="27"/>
        <v>2</v>
      </c>
      <c r="P6190" s="34" t="str">
        <f t="shared" si="21"/>
        <v>HIGH</v>
      </c>
    </row>
    <row r="6191" spans="1:16" ht="12" customHeight="1">
      <c r="A6191" s="4" t="s">
        <v>16832</v>
      </c>
      <c r="B6191" s="17">
        <v>223</v>
      </c>
      <c r="C6191" s="17">
        <v>5444</v>
      </c>
      <c r="D6191" s="30" t="s">
        <v>17439</v>
      </c>
      <c r="E6191" s="17" t="s">
        <v>17440</v>
      </c>
      <c r="F6191" s="31" t="s">
        <v>3672</v>
      </c>
      <c r="G6191" s="5" t="s">
        <v>17441</v>
      </c>
      <c r="H6191" s="7" t="s">
        <v>17442</v>
      </c>
      <c r="I6191" s="7"/>
      <c r="O6191">
        <f t="shared" si="27"/>
        <v>2</v>
      </c>
      <c r="P6191" s="34" t="str">
        <f t="shared" si="21"/>
        <v/>
      </c>
    </row>
    <row r="6192" spans="1:16" ht="12" customHeight="1">
      <c r="A6192" s="4" t="s">
        <v>16832</v>
      </c>
      <c r="B6192" s="17">
        <v>224</v>
      </c>
      <c r="C6192" s="29"/>
      <c r="D6192" s="30" t="s">
        <v>17443</v>
      </c>
      <c r="E6192" s="29"/>
      <c r="F6192" s="31" t="s">
        <v>16835</v>
      </c>
      <c r="G6192" s="18" t="s">
        <v>17444</v>
      </c>
      <c r="H6192" s="7"/>
      <c r="I6192" s="35" t="s">
        <v>17445</v>
      </c>
      <c r="O6192">
        <f t="shared" si="27"/>
        <v>1</v>
      </c>
      <c r="P6192" s="34" t="str">
        <f t="shared" si="21"/>
        <v>LOW</v>
      </c>
    </row>
    <row r="6193" spans="1:16" ht="12" customHeight="1">
      <c r="A6193" s="4" t="s">
        <v>16832</v>
      </c>
      <c r="B6193" s="17">
        <v>225</v>
      </c>
      <c r="C6193" s="29"/>
      <c r="D6193" s="30" t="s">
        <v>17446</v>
      </c>
      <c r="E6193" s="29"/>
      <c r="F6193" s="31" t="s">
        <v>3672</v>
      </c>
      <c r="G6193" s="5" t="s">
        <v>17447</v>
      </c>
      <c r="H6193" s="7"/>
      <c r="I6193" s="7"/>
      <c r="O6193">
        <f t="shared" si="27"/>
        <v>1</v>
      </c>
      <c r="P6193" s="34" t="str">
        <f t="shared" si="21"/>
        <v/>
      </c>
    </row>
    <row r="6194" spans="1:16" ht="12" customHeight="1">
      <c r="A6194" s="4" t="s">
        <v>16832</v>
      </c>
      <c r="B6194" s="17">
        <v>226</v>
      </c>
      <c r="C6194" s="29"/>
      <c r="D6194" s="30" t="s">
        <v>17448</v>
      </c>
      <c r="E6194" s="29"/>
      <c r="F6194" s="31" t="s">
        <v>3672</v>
      </c>
      <c r="G6194" s="5" t="s">
        <v>17449</v>
      </c>
      <c r="H6194" s="7"/>
      <c r="I6194" s="7"/>
      <c r="O6194">
        <f t="shared" si="27"/>
        <v>1</v>
      </c>
      <c r="P6194" s="34" t="str">
        <f t="shared" si="21"/>
        <v/>
      </c>
    </row>
    <row r="6195" spans="1:16" ht="12" customHeight="1">
      <c r="A6195" s="4" t="s">
        <v>16832</v>
      </c>
      <c r="B6195" s="17">
        <v>227</v>
      </c>
      <c r="C6195" s="17">
        <v>5445</v>
      </c>
      <c r="D6195" s="30" t="s">
        <v>17450</v>
      </c>
      <c r="E6195" s="17" t="s">
        <v>17451</v>
      </c>
      <c r="F6195" s="31"/>
      <c r="G6195" s="29" t="s">
        <v>17451</v>
      </c>
      <c r="H6195" s="7"/>
      <c r="I6195" s="7"/>
      <c r="O6195">
        <f t="shared" si="27"/>
        <v>2</v>
      </c>
      <c r="P6195" s="34" t="str">
        <f t="shared" si="21"/>
        <v>HIGH</v>
      </c>
    </row>
    <row r="6196" spans="1:16" ht="12" customHeight="1">
      <c r="A6196" s="4" t="s">
        <v>16832</v>
      </c>
      <c r="B6196" s="17">
        <v>228</v>
      </c>
      <c r="C6196" s="29"/>
      <c r="D6196" s="30" t="s">
        <v>17452</v>
      </c>
      <c r="E6196" s="29"/>
      <c r="F6196" s="31" t="s">
        <v>16835</v>
      </c>
      <c r="G6196" s="18" t="s">
        <v>17453</v>
      </c>
      <c r="H6196" s="7"/>
      <c r="I6196" s="35" t="s">
        <v>17454</v>
      </c>
      <c r="O6196">
        <f t="shared" si="27"/>
        <v>1</v>
      </c>
      <c r="P6196" s="34" t="str">
        <f t="shared" si="21"/>
        <v>MEDIUM</v>
      </c>
    </row>
    <row r="6197" spans="1:16" ht="12" customHeight="1">
      <c r="A6197" s="4" t="s">
        <v>16832</v>
      </c>
      <c r="B6197" s="17">
        <v>229</v>
      </c>
      <c r="C6197" s="29"/>
      <c r="D6197" s="30" t="s">
        <v>17455</v>
      </c>
      <c r="E6197" s="29"/>
      <c r="F6197" s="31" t="s">
        <v>16835</v>
      </c>
      <c r="G6197" s="18" t="s">
        <v>17456</v>
      </c>
      <c r="H6197" s="7"/>
      <c r="I6197" s="35" t="s">
        <v>17457</v>
      </c>
      <c r="O6197">
        <f t="shared" si="27"/>
        <v>1</v>
      </c>
      <c r="P6197" s="34" t="str">
        <f t="shared" si="21"/>
        <v>HIGH</v>
      </c>
    </row>
    <row r="6198" spans="1:16" ht="12" customHeight="1">
      <c r="A6198" s="4" t="s">
        <v>16832</v>
      </c>
      <c r="B6198" s="17">
        <v>230</v>
      </c>
      <c r="C6198" s="29"/>
      <c r="D6198" s="30" t="s">
        <v>17458</v>
      </c>
      <c r="E6198" s="29"/>
      <c r="F6198" s="31" t="s">
        <v>16835</v>
      </c>
      <c r="G6198" s="18" t="s">
        <v>17459</v>
      </c>
      <c r="H6198" s="7"/>
      <c r="I6198" s="35" t="s">
        <v>17460</v>
      </c>
      <c r="O6198">
        <f t="shared" si="27"/>
        <v>1</v>
      </c>
      <c r="P6198" s="34" t="str">
        <f t="shared" si="21"/>
        <v>HIGH</v>
      </c>
    </row>
    <row r="6199" spans="1:16" ht="12" customHeight="1">
      <c r="A6199" s="4" t="s">
        <v>16832</v>
      </c>
      <c r="B6199" s="17">
        <v>231</v>
      </c>
      <c r="C6199" s="29"/>
      <c r="D6199" s="30" t="s">
        <v>17461</v>
      </c>
      <c r="E6199" s="29"/>
      <c r="F6199" s="31" t="s">
        <v>16835</v>
      </c>
      <c r="G6199" s="18" t="s">
        <v>17462</v>
      </c>
      <c r="H6199" s="7"/>
      <c r="I6199" s="35" t="s">
        <v>17463</v>
      </c>
      <c r="O6199">
        <f t="shared" si="27"/>
        <v>1</v>
      </c>
      <c r="P6199" s="34" t="str">
        <f t="shared" si="21"/>
        <v>HIGH</v>
      </c>
    </row>
    <row r="6200" spans="1:16" ht="12" customHeight="1">
      <c r="A6200" s="4" t="s">
        <v>16832</v>
      </c>
      <c r="B6200" s="17">
        <v>232</v>
      </c>
      <c r="C6200" s="29"/>
      <c r="D6200" s="30" t="s">
        <v>28</v>
      </c>
      <c r="E6200" s="29"/>
      <c r="F6200" s="31" t="s">
        <v>3672</v>
      </c>
      <c r="G6200" s="5" t="s">
        <v>17464</v>
      </c>
      <c r="H6200" s="7" t="s">
        <v>17465</v>
      </c>
      <c r="I6200" s="7"/>
      <c r="O6200">
        <f t="shared" si="27"/>
        <v>1</v>
      </c>
      <c r="P6200" s="34" t="str">
        <f t="shared" si="21"/>
        <v/>
      </c>
    </row>
    <row r="6201" spans="1:16" ht="12" customHeight="1">
      <c r="A6201" s="4" t="s">
        <v>16832</v>
      </c>
      <c r="B6201" s="17">
        <v>233</v>
      </c>
      <c r="C6201" s="17">
        <v>5450</v>
      </c>
      <c r="D6201" s="30" t="s">
        <v>17466</v>
      </c>
      <c r="E6201" s="17" t="s">
        <v>17467</v>
      </c>
      <c r="F6201" s="3"/>
      <c r="G6201" s="29" t="s">
        <v>17467</v>
      </c>
      <c r="H6201" s="7"/>
      <c r="I6201" s="7"/>
      <c r="O6201">
        <f t="shared" si="27"/>
        <v>2</v>
      </c>
      <c r="P6201" s="34" t="str">
        <f t="shared" si="21"/>
        <v>HIGH</v>
      </c>
    </row>
    <row r="6202" spans="1:16" ht="12" customHeight="1">
      <c r="A6202" s="4" t="s">
        <v>16832</v>
      </c>
      <c r="B6202" s="17">
        <v>234</v>
      </c>
      <c r="C6202" s="29"/>
      <c r="D6202" s="30" t="s">
        <v>28</v>
      </c>
      <c r="E6202" s="29"/>
      <c r="F6202" s="31" t="s">
        <v>4415</v>
      </c>
      <c r="G6202" s="5" t="s">
        <v>17468</v>
      </c>
      <c r="H6202" s="7" t="s">
        <v>17469</v>
      </c>
      <c r="I6202" s="7"/>
      <c r="O6202">
        <f t="shared" si="27"/>
        <v>1</v>
      </c>
      <c r="P6202" s="34" t="str">
        <f t="shared" si="21"/>
        <v/>
      </c>
    </row>
    <row r="6203" spans="1:16" ht="12" customHeight="1">
      <c r="A6203" s="4" t="s">
        <v>16832</v>
      </c>
      <c r="B6203" s="17">
        <v>235</v>
      </c>
      <c r="C6203" s="17">
        <v>5452</v>
      </c>
      <c r="D6203" s="30" t="s">
        <v>17470</v>
      </c>
      <c r="E6203" s="17" t="s">
        <v>17471</v>
      </c>
      <c r="F6203" s="3"/>
      <c r="G6203" s="29" t="s">
        <v>17471</v>
      </c>
      <c r="H6203" s="7"/>
      <c r="I6203" s="7"/>
      <c r="O6203">
        <f t="shared" si="27"/>
        <v>2</v>
      </c>
      <c r="P6203" s="34" t="str">
        <f t="shared" si="21"/>
        <v>HIGH</v>
      </c>
    </row>
    <row r="6204" spans="1:16" ht="12" customHeight="1">
      <c r="A6204" s="4" t="s">
        <v>16832</v>
      </c>
      <c r="B6204" s="17">
        <v>236</v>
      </c>
      <c r="C6204" s="29"/>
      <c r="D6204" s="30" t="s">
        <v>17472</v>
      </c>
      <c r="E6204" s="29"/>
      <c r="F6204" s="31" t="s">
        <v>1395</v>
      </c>
      <c r="G6204" s="5" t="s">
        <v>17473</v>
      </c>
      <c r="H6204" s="7"/>
      <c r="I6204" s="62" t="s">
        <v>17474</v>
      </c>
      <c r="O6204">
        <f t="shared" si="27"/>
        <v>1</v>
      </c>
      <c r="P6204" s="34" t="str">
        <f t="shared" si="21"/>
        <v>HIGH</v>
      </c>
    </row>
    <row r="6205" spans="1:16" ht="12" customHeight="1">
      <c r="A6205" s="4" t="s">
        <v>16832</v>
      </c>
      <c r="B6205" s="17">
        <v>237</v>
      </c>
      <c r="C6205" s="29"/>
      <c r="D6205" s="30" t="s">
        <v>17475</v>
      </c>
      <c r="E6205" s="29"/>
      <c r="F6205" s="31" t="s">
        <v>1395</v>
      </c>
      <c r="G6205" s="102" t="s">
        <v>17476</v>
      </c>
      <c r="H6205" s="7"/>
      <c r="I6205" s="62" t="s">
        <v>17477</v>
      </c>
      <c r="O6205">
        <f t="shared" si="27"/>
        <v>1</v>
      </c>
      <c r="P6205" s="34" t="str">
        <f t="shared" si="21"/>
        <v>HIGH</v>
      </c>
    </row>
    <row r="6206" spans="1:16" ht="12" customHeight="1">
      <c r="A6206" s="4" t="s">
        <v>16832</v>
      </c>
      <c r="B6206" s="17">
        <v>238</v>
      </c>
      <c r="C6206" s="29"/>
      <c r="D6206" s="30" t="s">
        <v>17478</v>
      </c>
      <c r="E6206" s="29"/>
      <c r="F6206" s="31" t="s">
        <v>1395</v>
      </c>
      <c r="G6206" s="5" t="s">
        <v>17479</v>
      </c>
      <c r="H6206" s="7"/>
      <c r="I6206" s="62" t="s">
        <v>17480</v>
      </c>
      <c r="O6206">
        <f t="shared" si="27"/>
        <v>1</v>
      </c>
      <c r="P6206" s="34" t="str">
        <f t="shared" si="21"/>
        <v>HIGH</v>
      </c>
    </row>
    <row r="6207" spans="1:16" ht="12" customHeight="1">
      <c r="A6207" s="4" t="s">
        <v>16832</v>
      </c>
      <c r="B6207" s="17">
        <v>239</v>
      </c>
      <c r="C6207" s="29"/>
      <c r="D6207" s="30" t="s">
        <v>17481</v>
      </c>
      <c r="E6207" s="29"/>
      <c r="F6207" s="31" t="s">
        <v>1395</v>
      </c>
      <c r="G6207" s="5" t="s">
        <v>17482</v>
      </c>
      <c r="H6207" s="7"/>
      <c r="I6207" s="35" t="s">
        <v>424</v>
      </c>
      <c r="O6207">
        <f t="shared" si="27"/>
        <v>1</v>
      </c>
      <c r="P6207" s="34" t="str">
        <f t="shared" si="21"/>
        <v>HIGH</v>
      </c>
    </row>
    <row r="6208" spans="1:16" ht="12" customHeight="1">
      <c r="A6208" s="4" t="s">
        <v>16832</v>
      </c>
      <c r="B6208" s="17">
        <v>240</v>
      </c>
      <c r="C6208" s="29"/>
      <c r="D6208" s="30" t="s">
        <v>28</v>
      </c>
      <c r="E6208" s="29"/>
      <c r="F6208" s="31" t="s">
        <v>1332</v>
      </c>
      <c r="G6208" s="97" t="s">
        <v>17483</v>
      </c>
      <c r="H6208" s="7" t="s">
        <v>17484</v>
      </c>
      <c r="I6208" s="7" t="s">
        <v>17485</v>
      </c>
      <c r="O6208">
        <f t="shared" si="27"/>
        <v>1</v>
      </c>
      <c r="P6208" s="34" t="str">
        <f t="shared" si="21"/>
        <v>HIGH</v>
      </c>
    </row>
    <row r="6209" spans="1:16" ht="12" customHeight="1">
      <c r="A6209" s="4" t="s">
        <v>16832</v>
      </c>
      <c r="B6209" s="17">
        <v>241</v>
      </c>
      <c r="C6209" s="17">
        <v>5456</v>
      </c>
      <c r="D6209" s="30" t="s">
        <v>17486</v>
      </c>
      <c r="E6209" s="17" t="s">
        <v>17487</v>
      </c>
      <c r="F6209" s="3"/>
      <c r="G6209" s="29" t="s">
        <v>17487</v>
      </c>
      <c r="H6209" s="7"/>
      <c r="I6209" s="7"/>
      <c r="O6209">
        <f t="shared" si="27"/>
        <v>2</v>
      </c>
      <c r="P6209" s="34" t="str">
        <f t="shared" si="21"/>
        <v>HIGH</v>
      </c>
    </row>
    <row r="6210" spans="1:16" ht="12" customHeight="1">
      <c r="A6210" s="4" t="s">
        <v>16832</v>
      </c>
      <c r="B6210" s="17">
        <v>243</v>
      </c>
      <c r="C6210" s="29"/>
      <c r="D6210" s="30" t="s">
        <v>17488</v>
      </c>
      <c r="E6210" s="17" t="s">
        <v>17489</v>
      </c>
      <c r="F6210" s="3"/>
      <c r="G6210" s="29" t="s">
        <v>17489</v>
      </c>
      <c r="H6210" s="7"/>
      <c r="I6210" s="7"/>
      <c r="O6210">
        <f t="shared" si="27"/>
        <v>2</v>
      </c>
      <c r="P6210" s="34" t="str">
        <f t="shared" si="21"/>
        <v>HIGH</v>
      </c>
    </row>
    <row r="6211" spans="1:16" ht="12" customHeight="1">
      <c r="A6211" s="4" t="s">
        <v>16832</v>
      </c>
      <c r="B6211" s="17">
        <v>244</v>
      </c>
      <c r="C6211" s="29"/>
      <c r="D6211" s="30" t="s">
        <v>17490</v>
      </c>
      <c r="E6211" s="29"/>
      <c r="F6211" s="31" t="s">
        <v>16267</v>
      </c>
      <c r="G6211" s="101" t="s">
        <v>17491</v>
      </c>
      <c r="H6211" s="7"/>
      <c r="I6211" s="13" t="s">
        <v>17492</v>
      </c>
      <c r="O6211">
        <f t="shared" si="27"/>
        <v>1</v>
      </c>
      <c r="P6211" s="34" t="str">
        <f t="shared" si="21"/>
        <v/>
      </c>
    </row>
    <row r="6212" spans="1:16" ht="12" customHeight="1">
      <c r="A6212" s="4" t="s">
        <v>16832</v>
      </c>
      <c r="B6212" s="17">
        <v>245</v>
      </c>
      <c r="C6212" s="29"/>
      <c r="D6212" s="30" t="s">
        <v>17493</v>
      </c>
      <c r="E6212" s="29"/>
      <c r="F6212" s="31" t="s">
        <v>16267</v>
      </c>
      <c r="G6212" s="101" t="s">
        <v>17494</v>
      </c>
      <c r="H6212" s="7"/>
      <c r="I6212" s="7" t="s">
        <v>17495</v>
      </c>
      <c r="O6212">
        <f t="shared" si="27"/>
        <v>1</v>
      </c>
      <c r="P6212" s="34" t="str">
        <f t="shared" si="21"/>
        <v/>
      </c>
    </row>
    <row r="6213" spans="1:16" ht="12" customHeight="1">
      <c r="A6213" s="4" t="s">
        <v>16832</v>
      </c>
      <c r="B6213" s="17">
        <v>246</v>
      </c>
      <c r="C6213" s="17">
        <v>5458</v>
      </c>
      <c r="D6213" s="30" t="s">
        <v>17496</v>
      </c>
      <c r="E6213" s="17" t="s">
        <v>17497</v>
      </c>
      <c r="F6213" s="3"/>
      <c r="G6213" s="29" t="s">
        <v>17497</v>
      </c>
      <c r="H6213" s="7"/>
      <c r="I6213" s="7"/>
      <c r="O6213">
        <f t="shared" si="27"/>
        <v>2</v>
      </c>
      <c r="P6213" s="34" t="str">
        <f t="shared" si="21"/>
        <v>HIGH</v>
      </c>
    </row>
    <row r="6214" spans="1:16" ht="12" customHeight="1">
      <c r="A6214" s="4" t="s">
        <v>16832</v>
      </c>
      <c r="B6214" s="17">
        <v>247</v>
      </c>
      <c r="C6214" s="29"/>
      <c r="D6214" s="30" t="s">
        <v>28</v>
      </c>
      <c r="E6214" s="29"/>
      <c r="F6214" s="31" t="s">
        <v>16267</v>
      </c>
      <c r="G6214" s="101" t="s">
        <v>17498</v>
      </c>
      <c r="H6214" s="7" t="s">
        <v>17499</v>
      </c>
      <c r="I6214" s="7" t="s">
        <v>17500</v>
      </c>
      <c r="O6214">
        <f t="shared" si="27"/>
        <v>1</v>
      </c>
      <c r="P6214" s="34" t="str">
        <f t="shared" si="21"/>
        <v/>
      </c>
    </row>
    <row r="6215" spans="1:16" ht="12" customHeight="1">
      <c r="A6215" s="4" t="s">
        <v>16832</v>
      </c>
      <c r="B6215" s="17">
        <v>248</v>
      </c>
      <c r="C6215" s="29"/>
      <c r="D6215" s="30" t="s">
        <v>17501</v>
      </c>
      <c r="E6215" s="29"/>
      <c r="F6215" s="31" t="s">
        <v>16267</v>
      </c>
      <c r="G6215" s="101" t="s">
        <v>17502</v>
      </c>
      <c r="H6215" s="7"/>
      <c r="I6215" s="7" t="s">
        <v>17495</v>
      </c>
      <c r="O6215">
        <f t="shared" si="27"/>
        <v>1</v>
      </c>
      <c r="P6215" s="34" t="str">
        <f t="shared" si="21"/>
        <v/>
      </c>
    </row>
    <row r="6216" spans="1:16" ht="12" customHeight="1">
      <c r="A6216" s="4" t="s">
        <v>16832</v>
      </c>
      <c r="B6216" s="17">
        <v>249</v>
      </c>
      <c r="C6216" s="29"/>
      <c r="D6216" s="30" t="s">
        <v>17503</v>
      </c>
      <c r="E6216" s="29"/>
      <c r="F6216" s="31" t="s">
        <v>16267</v>
      </c>
      <c r="G6216" s="101" t="s">
        <v>17504</v>
      </c>
      <c r="H6216" s="7"/>
      <c r="I6216" s="69" t="s">
        <v>17505</v>
      </c>
      <c r="O6216">
        <f t="shared" si="27"/>
        <v>1</v>
      </c>
      <c r="P6216" s="34" t="str">
        <f t="shared" si="21"/>
        <v/>
      </c>
    </row>
    <row r="6217" spans="1:16" ht="12" customHeight="1">
      <c r="A6217" s="4" t="s">
        <v>16832</v>
      </c>
      <c r="B6217" s="17">
        <v>250</v>
      </c>
      <c r="C6217" s="29"/>
      <c r="D6217" s="30" t="s">
        <v>17506</v>
      </c>
      <c r="E6217" s="29"/>
      <c r="F6217" s="31" t="s">
        <v>16267</v>
      </c>
      <c r="G6217" s="101" t="s">
        <v>17507</v>
      </c>
      <c r="H6217" s="7"/>
      <c r="I6217" s="7" t="s">
        <v>17508</v>
      </c>
      <c r="O6217">
        <f t="shared" si="27"/>
        <v>1</v>
      </c>
      <c r="P6217" s="34" t="str">
        <f t="shared" si="21"/>
        <v/>
      </c>
    </row>
    <row r="6218" spans="1:16" ht="12" customHeight="1">
      <c r="A6218" s="4" t="s">
        <v>16832</v>
      </c>
      <c r="B6218" s="17">
        <v>251</v>
      </c>
      <c r="C6218" s="29"/>
      <c r="D6218" s="30" t="s">
        <v>17509</v>
      </c>
      <c r="E6218" s="29"/>
      <c r="F6218" s="31" t="s">
        <v>16267</v>
      </c>
      <c r="G6218" s="101" t="s">
        <v>17510</v>
      </c>
      <c r="H6218" s="7"/>
      <c r="I6218" s="7"/>
      <c r="O6218">
        <f t="shared" si="27"/>
        <v>1</v>
      </c>
      <c r="P6218" s="34" t="str">
        <f t="shared" si="21"/>
        <v/>
      </c>
    </row>
    <row r="6219" spans="1:16" ht="12" customHeight="1">
      <c r="A6219" s="4" t="s">
        <v>16832</v>
      </c>
      <c r="B6219" s="17">
        <v>252</v>
      </c>
      <c r="C6219" s="17" t="s">
        <v>67</v>
      </c>
      <c r="D6219" s="30" t="s">
        <v>17511</v>
      </c>
      <c r="E6219" s="17" t="s">
        <v>17512</v>
      </c>
      <c r="F6219" s="31" t="s">
        <v>16835</v>
      </c>
      <c r="G6219" s="29" t="s">
        <v>17512</v>
      </c>
      <c r="H6219" s="7"/>
      <c r="I6219" s="35" t="s">
        <v>17513</v>
      </c>
      <c r="O6219">
        <f t="shared" si="27"/>
        <v>2</v>
      </c>
      <c r="P6219" s="34" t="str">
        <f t="shared" si="21"/>
        <v>HIGH</v>
      </c>
    </row>
    <row r="6220" spans="1:16" ht="12" customHeight="1">
      <c r="A6220" s="4" t="s">
        <v>16832</v>
      </c>
      <c r="B6220" s="17">
        <v>253</v>
      </c>
      <c r="C6220" s="29"/>
      <c r="D6220" s="30" t="s">
        <v>17514</v>
      </c>
      <c r="E6220" s="29"/>
      <c r="F6220" s="31" t="s">
        <v>16267</v>
      </c>
      <c r="G6220" s="101" t="s">
        <v>17515</v>
      </c>
      <c r="H6220" s="7"/>
      <c r="I6220" s="7" t="s">
        <v>17516</v>
      </c>
      <c r="O6220">
        <f t="shared" si="27"/>
        <v>1</v>
      </c>
      <c r="P6220" s="34" t="str">
        <f t="shared" si="21"/>
        <v/>
      </c>
    </row>
    <row r="6221" spans="1:16" ht="12" customHeight="1">
      <c r="A6221" s="4" t="s">
        <v>16832</v>
      </c>
      <c r="B6221" s="17">
        <v>254</v>
      </c>
      <c r="C6221" s="29"/>
      <c r="D6221" s="30" t="s">
        <v>17517</v>
      </c>
      <c r="E6221" s="29"/>
      <c r="F6221" s="31" t="s">
        <v>16267</v>
      </c>
      <c r="G6221" s="101" t="s">
        <v>17518</v>
      </c>
      <c r="H6221" s="7"/>
      <c r="I6221" s="7" t="s">
        <v>17519</v>
      </c>
      <c r="O6221">
        <f t="shared" si="27"/>
        <v>1</v>
      </c>
      <c r="P6221" s="34" t="str">
        <f t="shared" si="21"/>
        <v/>
      </c>
    </row>
    <row r="6222" spans="1:16" ht="12" customHeight="1">
      <c r="A6222" s="4" t="s">
        <v>17520</v>
      </c>
      <c r="B6222" s="17">
        <v>2</v>
      </c>
      <c r="C6222" s="29"/>
      <c r="D6222" s="30" t="s">
        <v>17521</v>
      </c>
      <c r="E6222" s="29"/>
      <c r="F6222" s="31" t="s">
        <v>16267</v>
      </c>
      <c r="G6222" s="185" t="s">
        <v>17522</v>
      </c>
      <c r="H6222" s="7"/>
      <c r="I6222" s="13" t="s">
        <v>17523</v>
      </c>
      <c r="O6222">
        <f t="shared" si="27"/>
        <v>1</v>
      </c>
      <c r="P6222" s="34" t="str">
        <f t="shared" si="21"/>
        <v/>
      </c>
    </row>
    <row r="6223" spans="1:16" ht="12" customHeight="1">
      <c r="A6223" s="4" t="s">
        <v>17520</v>
      </c>
      <c r="B6223" s="17">
        <v>3</v>
      </c>
      <c r="C6223" s="29"/>
      <c r="D6223" s="30" t="s">
        <v>17524</v>
      </c>
      <c r="E6223" s="29"/>
      <c r="F6223" s="31" t="s">
        <v>16267</v>
      </c>
      <c r="G6223" s="101" t="s">
        <v>17525</v>
      </c>
      <c r="H6223" s="7"/>
      <c r="I6223" s="7" t="s">
        <v>17526</v>
      </c>
      <c r="O6223">
        <f t="shared" si="27"/>
        <v>1</v>
      </c>
      <c r="P6223" s="34" t="str">
        <f t="shared" si="21"/>
        <v/>
      </c>
    </row>
    <row r="6224" spans="1:16" ht="12" customHeight="1">
      <c r="A6224" s="4" t="s">
        <v>17520</v>
      </c>
      <c r="B6224" s="17">
        <v>4</v>
      </c>
      <c r="C6224" s="29"/>
      <c r="D6224" s="30" t="s">
        <v>17527</v>
      </c>
      <c r="E6224" s="29"/>
      <c r="F6224" s="31" t="s">
        <v>17528</v>
      </c>
      <c r="G6224" s="186" t="s">
        <v>17529</v>
      </c>
      <c r="H6224" s="7"/>
      <c r="I6224" s="37" t="s">
        <v>17530</v>
      </c>
      <c r="O6224">
        <f t="shared" si="27"/>
        <v>1</v>
      </c>
      <c r="P6224" s="34" t="str">
        <f t="shared" si="21"/>
        <v>HIGH</v>
      </c>
    </row>
    <row r="6225" spans="1:16" ht="12" customHeight="1">
      <c r="A6225" s="4" t="s">
        <v>17520</v>
      </c>
      <c r="B6225" s="17">
        <v>5</v>
      </c>
      <c r="C6225" s="29"/>
      <c r="D6225" s="30" t="s">
        <v>17531</v>
      </c>
      <c r="E6225" s="29"/>
      <c r="F6225" s="31" t="s">
        <v>16267</v>
      </c>
      <c r="G6225" s="187" t="s">
        <v>17532</v>
      </c>
      <c r="H6225" s="7"/>
      <c r="I6225" s="7" t="s">
        <v>17533</v>
      </c>
      <c r="O6225">
        <f t="shared" si="27"/>
        <v>1</v>
      </c>
      <c r="P6225" s="34" t="str">
        <f t="shared" si="21"/>
        <v/>
      </c>
    </row>
    <row r="6226" spans="1:16" ht="12" customHeight="1">
      <c r="A6226" s="4" t="s">
        <v>17520</v>
      </c>
      <c r="B6226" s="17">
        <v>6</v>
      </c>
      <c r="C6226" s="29"/>
      <c r="D6226" s="30" t="s">
        <v>17534</v>
      </c>
      <c r="E6226" s="29"/>
      <c r="F6226" s="31" t="s">
        <v>16267</v>
      </c>
      <c r="G6226" s="101" t="s">
        <v>17535</v>
      </c>
      <c r="H6226" s="7"/>
      <c r="I6226" s="7" t="s">
        <v>17536</v>
      </c>
      <c r="O6226">
        <f t="shared" si="27"/>
        <v>1</v>
      </c>
      <c r="P6226" s="34" t="str">
        <f t="shared" si="21"/>
        <v/>
      </c>
    </row>
    <row r="6227" spans="1:16" ht="12" customHeight="1">
      <c r="A6227" s="4" t="s">
        <v>17520</v>
      </c>
      <c r="B6227" s="17">
        <v>7</v>
      </c>
      <c r="C6227" s="29"/>
      <c r="D6227" s="30" t="s">
        <v>28</v>
      </c>
      <c r="E6227" s="29"/>
      <c r="F6227" s="31" t="s">
        <v>16267</v>
      </c>
      <c r="G6227" s="101" t="s">
        <v>17537</v>
      </c>
      <c r="H6227" s="7" t="s">
        <v>17538</v>
      </c>
      <c r="I6227" s="7" t="s">
        <v>17539</v>
      </c>
      <c r="O6227">
        <f t="shared" si="27"/>
        <v>1</v>
      </c>
      <c r="P6227" s="34" t="str">
        <f t="shared" si="21"/>
        <v/>
      </c>
    </row>
    <row r="6228" spans="1:16" ht="12" customHeight="1">
      <c r="A6228" s="4" t="s">
        <v>17520</v>
      </c>
      <c r="B6228" s="17">
        <v>8</v>
      </c>
      <c r="C6228" s="29"/>
      <c r="D6228" s="30" t="s">
        <v>28</v>
      </c>
      <c r="E6228" s="29"/>
      <c r="F6228" s="31" t="s">
        <v>16267</v>
      </c>
      <c r="G6228" s="101" t="s">
        <v>17537</v>
      </c>
      <c r="H6228" s="7" t="s">
        <v>17540</v>
      </c>
      <c r="I6228" s="7" t="s">
        <v>17541</v>
      </c>
      <c r="O6228">
        <f t="shared" si="27"/>
        <v>1</v>
      </c>
      <c r="P6228" s="34" t="str">
        <f t="shared" si="21"/>
        <v/>
      </c>
    </row>
    <row r="6229" spans="1:16" ht="12" customHeight="1">
      <c r="A6229" s="4" t="s">
        <v>17520</v>
      </c>
      <c r="B6229" s="17">
        <v>9</v>
      </c>
      <c r="C6229" s="17">
        <v>5472</v>
      </c>
      <c r="D6229" s="30" t="s">
        <v>28</v>
      </c>
      <c r="E6229" s="17" t="s">
        <v>17542</v>
      </c>
      <c r="F6229" s="31" t="s">
        <v>16267</v>
      </c>
      <c r="G6229" s="29" t="s">
        <v>17542</v>
      </c>
      <c r="H6229" s="7" t="s">
        <v>17543</v>
      </c>
      <c r="I6229" s="7" t="s">
        <v>17544</v>
      </c>
      <c r="O6229">
        <f t="shared" si="27"/>
        <v>2</v>
      </c>
      <c r="P6229" s="34" t="str">
        <f t="shared" si="21"/>
        <v>HIGH</v>
      </c>
    </row>
    <row r="6230" spans="1:16" ht="12" customHeight="1">
      <c r="A6230" s="4" t="s">
        <v>17520</v>
      </c>
      <c r="B6230" s="17">
        <v>10</v>
      </c>
      <c r="C6230" s="29"/>
      <c r="D6230" s="30" t="s">
        <v>17545</v>
      </c>
      <c r="E6230" s="29"/>
      <c r="F6230" s="31" t="s">
        <v>16267</v>
      </c>
      <c r="G6230" s="5" t="s">
        <v>17546</v>
      </c>
      <c r="H6230" s="7"/>
      <c r="I6230" s="13" t="s">
        <v>17547</v>
      </c>
      <c r="O6230">
        <f t="shared" si="27"/>
        <v>1</v>
      </c>
      <c r="P6230" s="34" t="str">
        <f t="shared" si="21"/>
        <v/>
      </c>
    </row>
    <row r="6231" spans="1:16" ht="12" customHeight="1">
      <c r="A6231" s="4" t="s">
        <v>17520</v>
      </c>
      <c r="B6231" s="17">
        <v>11</v>
      </c>
      <c r="C6231" s="29"/>
      <c r="D6231" s="30" t="s">
        <v>17548</v>
      </c>
      <c r="E6231" s="29"/>
      <c r="F6231" s="31" t="s">
        <v>16267</v>
      </c>
      <c r="G6231" s="187" t="s">
        <v>17549</v>
      </c>
      <c r="H6231" s="7"/>
      <c r="I6231" s="7" t="s">
        <v>17550</v>
      </c>
      <c r="O6231">
        <f t="shared" si="27"/>
        <v>1</v>
      </c>
      <c r="P6231" s="34" t="str">
        <f t="shared" si="21"/>
        <v/>
      </c>
    </row>
    <row r="6232" spans="1:16" ht="12" customHeight="1">
      <c r="A6232" s="4" t="s">
        <v>17520</v>
      </c>
      <c r="B6232" s="17">
        <v>12</v>
      </c>
      <c r="C6232" s="85">
        <v>1309213</v>
      </c>
      <c r="D6232" s="30" t="s">
        <v>17551</v>
      </c>
      <c r="E6232" s="17" t="s">
        <v>17552</v>
      </c>
      <c r="F6232" s="3"/>
      <c r="G6232" s="29" t="s">
        <v>17552</v>
      </c>
      <c r="H6232" s="7"/>
      <c r="I6232" s="7"/>
      <c r="O6232">
        <f t="shared" si="27"/>
        <v>2</v>
      </c>
      <c r="P6232" s="34" t="str">
        <f t="shared" si="21"/>
        <v>HIGH</v>
      </c>
    </row>
    <row r="6233" spans="1:16" ht="12" customHeight="1">
      <c r="A6233" s="4" t="s">
        <v>17520</v>
      </c>
      <c r="B6233" s="17">
        <v>13</v>
      </c>
      <c r="C6233" s="85">
        <v>1309244</v>
      </c>
      <c r="D6233" s="30" t="s">
        <v>17553</v>
      </c>
      <c r="E6233" s="17" t="s">
        <v>17554</v>
      </c>
      <c r="F6233" s="3"/>
      <c r="G6233" s="29" t="s">
        <v>17554</v>
      </c>
      <c r="H6233" s="7"/>
      <c r="I6233" s="7"/>
      <c r="O6233">
        <f t="shared" si="27"/>
        <v>2</v>
      </c>
      <c r="P6233" s="34" t="str">
        <f t="shared" si="21"/>
        <v>HIGH</v>
      </c>
    </row>
    <row r="6234" spans="1:16" ht="12" customHeight="1">
      <c r="A6234" s="4" t="s">
        <v>17520</v>
      </c>
      <c r="B6234" s="17">
        <v>14</v>
      </c>
      <c r="C6234" s="29"/>
      <c r="D6234" s="30" t="s">
        <v>17555</v>
      </c>
      <c r="E6234" s="29"/>
      <c r="F6234" s="31" t="s">
        <v>16267</v>
      </c>
      <c r="G6234" s="188" t="s">
        <v>19355</v>
      </c>
      <c r="H6234" s="7"/>
      <c r="I6234" s="7" t="s">
        <v>17556</v>
      </c>
      <c r="O6234">
        <f t="shared" si="27"/>
        <v>1</v>
      </c>
      <c r="P6234" s="34" t="str">
        <f t="shared" si="21"/>
        <v/>
      </c>
    </row>
    <row r="6235" spans="1:16" ht="12" customHeight="1">
      <c r="A6235" s="4" t="s">
        <v>17520</v>
      </c>
      <c r="B6235" s="17">
        <v>15</v>
      </c>
      <c r="C6235" s="29"/>
      <c r="D6235" s="30" t="s">
        <v>17557</v>
      </c>
      <c r="E6235" s="29"/>
      <c r="F6235" s="31" t="s">
        <v>16267</v>
      </c>
      <c r="G6235" s="189" t="s">
        <v>17558</v>
      </c>
      <c r="H6235" s="7"/>
      <c r="I6235" s="35" t="s">
        <v>17559</v>
      </c>
      <c r="O6235">
        <f t="shared" si="27"/>
        <v>1</v>
      </c>
      <c r="P6235" s="34" t="str">
        <f t="shared" si="21"/>
        <v/>
      </c>
    </row>
    <row r="6236" spans="1:16" ht="12" customHeight="1">
      <c r="A6236" s="4" t="s">
        <v>17520</v>
      </c>
      <c r="B6236" s="17">
        <v>16</v>
      </c>
      <c r="C6236" s="29"/>
      <c r="D6236" s="30" t="s">
        <v>17560</v>
      </c>
      <c r="E6236" s="29"/>
      <c r="F6236" s="31" t="s">
        <v>1395</v>
      </c>
      <c r="G6236" s="18" t="s">
        <v>17561</v>
      </c>
      <c r="H6236" s="7"/>
      <c r="I6236" s="37" t="s">
        <v>17562</v>
      </c>
      <c r="O6236">
        <f t="shared" si="27"/>
        <v>1</v>
      </c>
      <c r="P6236" s="34" t="str">
        <f t="shared" si="21"/>
        <v>HIGH</v>
      </c>
    </row>
    <row r="6237" spans="1:16" ht="12" customHeight="1">
      <c r="A6237" s="4" t="s">
        <v>17520</v>
      </c>
      <c r="B6237" s="17">
        <v>17</v>
      </c>
      <c r="C6237" s="29"/>
      <c r="D6237" s="30" t="s">
        <v>17563</v>
      </c>
      <c r="E6237" s="29"/>
      <c r="F6237" s="31" t="s">
        <v>229</v>
      </c>
      <c r="G6237" s="5" t="s">
        <v>17564</v>
      </c>
      <c r="H6237" s="7"/>
      <c r="I6237" s="35" t="s">
        <v>17565</v>
      </c>
      <c r="O6237">
        <f t="shared" si="27"/>
        <v>1</v>
      </c>
      <c r="P6237" s="34" t="str">
        <f t="shared" si="21"/>
        <v>MEDIUM</v>
      </c>
    </row>
    <row r="6238" spans="1:16" ht="12" customHeight="1">
      <c r="A6238" s="4" t="s">
        <v>17520</v>
      </c>
      <c r="B6238" s="17">
        <v>18</v>
      </c>
      <c r="C6238" s="29"/>
      <c r="D6238" s="30" t="s">
        <v>17566</v>
      </c>
      <c r="E6238" s="29"/>
      <c r="F6238" s="31" t="s">
        <v>229</v>
      </c>
      <c r="G6238" s="102" t="s">
        <v>17567</v>
      </c>
      <c r="H6238" s="7"/>
      <c r="I6238" s="13" t="s">
        <v>17568</v>
      </c>
      <c r="O6238">
        <f t="shared" si="27"/>
        <v>1</v>
      </c>
      <c r="P6238" s="34" t="str">
        <f t="shared" si="21"/>
        <v>LOW</v>
      </c>
    </row>
    <row r="6239" spans="1:16" ht="12" customHeight="1">
      <c r="A6239" s="4" t="s">
        <v>17520</v>
      </c>
      <c r="B6239" s="17">
        <v>19</v>
      </c>
      <c r="C6239" s="29">
        <v>5486</v>
      </c>
      <c r="D6239" s="30" t="s">
        <v>28</v>
      </c>
      <c r="E6239" s="29"/>
      <c r="F6239" s="31" t="s">
        <v>17528</v>
      </c>
      <c r="G6239" s="102" t="s">
        <v>17569</v>
      </c>
      <c r="H6239" s="7" t="s">
        <v>17570</v>
      </c>
      <c r="I6239" s="35" t="s">
        <v>17571</v>
      </c>
      <c r="O6239">
        <f t="shared" si="27"/>
        <v>1</v>
      </c>
      <c r="P6239" s="34" t="str">
        <f t="shared" si="21"/>
        <v>HIGH</v>
      </c>
    </row>
    <row r="6240" spans="1:16" ht="12" customHeight="1">
      <c r="A6240" s="4" t="s">
        <v>17520</v>
      </c>
      <c r="B6240" s="17">
        <v>20</v>
      </c>
      <c r="C6240" s="29"/>
      <c r="D6240" s="30" t="s">
        <v>17572</v>
      </c>
      <c r="E6240" s="29"/>
      <c r="F6240" s="31" t="s">
        <v>16267</v>
      </c>
      <c r="G6240" s="101" t="s">
        <v>17573</v>
      </c>
      <c r="H6240" s="7"/>
      <c r="I6240" s="7" t="s">
        <v>17574</v>
      </c>
      <c r="O6240">
        <f t="shared" si="27"/>
        <v>1</v>
      </c>
      <c r="P6240" s="34" t="str">
        <f t="shared" si="21"/>
        <v/>
      </c>
    </row>
    <row r="6241" spans="1:16" ht="12" customHeight="1">
      <c r="A6241" s="4" t="s">
        <v>17520</v>
      </c>
      <c r="B6241" s="17">
        <v>21</v>
      </c>
      <c r="C6241" s="29"/>
      <c r="D6241" s="30" t="s">
        <v>28</v>
      </c>
      <c r="E6241" s="29"/>
      <c r="F6241" s="31" t="s">
        <v>17528</v>
      </c>
      <c r="G6241" s="102" t="s">
        <v>17575</v>
      </c>
      <c r="H6241" s="7" t="s">
        <v>17576</v>
      </c>
      <c r="I6241" s="35" t="s">
        <v>17577</v>
      </c>
      <c r="O6241">
        <f t="shared" si="27"/>
        <v>1</v>
      </c>
      <c r="P6241" s="34" t="str">
        <f t="shared" si="21"/>
        <v>HIGH</v>
      </c>
    </row>
    <row r="6242" spans="1:16" ht="12" customHeight="1">
      <c r="A6242" s="4" t="s">
        <v>17520</v>
      </c>
      <c r="B6242" s="17">
        <v>22</v>
      </c>
      <c r="C6242" s="17" t="s">
        <v>67</v>
      </c>
      <c r="D6242" s="30" t="s">
        <v>17578</v>
      </c>
      <c r="E6242" s="29"/>
      <c r="F6242" s="31" t="s">
        <v>16267</v>
      </c>
      <c r="G6242" s="185" t="s">
        <v>17579</v>
      </c>
      <c r="H6242" s="7"/>
      <c r="I6242" s="7" t="s">
        <v>17580</v>
      </c>
      <c r="O6242">
        <f t="shared" si="27"/>
        <v>1</v>
      </c>
      <c r="P6242" s="34" t="str">
        <f t="shared" si="21"/>
        <v/>
      </c>
    </row>
    <row r="6243" spans="1:16" ht="12" customHeight="1">
      <c r="A6243" s="4" t="s">
        <v>17520</v>
      </c>
      <c r="B6243" s="17">
        <v>23</v>
      </c>
      <c r="C6243" s="29"/>
      <c r="D6243" s="30" t="s">
        <v>17581</v>
      </c>
      <c r="E6243" s="29"/>
      <c r="F6243" s="31" t="s">
        <v>16267</v>
      </c>
      <c r="G6243" s="101" t="s">
        <v>17582</v>
      </c>
      <c r="H6243" s="7"/>
      <c r="I6243" s="7" t="s">
        <v>17583</v>
      </c>
      <c r="O6243">
        <f t="shared" si="27"/>
        <v>1</v>
      </c>
      <c r="P6243" s="34" t="str">
        <f t="shared" si="21"/>
        <v/>
      </c>
    </row>
    <row r="6244" spans="1:16" ht="12" customHeight="1">
      <c r="A6244" s="4" t="s">
        <v>17520</v>
      </c>
      <c r="B6244" s="17">
        <v>24</v>
      </c>
      <c r="C6244" s="29"/>
      <c r="D6244" s="30" t="s">
        <v>17584</v>
      </c>
      <c r="E6244" s="29"/>
      <c r="F6244" s="31" t="s">
        <v>16267</v>
      </c>
      <c r="G6244" s="185" t="s">
        <v>17585</v>
      </c>
      <c r="H6244" s="7"/>
      <c r="I6244" s="7" t="s">
        <v>17586</v>
      </c>
      <c r="O6244">
        <f t="shared" si="27"/>
        <v>1</v>
      </c>
      <c r="P6244" s="34" t="str">
        <f t="shared" si="21"/>
        <v/>
      </c>
    </row>
    <row r="6245" spans="1:16" ht="12" customHeight="1">
      <c r="A6245" s="4" t="s">
        <v>17520</v>
      </c>
      <c r="B6245" s="17">
        <v>25</v>
      </c>
      <c r="C6245" s="29"/>
      <c r="D6245" s="30" t="s">
        <v>17587</v>
      </c>
      <c r="E6245" s="29"/>
      <c r="F6245" s="31" t="s">
        <v>16267</v>
      </c>
      <c r="G6245" s="190" t="s">
        <v>17588</v>
      </c>
      <c r="H6245" s="7"/>
      <c r="I6245" s="7" t="s">
        <v>17589</v>
      </c>
      <c r="O6245">
        <f t="shared" si="27"/>
        <v>1</v>
      </c>
      <c r="P6245" s="34" t="str">
        <f t="shared" si="21"/>
        <v/>
      </c>
    </row>
    <row r="6246" spans="1:16" ht="12" customHeight="1">
      <c r="A6246" s="4" t="s">
        <v>17520</v>
      </c>
      <c r="B6246" s="17">
        <v>26</v>
      </c>
      <c r="C6246" s="29"/>
      <c r="D6246" s="30" t="s">
        <v>17590</v>
      </c>
      <c r="E6246" s="29"/>
      <c r="F6246" s="31" t="s">
        <v>16267</v>
      </c>
      <c r="G6246" s="101" t="s">
        <v>17591</v>
      </c>
      <c r="H6246" s="7"/>
      <c r="I6246" s="7" t="s">
        <v>17592</v>
      </c>
      <c r="O6246">
        <f t="shared" si="27"/>
        <v>1</v>
      </c>
      <c r="P6246" s="34" t="str">
        <f t="shared" si="21"/>
        <v/>
      </c>
    </row>
    <row r="6247" spans="1:16" ht="12" customHeight="1">
      <c r="A6247" s="4" t="s">
        <v>17520</v>
      </c>
      <c r="B6247" s="17">
        <v>27</v>
      </c>
      <c r="C6247" s="29">
        <v>5493</v>
      </c>
      <c r="D6247" s="30" t="s">
        <v>28</v>
      </c>
      <c r="E6247" s="29"/>
      <c r="F6247" s="31" t="s">
        <v>229</v>
      </c>
      <c r="G6247" s="102" t="s">
        <v>17593</v>
      </c>
      <c r="H6247" s="7" t="s">
        <v>17594</v>
      </c>
      <c r="I6247" s="37" t="s">
        <v>17595</v>
      </c>
      <c r="O6247">
        <f t="shared" si="27"/>
        <v>1</v>
      </c>
      <c r="P6247" s="34" t="str">
        <f t="shared" si="21"/>
        <v>MEDIUM</v>
      </c>
    </row>
    <row r="6248" spans="1:16" ht="12" customHeight="1">
      <c r="A6248" s="4" t="s">
        <v>17520</v>
      </c>
      <c r="B6248" s="17">
        <v>28</v>
      </c>
      <c r="C6248" s="29"/>
      <c r="D6248" s="30" t="s">
        <v>17596</v>
      </c>
      <c r="E6248" s="29"/>
      <c r="F6248" s="31" t="s">
        <v>16267</v>
      </c>
      <c r="G6248" s="101" t="s">
        <v>17597</v>
      </c>
      <c r="H6248" s="7"/>
      <c r="I6248" s="7" t="s">
        <v>17598</v>
      </c>
      <c r="O6248">
        <f t="shared" si="27"/>
        <v>1</v>
      </c>
      <c r="P6248" s="34" t="str">
        <f t="shared" si="21"/>
        <v/>
      </c>
    </row>
    <row r="6249" spans="1:16" ht="12" customHeight="1">
      <c r="A6249" s="4" t="s">
        <v>17520</v>
      </c>
      <c r="B6249" s="17">
        <v>29</v>
      </c>
      <c r="C6249" s="29"/>
      <c r="D6249" s="30" t="s">
        <v>17599</v>
      </c>
      <c r="E6249" s="29"/>
      <c r="F6249" s="31" t="s">
        <v>16267</v>
      </c>
      <c r="G6249" s="101" t="s">
        <v>17600</v>
      </c>
      <c r="H6249" s="7"/>
      <c r="I6249" s="7" t="s">
        <v>17601</v>
      </c>
      <c r="O6249">
        <f t="shared" si="27"/>
        <v>1</v>
      </c>
      <c r="P6249" s="34" t="str">
        <f t="shared" si="21"/>
        <v/>
      </c>
    </row>
    <row r="6250" spans="1:16" ht="12" customHeight="1">
      <c r="A6250" s="4" t="s">
        <v>17520</v>
      </c>
      <c r="B6250" s="17">
        <v>30</v>
      </c>
      <c r="C6250" s="17" t="s">
        <v>67</v>
      </c>
      <c r="D6250" s="30" t="s">
        <v>17602</v>
      </c>
      <c r="E6250" s="29"/>
      <c r="F6250" s="31" t="s">
        <v>16267</v>
      </c>
      <c r="G6250" s="101" t="s">
        <v>17603</v>
      </c>
      <c r="H6250" s="7"/>
      <c r="I6250" s="7"/>
      <c r="O6250">
        <f t="shared" si="27"/>
        <v>1</v>
      </c>
      <c r="P6250" s="34" t="str">
        <f t="shared" si="21"/>
        <v/>
      </c>
    </row>
    <row r="6251" spans="1:16" ht="12" customHeight="1">
      <c r="A6251" s="4" t="s">
        <v>17520</v>
      </c>
      <c r="B6251" s="17">
        <v>31</v>
      </c>
      <c r="C6251" s="29"/>
      <c r="D6251" s="30" t="s">
        <v>17604</v>
      </c>
      <c r="E6251" s="29"/>
      <c r="F6251" s="31" t="s">
        <v>16267</v>
      </c>
      <c r="G6251" s="101" t="s">
        <v>17605</v>
      </c>
      <c r="H6251" s="7"/>
      <c r="I6251" s="7" t="s">
        <v>17606</v>
      </c>
      <c r="O6251">
        <f t="shared" si="27"/>
        <v>1</v>
      </c>
      <c r="P6251" s="34" t="str">
        <f t="shared" si="21"/>
        <v/>
      </c>
    </row>
    <row r="6252" spans="1:16" ht="12" customHeight="1">
      <c r="A6252" s="4" t="s">
        <v>17520</v>
      </c>
      <c r="B6252" s="17">
        <v>32</v>
      </c>
      <c r="C6252" s="29"/>
      <c r="D6252" s="30" t="s">
        <v>17607</v>
      </c>
      <c r="E6252" s="29"/>
      <c r="F6252" s="31" t="s">
        <v>16267</v>
      </c>
      <c r="G6252" s="101" t="s">
        <v>17608</v>
      </c>
      <c r="H6252" s="7"/>
      <c r="I6252" s="7" t="s">
        <v>17609</v>
      </c>
      <c r="O6252">
        <f t="shared" si="27"/>
        <v>1</v>
      </c>
      <c r="P6252" s="34" t="str">
        <f t="shared" si="21"/>
        <v/>
      </c>
    </row>
    <row r="6253" spans="1:16" ht="12" customHeight="1">
      <c r="A6253" s="4" t="s">
        <v>17520</v>
      </c>
      <c r="B6253" s="17">
        <v>33</v>
      </c>
      <c r="C6253" s="29"/>
      <c r="D6253" s="30" t="s">
        <v>17610</v>
      </c>
      <c r="E6253" s="29"/>
      <c r="F6253" s="31" t="s">
        <v>16267</v>
      </c>
      <c r="G6253" s="101" t="s">
        <v>17611</v>
      </c>
      <c r="H6253" s="7"/>
      <c r="I6253" s="7" t="s">
        <v>17612</v>
      </c>
      <c r="O6253">
        <f t="shared" si="27"/>
        <v>1</v>
      </c>
      <c r="P6253" s="34" t="str">
        <f t="shared" si="21"/>
        <v/>
      </c>
    </row>
    <row r="6254" spans="1:16" ht="12" customHeight="1">
      <c r="A6254" s="4" t="s">
        <v>17520</v>
      </c>
      <c r="B6254" s="17">
        <v>34</v>
      </c>
      <c r="C6254" s="29"/>
      <c r="D6254" s="30" t="s">
        <v>28</v>
      </c>
      <c r="E6254" s="29"/>
      <c r="F6254" s="31" t="s">
        <v>229</v>
      </c>
      <c r="G6254" s="102" t="s">
        <v>17613</v>
      </c>
      <c r="H6254" s="7" t="s">
        <v>17614</v>
      </c>
      <c r="I6254" s="37" t="s">
        <v>17615</v>
      </c>
      <c r="O6254">
        <f t="shared" si="27"/>
        <v>1</v>
      </c>
      <c r="P6254" s="34" t="str">
        <f t="shared" si="21"/>
        <v>MEDIUM</v>
      </c>
    </row>
    <row r="6255" spans="1:16" ht="12" customHeight="1">
      <c r="A6255" s="4" t="s">
        <v>17520</v>
      </c>
      <c r="B6255" s="17">
        <v>35</v>
      </c>
      <c r="C6255" s="17">
        <v>5499</v>
      </c>
      <c r="D6255" s="30" t="s">
        <v>17616</v>
      </c>
      <c r="E6255" s="17" t="s">
        <v>17617</v>
      </c>
      <c r="F6255" s="3"/>
      <c r="G6255" s="29" t="s">
        <v>17617</v>
      </c>
      <c r="H6255" s="7"/>
      <c r="I6255" s="7"/>
      <c r="O6255">
        <f t="shared" si="27"/>
        <v>2</v>
      </c>
      <c r="P6255" s="34" t="str">
        <f t="shared" si="21"/>
        <v>HIGH</v>
      </c>
    </row>
    <row r="6256" spans="1:16" ht="12" customHeight="1">
      <c r="A6256" s="4" t="s">
        <v>17520</v>
      </c>
      <c r="B6256" s="17">
        <v>36</v>
      </c>
      <c r="C6256" s="29"/>
      <c r="D6256" s="30" t="s">
        <v>17618</v>
      </c>
      <c r="E6256" s="29"/>
      <c r="F6256" s="31" t="s">
        <v>17619</v>
      </c>
      <c r="G6256" s="101" t="s">
        <v>17620</v>
      </c>
      <c r="H6256" s="7"/>
      <c r="I6256" s="7" t="s">
        <v>17621</v>
      </c>
      <c r="O6256">
        <f t="shared" si="27"/>
        <v>1</v>
      </c>
      <c r="P6256" s="34" t="str">
        <f t="shared" si="21"/>
        <v/>
      </c>
    </row>
    <row r="6257" spans="1:16" ht="12" customHeight="1">
      <c r="A6257" s="4" t="s">
        <v>17520</v>
      </c>
      <c r="B6257" s="17">
        <v>37</v>
      </c>
      <c r="C6257" s="17">
        <v>5504</v>
      </c>
      <c r="D6257" s="30" t="s">
        <v>17622</v>
      </c>
      <c r="E6257" s="17" t="s">
        <v>17623</v>
      </c>
      <c r="F6257" s="3"/>
      <c r="G6257" s="29" t="s">
        <v>17623</v>
      </c>
      <c r="H6257" s="7"/>
      <c r="I6257" s="7"/>
      <c r="O6257">
        <f t="shared" si="27"/>
        <v>2</v>
      </c>
      <c r="P6257" s="34" t="str">
        <f t="shared" si="21"/>
        <v>HIGH</v>
      </c>
    </row>
    <row r="6258" spans="1:16" ht="12" customHeight="1">
      <c r="A6258" s="4" t="s">
        <v>17520</v>
      </c>
      <c r="B6258" s="17">
        <v>38</v>
      </c>
      <c r="C6258" s="17">
        <v>5505</v>
      </c>
      <c r="D6258" s="30" t="s">
        <v>17624</v>
      </c>
      <c r="E6258" s="17" t="s">
        <v>17625</v>
      </c>
      <c r="F6258" s="3"/>
      <c r="G6258" s="29" t="s">
        <v>17625</v>
      </c>
      <c r="H6258" s="7"/>
      <c r="I6258" s="7"/>
      <c r="O6258">
        <f t="shared" si="27"/>
        <v>2</v>
      </c>
      <c r="P6258" s="34" t="str">
        <f t="shared" si="21"/>
        <v>HIGH</v>
      </c>
    </row>
    <row r="6259" spans="1:16" ht="12" customHeight="1">
      <c r="A6259" s="4" t="s">
        <v>17520</v>
      </c>
      <c r="B6259" s="17">
        <v>40</v>
      </c>
      <c r="C6259" s="17">
        <v>5507</v>
      </c>
      <c r="D6259" s="30" t="s">
        <v>17626</v>
      </c>
      <c r="E6259" s="17" t="s">
        <v>17627</v>
      </c>
      <c r="F6259" s="3"/>
      <c r="G6259" s="29" t="s">
        <v>17627</v>
      </c>
      <c r="H6259" s="7"/>
      <c r="I6259" s="7"/>
      <c r="O6259">
        <f t="shared" si="27"/>
        <v>2</v>
      </c>
      <c r="P6259" s="34" t="str">
        <f t="shared" si="21"/>
        <v>HIGH</v>
      </c>
    </row>
    <row r="6260" spans="1:16" ht="12" customHeight="1">
      <c r="A6260" s="4" t="s">
        <v>17520</v>
      </c>
      <c r="B6260" s="17">
        <v>41</v>
      </c>
      <c r="C6260" s="29"/>
      <c r="D6260" s="30" t="s">
        <v>17628</v>
      </c>
      <c r="E6260" s="29"/>
      <c r="F6260" s="31" t="s">
        <v>1395</v>
      </c>
      <c r="G6260" s="5" t="s">
        <v>17629</v>
      </c>
      <c r="H6260" s="7"/>
      <c r="I6260" s="35" t="s">
        <v>424</v>
      </c>
      <c r="O6260">
        <f>IF(ISBLANK(E6260),0,1)+ IF(ISBLANK(#REF!),0,1)</f>
        <v>1</v>
      </c>
      <c r="P6260" s="34" t="str">
        <f t="shared" si="21"/>
        <v>HIGH</v>
      </c>
    </row>
    <row r="6261" spans="1:16" ht="12" customHeight="1">
      <c r="A6261" s="4" t="s">
        <v>17520</v>
      </c>
      <c r="B6261" s="17">
        <v>42</v>
      </c>
      <c r="C6261" s="29" t="s">
        <v>19521</v>
      </c>
      <c r="D6261" s="30" t="s">
        <v>17630</v>
      </c>
      <c r="E6261" s="29"/>
      <c r="F6261" s="31" t="s">
        <v>1395</v>
      </c>
      <c r="G6261" s="5" t="s">
        <v>17631</v>
      </c>
      <c r="H6261" s="7"/>
      <c r="I6261" s="35" t="s">
        <v>424</v>
      </c>
      <c r="O6261">
        <f t="shared" ref="O6261:O6978" si="28">IF(ISBLANK(E6261),0,1)+ IF(ISBLANK(G6261),0,1)</f>
        <v>1</v>
      </c>
      <c r="P6261" s="34" t="str">
        <f t="shared" si="21"/>
        <v>HIGH</v>
      </c>
    </row>
    <row r="6262" spans="1:16" ht="12" customHeight="1">
      <c r="A6262" s="4" t="s">
        <v>17520</v>
      </c>
      <c r="B6262" s="17">
        <v>43</v>
      </c>
      <c r="C6262" s="29"/>
      <c r="D6262" s="30" t="s">
        <v>17632</v>
      </c>
      <c r="E6262" s="29"/>
      <c r="F6262" s="31" t="s">
        <v>1395</v>
      </c>
      <c r="G6262" s="5" t="s">
        <v>17633</v>
      </c>
      <c r="H6262" s="7"/>
      <c r="I6262" s="35" t="s">
        <v>17634</v>
      </c>
      <c r="O6262">
        <f t="shared" si="28"/>
        <v>1</v>
      </c>
      <c r="P6262" s="34" t="str">
        <f t="shared" si="21"/>
        <v>MEDIUM</v>
      </c>
    </row>
    <row r="6263" spans="1:16" ht="12" customHeight="1">
      <c r="A6263" s="4" t="s">
        <v>17520</v>
      </c>
      <c r="B6263" s="17">
        <v>44</v>
      </c>
      <c r="C6263" s="29"/>
      <c r="D6263" s="30" t="s">
        <v>17635</v>
      </c>
      <c r="E6263" s="29"/>
      <c r="F6263" s="31" t="s">
        <v>1395</v>
      </c>
      <c r="G6263" s="5" t="s">
        <v>17636</v>
      </c>
      <c r="H6263" s="7"/>
      <c r="I6263" s="35" t="s">
        <v>424</v>
      </c>
      <c r="O6263">
        <f t="shared" si="28"/>
        <v>1</v>
      </c>
      <c r="P6263" s="34" t="str">
        <f t="shared" si="21"/>
        <v>HIGH</v>
      </c>
    </row>
    <row r="6264" spans="1:16" ht="12" customHeight="1">
      <c r="A6264" s="4" t="s">
        <v>17520</v>
      </c>
      <c r="B6264" s="17">
        <v>45</v>
      </c>
      <c r="C6264" s="29"/>
      <c r="D6264" s="30" t="s">
        <v>17637</v>
      </c>
      <c r="E6264" s="29"/>
      <c r="F6264" s="31" t="s">
        <v>1395</v>
      </c>
      <c r="G6264" s="5" t="s">
        <v>17638</v>
      </c>
      <c r="H6264" s="7"/>
      <c r="I6264" s="35" t="s">
        <v>17639</v>
      </c>
      <c r="O6264">
        <f t="shared" si="28"/>
        <v>1</v>
      </c>
      <c r="P6264" s="34" t="str">
        <f t="shared" si="21"/>
        <v>MEDIUM</v>
      </c>
    </row>
    <row r="6265" spans="1:16" ht="12" customHeight="1">
      <c r="A6265" s="4" t="s">
        <v>17520</v>
      </c>
      <c r="B6265" s="17">
        <v>46</v>
      </c>
      <c r="C6265" s="29"/>
      <c r="D6265" s="30" t="s">
        <v>17640</v>
      </c>
      <c r="E6265" s="29"/>
      <c r="F6265" s="31" t="s">
        <v>1395</v>
      </c>
      <c r="G6265" s="5" t="s">
        <v>17641</v>
      </c>
      <c r="H6265" s="7"/>
      <c r="I6265" s="35" t="s">
        <v>424</v>
      </c>
      <c r="O6265">
        <f t="shared" si="28"/>
        <v>1</v>
      </c>
      <c r="P6265" s="34" t="str">
        <f t="shared" si="21"/>
        <v>HIGH</v>
      </c>
    </row>
    <row r="6266" spans="1:16" ht="12" customHeight="1">
      <c r="A6266" s="4" t="s">
        <v>17520</v>
      </c>
      <c r="B6266" s="17">
        <v>47</v>
      </c>
      <c r="C6266" s="17">
        <v>5509</v>
      </c>
      <c r="D6266" s="30" t="s">
        <v>17642</v>
      </c>
      <c r="E6266" s="17" t="s">
        <v>17643</v>
      </c>
      <c r="F6266" s="3"/>
      <c r="G6266" s="29" t="s">
        <v>17643</v>
      </c>
      <c r="H6266" s="7"/>
      <c r="I6266" s="7"/>
      <c r="O6266">
        <f t="shared" si="28"/>
        <v>2</v>
      </c>
      <c r="P6266" s="34" t="str">
        <f t="shared" si="21"/>
        <v>HIGH</v>
      </c>
    </row>
    <row r="6267" spans="1:16" ht="12" customHeight="1">
      <c r="A6267" s="4" t="s">
        <v>17520</v>
      </c>
      <c r="B6267" s="17">
        <v>48</v>
      </c>
      <c r="C6267" s="17">
        <v>5510</v>
      </c>
      <c r="D6267" s="30" t="s">
        <v>17644</v>
      </c>
      <c r="E6267" s="17" t="s">
        <v>17645</v>
      </c>
      <c r="F6267" s="3"/>
      <c r="G6267" s="29" t="s">
        <v>17645</v>
      </c>
      <c r="H6267" s="7"/>
      <c r="I6267" s="7"/>
      <c r="O6267">
        <f t="shared" si="28"/>
        <v>2</v>
      </c>
      <c r="P6267" s="34" t="str">
        <f t="shared" si="21"/>
        <v>HIGH</v>
      </c>
    </row>
    <row r="6268" spans="1:16" ht="12" customHeight="1">
      <c r="A6268" s="4" t="s">
        <v>17520</v>
      </c>
      <c r="B6268" s="17">
        <v>49</v>
      </c>
      <c r="C6268" s="17" t="s">
        <v>67</v>
      </c>
      <c r="D6268" s="30" t="s">
        <v>17646</v>
      </c>
      <c r="E6268" s="29"/>
      <c r="F6268" s="31" t="s">
        <v>229</v>
      </c>
      <c r="G6268" s="5" t="s">
        <v>17647</v>
      </c>
      <c r="H6268" s="7"/>
      <c r="I6268" s="37" t="s">
        <v>17648</v>
      </c>
      <c r="O6268">
        <f t="shared" si="28"/>
        <v>1</v>
      </c>
      <c r="P6268" s="34" t="str">
        <f t="shared" si="21"/>
        <v>HIGH</v>
      </c>
    </row>
    <row r="6269" spans="1:16" ht="12" customHeight="1">
      <c r="A6269" s="4" t="s">
        <v>17520</v>
      </c>
      <c r="B6269" s="17">
        <v>50</v>
      </c>
      <c r="C6269" s="17">
        <v>5514</v>
      </c>
      <c r="D6269" s="30" t="s">
        <v>17649</v>
      </c>
      <c r="E6269" s="17" t="s">
        <v>17650</v>
      </c>
      <c r="F6269" s="3"/>
      <c r="G6269" s="29" t="s">
        <v>17650</v>
      </c>
      <c r="H6269" s="7"/>
      <c r="I6269" s="7"/>
      <c r="O6269">
        <f t="shared" si="28"/>
        <v>2</v>
      </c>
      <c r="P6269" s="34" t="str">
        <f t="shared" si="21"/>
        <v>HIGH</v>
      </c>
    </row>
    <row r="6270" spans="1:16" ht="12" customHeight="1">
      <c r="A6270" s="4" t="s">
        <v>17520</v>
      </c>
      <c r="B6270" s="17">
        <v>51</v>
      </c>
      <c r="C6270" s="29"/>
      <c r="D6270" s="30" t="s">
        <v>17651</v>
      </c>
      <c r="E6270" s="29"/>
      <c r="F6270" s="31" t="s">
        <v>1395</v>
      </c>
      <c r="G6270" s="5" t="s">
        <v>17652</v>
      </c>
      <c r="H6270" s="7"/>
      <c r="I6270" s="35" t="s">
        <v>424</v>
      </c>
      <c r="O6270">
        <f t="shared" si="28"/>
        <v>1</v>
      </c>
      <c r="P6270" s="34" t="str">
        <f t="shared" si="21"/>
        <v>HIGH</v>
      </c>
    </row>
    <row r="6271" spans="1:16" ht="12" customHeight="1">
      <c r="A6271" s="4" t="s">
        <v>17520</v>
      </c>
      <c r="B6271" s="17">
        <v>52</v>
      </c>
      <c r="C6271" s="29"/>
      <c r="D6271" s="30" t="s">
        <v>28</v>
      </c>
      <c r="E6271" s="29"/>
      <c r="F6271" s="31" t="s">
        <v>229</v>
      </c>
      <c r="G6271" s="5" t="s">
        <v>17653</v>
      </c>
      <c r="H6271" s="7" t="s">
        <v>17654</v>
      </c>
      <c r="I6271" s="37" t="s">
        <v>17655</v>
      </c>
      <c r="O6271">
        <f t="shared" si="28"/>
        <v>1</v>
      </c>
      <c r="P6271" s="34" t="str">
        <f t="shared" si="21"/>
        <v>HIGH</v>
      </c>
    </row>
    <row r="6272" spans="1:16" ht="12" customHeight="1">
      <c r="A6272" s="4" t="s">
        <v>17520</v>
      </c>
      <c r="B6272" s="17">
        <v>53</v>
      </c>
      <c r="C6272" s="17">
        <v>5515</v>
      </c>
      <c r="D6272" s="30" t="s">
        <v>17656</v>
      </c>
      <c r="E6272" s="17" t="s">
        <v>17657</v>
      </c>
      <c r="F6272" s="3"/>
      <c r="G6272" s="29" t="s">
        <v>17657</v>
      </c>
      <c r="H6272" s="7"/>
      <c r="I6272" s="7"/>
      <c r="O6272">
        <f t="shared" si="28"/>
        <v>2</v>
      </c>
      <c r="P6272" s="34" t="str">
        <f t="shared" si="21"/>
        <v>HIGH</v>
      </c>
    </row>
    <row r="6273" spans="1:16" ht="12" customHeight="1">
      <c r="A6273" s="4" t="s">
        <v>17520</v>
      </c>
      <c r="B6273" s="17">
        <v>54</v>
      </c>
      <c r="C6273" s="17">
        <v>5516</v>
      </c>
      <c r="D6273" s="30" t="s">
        <v>17658</v>
      </c>
      <c r="E6273" s="17" t="s">
        <v>17659</v>
      </c>
      <c r="F6273" s="3"/>
      <c r="G6273" s="29" t="s">
        <v>17659</v>
      </c>
      <c r="H6273" s="7"/>
      <c r="I6273" s="7"/>
      <c r="O6273">
        <f t="shared" si="28"/>
        <v>2</v>
      </c>
      <c r="P6273" s="34" t="str">
        <f t="shared" si="21"/>
        <v>HIGH</v>
      </c>
    </row>
    <row r="6274" spans="1:16" ht="12" customHeight="1">
      <c r="A6274" s="4" t="s">
        <v>17520</v>
      </c>
      <c r="B6274" s="17">
        <v>55</v>
      </c>
      <c r="C6274" s="29"/>
      <c r="D6274" s="30" t="s">
        <v>17660</v>
      </c>
      <c r="E6274" s="29"/>
      <c r="F6274" s="31" t="s">
        <v>1395</v>
      </c>
      <c r="G6274" s="97" t="s">
        <v>17661</v>
      </c>
      <c r="H6274" s="7"/>
      <c r="I6274" s="35" t="s">
        <v>424</v>
      </c>
      <c r="O6274">
        <f t="shared" si="28"/>
        <v>1</v>
      </c>
      <c r="P6274" s="34" t="str">
        <f t="shared" si="21"/>
        <v>HIGH</v>
      </c>
    </row>
    <row r="6275" spans="1:16" ht="12" customHeight="1">
      <c r="A6275" s="4" t="s">
        <v>17520</v>
      </c>
      <c r="B6275" s="17">
        <v>56</v>
      </c>
      <c r="C6275" s="29"/>
      <c r="D6275" s="30" t="s">
        <v>17662</v>
      </c>
      <c r="E6275" s="29"/>
      <c r="F6275" s="31" t="s">
        <v>1395</v>
      </c>
      <c r="G6275" s="5" t="s">
        <v>17663</v>
      </c>
      <c r="H6275" s="7"/>
      <c r="I6275" s="35" t="s">
        <v>424</v>
      </c>
      <c r="O6275">
        <f t="shared" si="28"/>
        <v>1</v>
      </c>
      <c r="P6275" s="34" t="str">
        <f t="shared" si="21"/>
        <v>HIGH</v>
      </c>
    </row>
    <row r="6276" spans="1:16" ht="12" customHeight="1">
      <c r="A6276" s="4" t="s">
        <v>17520</v>
      </c>
      <c r="B6276" s="17">
        <v>57</v>
      </c>
      <c r="C6276" s="17">
        <v>5522</v>
      </c>
      <c r="D6276" s="30" t="s">
        <v>17664</v>
      </c>
      <c r="E6276" s="17" t="s">
        <v>17665</v>
      </c>
      <c r="F6276" s="3"/>
      <c r="G6276" s="29" t="s">
        <v>17665</v>
      </c>
      <c r="H6276" s="7"/>
      <c r="I6276" s="7"/>
      <c r="O6276">
        <f t="shared" si="28"/>
        <v>2</v>
      </c>
      <c r="P6276" s="34" t="str">
        <f t="shared" si="21"/>
        <v>HIGH</v>
      </c>
    </row>
    <row r="6277" spans="1:16" ht="12" customHeight="1">
      <c r="A6277" s="4" t="s">
        <v>17520</v>
      </c>
      <c r="B6277" s="17">
        <v>58</v>
      </c>
      <c r="C6277" s="29"/>
      <c r="D6277" s="30" t="s">
        <v>28</v>
      </c>
      <c r="E6277" s="29"/>
      <c r="F6277" s="31" t="s">
        <v>229</v>
      </c>
      <c r="G6277" s="5" t="s">
        <v>17666</v>
      </c>
      <c r="H6277" s="7" t="s">
        <v>17667</v>
      </c>
      <c r="I6277" s="35" t="s">
        <v>17668</v>
      </c>
      <c r="O6277">
        <f t="shared" si="28"/>
        <v>1</v>
      </c>
      <c r="P6277" s="34" t="str">
        <f t="shared" si="21"/>
        <v>HIGH</v>
      </c>
    </row>
    <row r="6278" spans="1:16" ht="12" customHeight="1">
      <c r="A6278" s="4" t="s">
        <v>17520</v>
      </c>
      <c r="B6278" s="17">
        <v>59</v>
      </c>
      <c r="C6278" s="29"/>
      <c r="D6278" s="30" t="s">
        <v>17669</v>
      </c>
      <c r="E6278" s="29"/>
      <c r="F6278" s="31" t="s">
        <v>229</v>
      </c>
      <c r="G6278" s="5" t="s">
        <v>17670</v>
      </c>
      <c r="H6278" s="7"/>
      <c r="I6278" s="35" t="s">
        <v>17671</v>
      </c>
      <c r="O6278">
        <f t="shared" si="28"/>
        <v>1</v>
      </c>
      <c r="P6278" s="34" t="str">
        <f t="shared" si="21"/>
        <v>HIGH</v>
      </c>
    </row>
    <row r="6279" spans="1:16" ht="12" customHeight="1">
      <c r="A6279" s="4" t="s">
        <v>17520</v>
      </c>
      <c r="B6279" s="17">
        <v>60</v>
      </c>
      <c r="C6279" s="29"/>
      <c r="D6279" s="30" t="s">
        <v>17672</v>
      </c>
      <c r="E6279" s="29"/>
      <c r="F6279" s="31" t="s">
        <v>229</v>
      </c>
      <c r="G6279" s="5" t="s">
        <v>17673</v>
      </c>
      <c r="H6279" s="7"/>
      <c r="I6279" s="37" t="s">
        <v>17674</v>
      </c>
      <c r="O6279">
        <f t="shared" si="28"/>
        <v>1</v>
      </c>
      <c r="P6279" s="34" t="str">
        <f t="shared" si="21"/>
        <v>MEDIUM</v>
      </c>
    </row>
    <row r="6280" spans="1:16" ht="12" customHeight="1">
      <c r="A6280" s="4" t="s">
        <v>17520</v>
      </c>
      <c r="B6280" s="17">
        <v>61</v>
      </c>
      <c r="C6280" s="29"/>
      <c r="D6280" s="30" t="s">
        <v>17675</v>
      </c>
      <c r="E6280" s="29"/>
      <c r="F6280" s="31" t="s">
        <v>1395</v>
      </c>
      <c r="G6280" s="5" t="s">
        <v>17676</v>
      </c>
      <c r="H6280" s="7"/>
      <c r="I6280" s="35" t="s">
        <v>424</v>
      </c>
      <c r="O6280">
        <f t="shared" si="28"/>
        <v>1</v>
      </c>
      <c r="P6280" s="34" t="str">
        <f t="shared" si="21"/>
        <v>HIGH</v>
      </c>
    </row>
    <row r="6281" spans="1:16" ht="12" customHeight="1">
      <c r="A6281" s="4" t="s">
        <v>17520</v>
      </c>
      <c r="B6281" s="17">
        <v>62</v>
      </c>
      <c r="C6281" s="29"/>
      <c r="D6281" s="30" t="s">
        <v>19513</v>
      </c>
      <c r="E6281" s="29"/>
      <c r="F6281" s="31" t="s">
        <v>229</v>
      </c>
      <c r="G6281" s="5" t="s">
        <v>17677</v>
      </c>
      <c r="H6281" s="7"/>
      <c r="I6281" s="35" t="s">
        <v>17678</v>
      </c>
      <c r="O6281">
        <f t="shared" si="28"/>
        <v>1</v>
      </c>
      <c r="P6281" s="34" t="str">
        <f t="shared" si="21"/>
        <v>HIGH</v>
      </c>
    </row>
    <row r="6282" spans="1:16" ht="12" customHeight="1">
      <c r="A6282" s="4" t="s">
        <v>17520</v>
      </c>
      <c r="B6282" s="17">
        <v>63</v>
      </c>
      <c r="C6282" s="29"/>
      <c r="D6282" s="30" t="s">
        <v>28</v>
      </c>
      <c r="E6282" s="29"/>
      <c r="F6282" s="31" t="s">
        <v>1395</v>
      </c>
      <c r="G6282" s="5" t="s">
        <v>17679</v>
      </c>
      <c r="H6282" s="7" t="s">
        <v>17680</v>
      </c>
      <c r="I6282" s="35" t="s">
        <v>17681</v>
      </c>
      <c r="O6282">
        <f t="shared" si="28"/>
        <v>1</v>
      </c>
      <c r="P6282" s="34" t="str">
        <f t="shared" si="21"/>
        <v>HIGH</v>
      </c>
    </row>
    <row r="6283" spans="1:16" ht="12" customHeight="1">
      <c r="A6283" s="4" t="s">
        <v>17520</v>
      </c>
      <c r="B6283" s="17">
        <v>64</v>
      </c>
      <c r="C6283" s="17">
        <v>5531</v>
      </c>
      <c r="D6283" s="30" t="s">
        <v>17682</v>
      </c>
      <c r="E6283" s="17" t="s">
        <v>17683</v>
      </c>
      <c r="F6283" s="3"/>
      <c r="G6283" s="29" t="s">
        <v>17683</v>
      </c>
      <c r="H6283" s="7"/>
      <c r="I6283" s="7"/>
      <c r="O6283">
        <f t="shared" si="28"/>
        <v>2</v>
      </c>
      <c r="P6283" s="34" t="str">
        <f t="shared" si="21"/>
        <v>HIGH</v>
      </c>
    </row>
    <row r="6284" spans="1:16" ht="12" customHeight="1">
      <c r="A6284" s="4" t="s">
        <v>17520</v>
      </c>
      <c r="B6284" s="17">
        <v>65</v>
      </c>
      <c r="C6284" s="29"/>
      <c r="D6284" s="30" t="s">
        <v>28</v>
      </c>
      <c r="E6284" s="29"/>
      <c r="F6284" s="31" t="s">
        <v>229</v>
      </c>
      <c r="G6284" s="5" t="s">
        <v>17684</v>
      </c>
      <c r="H6284" s="7" t="s">
        <v>17685</v>
      </c>
      <c r="I6284" s="35" t="s">
        <v>17686</v>
      </c>
      <c r="O6284">
        <f t="shared" si="28"/>
        <v>1</v>
      </c>
      <c r="P6284" s="34" t="str">
        <f t="shared" si="21"/>
        <v>HIGH</v>
      </c>
    </row>
    <row r="6285" spans="1:16" ht="12" customHeight="1">
      <c r="A6285" s="4" t="s">
        <v>17520</v>
      </c>
      <c r="B6285" s="17">
        <v>66</v>
      </c>
      <c r="C6285" s="29"/>
      <c r="D6285" s="30" t="s">
        <v>17687</v>
      </c>
      <c r="E6285" s="29"/>
      <c r="F6285" s="31" t="s">
        <v>229</v>
      </c>
      <c r="G6285" s="5" t="s">
        <v>17688</v>
      </c>
      <c r="H6285" s="7"/>
      <c r="I6285" s="37" t="s">
        <v>17689</v>
      </c>
      <c r="O6285">
        <f t="shared" si="28"/>
        <v>1</v>
      </c>
      <c r="P6285" s="34" t="str">
        <f t="shared" si="21"/>
        <v>HIGH</v>
      </c>
    </row>
    <row r="6286" spans="1:16" ht="12" customHeight="1">
      <c r="A6286" s="4" t="s">
        <v>17520</v>
      </c>
      <c r="B6286" s="17">
        <v>67</v>
      </c>
      <c r="C6286" s="29"/>
      <c r="D6286" s="30" t="s">
        <v>17690</v>
      </c>
      <c r="E6286" s="29"/>
      <c r="F6286" s="31" t="s">
        <v>1395</v>
      </c>
      <c r="G6286" s="5" t="s">
        <v>17691</v>
      </c>
      <c r="H6286" s="7"/>
      <c r="I6286" s="35" t="s">
        <v>424</v>
      </c>
      <c r="O6286">
        <f t="shared" si="28"/>
        <v>1</v>
      </c>
      <c r="P6286" s="34" t="str">
        <f t="shared" si="21"/>
        <v>HIGH</v>
      </c>
    </row>
    <row r="6287" spans="1:16" ht="12" customHeight="1">
      <c r="A6287" s="4" t="s">
        <v>17520</v>
      </c>
      <c r="B6287" s="17">
        <v>68</v>
      </c>
      <c r="C6287" s="29"/>
      <c r="D6287" s="30" t="s">
        <v>17692</v>
      </c>
      <c r="E6287" s="29"/>
      <c r="F6287" s="31" t="s">
        <v>1395</v>
      </c>
      <c r="G6287" s="5" t="s">
        <v>17693</v>
      </c>
      <c r="H6287" s="7"/>
      <c r="I6287" s="35" t="s">
        <v>424</v>
      </c>
      <c r="O6287">
        <f t="shared" si="28"/>
        <v>1</v>
      </c>
      <c r="P6287" s="34" t="str">
        <f t="shared" si="21"/>
        <v>HIGH</v>
      </c>
    </row>
    <row r="6288" spans="1:16" ht="12" customHeight="1">
      <c r="A6288" s="4" t="s">
        <v>17520</v>
      </c>
      <c r="B6288" s="17">
        <v>69</v>
      </c>
      <c r="C6288" s="29"/>
      <c r="D6288" s="30" t="s">
        <v>17694</v>
      </c>
      <c r="E6288" s="29"/>
      <c r="F6288" s="31" t="s">
        <v>1395</v>
      </c>
      <c r="G6288" s="5" t="s">
        <v>17695</v>
      </c>
      <c r="H6288" s="7"/>
      <c r="I6288" s="35" t="s">
        <v>424</v>
      </c>
      <c r="O6288">
        <f t="shared" si="28"/>
        <v>1</v>
      </c>
      <c r="P6288" s="34" t="str">
        <f t="shared" si="21"/>
        <v>HIGH</v>
      </c>
    </row>
    <row r="6289" spans="1:16" ht="12" customHeight="1">
      <c r="A6289" s="4" t="s">
        <v>17520</v>
      </c>
      <c r="B6289" s="17">
        <v>70</v>
      </c>
      <c r="C6289" s="29"/>
      <c r="D6289" s="30" t="s">
        <v>17696</v>
      </c>
      <c r="E6289" s="29"/>
      <c r="F6289" s="31" t="s">
        <v>229</v>
      </c>
      <c r="G6289" s="5" t="s">
        <v>17697</v>
      </c>
      <c r="H6289" s="7"/>
      <c r="I6289" s="37" t="s">
        <v>17698</v>
      </c>
      <c r="O6289">
        <f t="shared" si="28"/>
        <v>1</v>
      </c>
      <c r="P6289" s="34" t="str">
        <f t="shared" si="21"/>
        <v>MEDIUM</v>
      </c>
    </row>
    <row r="6290" spans="1:16" ht="12" customHeight="1">
      <c r="A6290" s="4" t="s">
        <v>17520</v>
      </c>
      <c r="B6290" s="17">
        <v>71</v>
      </c>
      <c r="C6290" s="29"/>
      <c r="D6290" s="30" t="s">
        <v>17699</v>
      </c>
      <c r="E6290" s="29"/>
      <c r="F6290" s="31" t="s">
        <v>1395</v>
      </c>
      <c r="G6290" s="5" t="s">
        <v>17700</v>
      </c>
      <c r="H6290" s="7"/>
      <c r="I6290" s="35" t="s">
        <v>424</v>
      </c>
      <c r="O6290">
        <f t="shared" si="28"/>
        <v>1</v>
      </c>
      <c r="P6290" s="34" t="str">
        <f t="shared" si="21"/>
        <v>HIGH</v>
      </c>
    </row>
    <row r="6291" spans="1:16" ht="12" customHeight="1">
      <c r="A6291" s="4" t="s">
        <v>17520</v>
      </c>
      <c r="B6291" s="17">
        <v>72</v>
      </c>
      <c r="C6291" s="29"/>
      <c r="D6291" s="30" t="s">
        <v>17701</v>
      </c>
      <c r="E6291" s="29"/>
      <c r="F6291" s="31" t="s">
        <v>1395</v>
      </c>
      <c r="G6291" s="5" t="s">
        <v>17702</v>
      </c>
      <c r="H6291" s="7"/>
      <c r="I6291" s="35" t="s">
        <v>424</v>
      </c>
      <c r="O6291">
        <f t="shared" si="28"/>
        <v>1</v>
      </c>
      <c r="P6291" s="34" t="str">
        <f t="shared" si="21"/>
        <v>HIGH</v>
      </c>
    </row>
    <row r="6292" spans="1:16" ht="12" customHeight="1">
      <c r="A6292" s="4" t="s">
        <v>17520</v>
      </c>
      <c r="B6292" s="17">
        <v>73</v>
      </c>
      <c r="C6292" s="29"/>
      <c r="D6292" s="30" t="s">
        <v>17703</v>
      </c>
      <c r="E6292" s="29"/>
      <c r="F6292" s="31" t="s">
        <v>1395</v>
      </c>
      <c r="G6292" s="5" t="s">
        <v>17704</v>
      </c>
      <c r="H6292" s="7"/>
      <c r="I6292" s="35" t="s">
        <v>424</v>
      </c>
      <c r="O6292">
        <f t="shared" si="28"/>
        <v>1</v>
      </c>
      <c r="P6292" s="34" t="str">
        <f t="shared" si="21"/>
        <v>HIGH</v>
      </c>
    </row>
    <row r="6293" spans="1:16" ht="12" customHeight="1">
      <c r="A6293" s="4" t="s">
        <v>17520</v>
      </c>
      <c r="B6293" s="17">
        <v>74</v>
      </c>
      <c r="C6293" s="29"/>
      <c r="D6293" s="30" t="s">
        <v>17705</v>
      </c>
      <c r="E6293" s="29"/>
      <c r="F6293" s="31" t="s">
        <v>1395</v>
      </c>
      <c r="G6293" s="5" t="s">
        <v>17706</v>
      </c>
      <c r="H6293" s="7"/>
      <c r="I6293" s="35" t="s">
        <v>424</v>
      </c>
      <c r="O6293">
        <f t="shared" si="28"/>
        <v>1</v>
      </c>
      <c r="P6293" s="34" t="str">
        <f t="shared" si="21"/>
        <v>HIGH</v>
      </c>
    </row>
    <row r="6294" spans="1:16" ht="12" customHeight="1">
      <c r="A6294" s="4" t="s">
        <v>17520</v>
      </c>
      <c r="B6294" s="17">
        <v>75</v>
      </c>
      <c r="C6294" s="29"/>
      <c r="D6294" s="30" t="s">
        <v>17707</v>
      </c>
      <c r="E6294" s="29"/>
      <c r="F6294" s="31" t="s">
        <v>1395</v>
      </c>
      <c r="G6294" s="5" t="s">
        <v>17706</v>
      </c>
      <c r="H6294" s="7"/>
      <c r="I6294" s="35" t="s">
        <v>1835</v>
      </c>
      <c r="O6294">
        <f t="shared" si="28"/>
        <v>1</v>
      </c>
      <c r="P6294" s="34" t="str">
        <f t="shared" si="21"/>
        <v>MEDIUM</v>
      </c>
    </row>
    <row r="6295" spans="1:16" ht="12" customHeight="1">
      <c r="A6295" s="4" t="s">
        <v>17520</v>
      </c>
      <c r="B6295" s="17">
        <v>76</v>
      </c>
      <c r="C6295" s="29"/>
      <c r="D6295" s="30" t="s">
        <v>17708</v>
      </c>
      <c r="E6295" s="29"/>
      <c r="F6295" s="31" t="s">
        <v>1395</v>
      </c>
      <c r="G6295" s="5" t="s">
        <v>17709</v>
      </c>
      <c r="H6295" s="7"/>
      <c r="I6295" s="35" t="s">
        <v>424</v>
      </c>
      <c r="O6295">
        <f t="shared" si="28"/>
        <v>1</v>
      </c>
      <c r="P6295" s="34" t="str">
        <f t="shared" si="21"/>
        <v>HIGH</v>
      </c>
    </row>
    <row r="6296" spans="1:16" ht="12" customHeight="1">
      <c r="A6296" s="4" t="s">
        <v>17520</v>
      </c>
      <c r="B6296" s="17">
        <v>77</v>
      </c>
      <c r="C6296" s="29"/>
      <c r="D6296" s="30" t="s">
        <v>17710</v>
      </c>
      <c r="E6296" s="29"/>
      <c r="F6296" s="31" t="s">
        <v>1395</v>
      </c>
      <c r="G6296" s="5" t="s">
        <v>17711</v>
      </c>
      <c r="H6296" s="7"/>
      <c r="I6296" s="62" t="s">
        <v>17712</v>
      </c>
      <c r="O6296">
        <f t="shared" si="28"/>
        <v>1</v>
      </c>
      <c r="P6296" s="34" t="str">
        <f t="shared" si="21"/>
        <v>HIGH</v>
      </c>
    </row>
    <row r="6297" spans="1:16" ht="12" customHeight="1">
      <c r="A6297" s="4" t="s">
        <v>17520</v>
      </c>
      <c r="B6297" s="17">
        <v>78</v>
      </c>
      <c r="C6297" s="29"/>
      <c r="D6297" s="30" t="s">
        <v>17713</v>
      </c>
      <c r="E6297" s="29"/>
      <c r="F6297" s="31" t="s">
        <v>1395</v>
      </c>
      <c r="G6297" s="5" t="s">
        <v>17714</v>
      </c>
      <c r="H6297" s="7"/>
      <c r="I6297" s="35" t="s">
        <v>424</v>
      </c>
      <c r="O6297">
        <f t="shared" si="28"/>
        <v>1</v>
      </c>
      <c r="P6297" s="34" t="str">
        <f t="shared" si="21"/>
        <v>HIGH</v>
      </c>
    </row>
    <row r="6298" spans="1:16" ht="12" customHeight="1">
      <c r="A6298" s="4" t="s">
        <v>17520</v>
      </c>
      <c r="B6298" s="17">
        <v>79</v>
      </c>
      <c r="C6298" s="29"/>
      <c r="D6298" s="30" t="s">
        <v>28</v>
      </c>
      <c r="E6298" s="29"/>
      <c r="F6298" s="31" t="s">
        <v>229</v>
      </c>
      <c r="G6298" s="5" t="s">
        <v>17715</v>
      </c>
      <c r="H6298" s="7" t="s">
        <v>17716</v>
      </c>
      <c r="I6298" s="37" t="s">
        <v>17717</v>
      </c>
      <c r="O6298">
        <f t="shared" si="28"/>
        <v>1</v>
      </c>
      <c r="P6298" s="34" t="str">
        <f t="shared" si="21"/>
        <v>HIGH</v>
      </c>
    </row>
    <row r="6299" spans="1:16" ht="12" customHeight="1">
      <c r="A6299" s="4" t="s">
        <v>17520</v>
      </c>
      <c r="B6299" s="17">
        <v>80</v>
      </c>
      <c r="C6299" s="29"/>
      <c r="D6299" s="30" t="s">
        <v>17718</v>
      </c>
      <c r="E6299" s="29"/>
      <c r="F6299" s="31" t="s">
        <v>229</v>
      </c>
      <c r="G6299" s="5" t="s">
        <v>17719</v>
      </c>
      <c r="H6299" s="7"/>
      <c r="I6299" s="35" t="s">
        <v>17720</v>
      </c>
      <c r="O6299">
        <f t="shared" si="28"/>
        <v>1</v>
      </c>
      <c r="P6299" s="34" t="str">
        <f t="shared" si="21"/>
        <v>HIGH</v>
      </c>
    </row>
    <row r="6300" spans="1:16" ht="12" customHeight="1">
      <c r="A6300" s="4" t="s">
        <v>17520</v>
      </c>
      <c r="B6300" s="17">
        <v>81</v>
      </c>
      <c r="C6300" s="29"/>
      <c r="D6300" s="30" t="s">
        <v>17721</v>
      </c>
      <c r="E6300" s="29"/>
      <c r="F6300" s="31" t="s">
        <v>229</v>
      </c>
      <c r="G6300" s="5" t="s">
        <v>17722</v>
      </c>
      <c r="H6300" s="7"/>
      <c r="I6300" s="37" t="s">
        <v>17723</v>
      </c>
      <c r="O6300">
        <f t="shared" si="28"/>
        <v>1</v>
      </c>
      <c r="P6300" s="34" t="str">
        <f t="shared" si="21"/>
        <v>HIGH</v>
      </c>
    </row>
    <row r="6301" spans="1:16" ht="12" customHeight="1">
      <c r="A6301" s="4" t="s">
        <v>17520</v>
      </c>
      <c r="B6301" s="17">
        <v>82</v>
      </c>
      <c r="C6301" s="29"/>
      <c r="D6301" s="30" t="s">
        <v>17724</v>
      </c>
      <c r="E6301" s="29"/>
      <c r="F6301" s="31" t="s">
        <v>229</v>
      </c>
      <c r="G6301" s="5" t="s">
        <v>17725</v>
      </c>
      <c r="H6301" s="7"/>
      <c r="I6301" s="37" t="s">
        <v>17726</v>
      </c>
      <c r="O6301">
        <f t="shared" si="28"/>
        <v>1</v>
      </c>
      <c r="P6301" s="34" t="str">
        <f t="shared" si="21"/>
        <v>HIGH</v>
      </c>
    </row>
    <row r="6302" spans="1:16" ht="12" customHeight="1">
      <c r="A6302" s="4" t="s">
        <v>17520</v>
      </c>
      <c r="B6302" s="17">
        <v>83</v>
      </c>
      <c r="C6302" s="29"/>
      <c r="D6302" s="30" t="s">
        <v>17727</v>
      </c>
      <c r="E6302" s="29"/>
      <c r="F6302" s="31" t="s">
        <v>229</v>
      </c>
      <c r="G6302" s="5" t="s">
        <v>17728</v>
      </c>
      <c r="H6302" s="7"/>
      <c r="I6302" s="35" t="s">
        <v>17729</v>
      </c>
      <c r="O6302">
        <f t="shared" si="28"/>
        <v>1</v>
      </c>
      <c r="P6302" s="34" t="str">
        <f t="shared" si="21"/>
        <v>HIGH</v>
      </c>
    </row>
    <row r="6303" spans="1:16" ht="12" customHeight="1">
      <c r="A6303" s="4" t="s">
        <v>17520</v>
      </c>
      <c r="B6303" s="17">
        <v>84</v>
      </c>
      <c r="C6303" s="29"/>
      <c r="D6303" s="30" t="s">
        <v>28</v>
      </c>
      <c r="E6303" s="29"/>
      <c r="F6303" s="31" t="s">
        <v>229</v>
      </c>
      <c r="G6303" s="5" t="s">
        <v>17730</v>
      </c>
      <c r="H6303" s="7" t="s">
        <v>17731</v>
      </c>
      <c r="I6303" s="37" t="s">
        <v>17732</v>
      </c>
      <c r="O6303">
        <f t="shared" si="28"/>
        <v>1</v>
      </c>
      <c r="P6303" s="34" t="str">
        <f t="shared" si="21"/>
        <v>HIGH</v>
      </c>
    </row>
    <row r="6304" spans="1:16" ht="12" customHeight="1">
      <c r="A6304" s="4" t="s">
        <v>17520</v>
      </c>
      <c r="B6304" s="17">
        <v>85</v>
      </c>
      <c r="C6304" s="29"/>
      <c r="D6304" s="30" t="s">
        <v>17733</v>
      </c>
      <c r="E6304" s="29"/>
      <c r="F6304" s="31" t="s">
        <v>17734</v>
      </c>
      <c r="G6304" s="5" t="s">
        <v>17735</v>
      </c>
      <c r="H6304" s="7"/>
      <c r="I6304" s="7"/>
      <c r="O6304">
        <f t="shared" si="28"/>
        <v>1</v>
      </c>
      <c r="P6304" s="34" t="str">
        <f t="shared" si="21"/>
        <v/>
      </c>
    </row>
    <row r="6305" spans="1:16" ht="12" customHeight="1">
      <c r="A6305" s="4" t="s">
        <v>17520</v>
      </c>
      <c r="B6305" s="17">
        <v>86</v>
      </c>
      <c r="C6305" s="29"/>
      <c r="D6305" s="30" t="s">
        <v>17736</v>
      </c>
      <c r="E6305" s="29"/>
      <c r="F6305" s="31" t="s">
        <v>1395</v>
      </c>
      <c r="G6305" s="5" t="s">
        <v>17737</v>
      </c>
      <c r="H6305" s="7"/>
      <c r="I6305" s="35" t="s">
        <v>424</v>
      </c>
      <c r="O6305">
        <f t="shared" si="28"/>
        <v>1</v>
      </c>
      <c r="P6305" s="34" t="str">
        <f t="shared" si="21"/>
        <v>HIGH</v>
      </c>
    </row>
    <row r="6306" spans="1:16" ht="12" customHeight="1">
      <c r="A6306" s="4" t="s">
        <v>17520</v>
      </c>
      <c r="B6306" s="17">
        <v>87</v>
      </c>
      <c r="C6306" s="29"/>
      <c r="D6306" s="30" t="s">
        <v>17738</v>
      </c>
      <c r="E6306" s="29"/>
      <c r="F6306" s="31" t="s">
        <v>1395</v>
      </c>
      <c r="G6306" s="5" t="s">
        <v>17739</v>
      </c>
      <c r="H6306" s="7"/>
      <c r="I6306" s="35" t="s">
        <v>424</v>
      </c>
      <c r="O6306">
        <f t="shared" si="28"/>
        <v>1</v>
      </c>
      <c r="P6306" s="34" t="str">
        <f t="shared" si="21"/>
        <v>HIGH</v>
      </c>
    </row>
    <row r="6307" spans="1:16" ht="12" customHeight="1">
      <c r="A6307" s="4" t="s">
        <v>17520</v>
      </c>
      <c r="B6307" s="17">
        <v>88</v>
      </c>
      <c r="C6307" s="29"/>
      <c r="D6307" s="30" t="s">
        <v>17740</v>
      </c>
      <c r="E6307" s="29"/>
      <c r="F6307" s="31" t="s">
        <v>442</v>
      </c>
      <c r="G6307" s="145" t="s">
        <v>17741</v>
      </c>
      <c r="H6307" s="7"/>
      <c r="I6307" s="35" t="s">
        <v>15389</v>
      </c>
      <c r="O6307">
        <f t="shared" si="28"/>
        <v>1</v>
      </c>
      <c r="P6307" s="34" t="str">
        <f t="shared" si="21"/>
        <v>HIGH</v>
      </c>
    </row>
    <row r="6308" spans="1:16" ht="12" customHeight="1">
      <c r="A6308" s="4" t="s">
        <v>17520</v>
      </c>
      <c r="B6308" s="17">
        <v>89</v>
      </c>
      <c r="C6308" s="29"/>
      <c r="D6308" s="30" t="s">
        <v>17742</v>
      </c>
      <c r="E6308" s="29"/>
      <c r="F6308" s="31" t="s">
        <v>442</v>
      </c>
      <c r="G6308" s="5" t="s">
        <v>17743</v>
      </c>
      <c r="H6308" s="7"/>
      <c r="I6308" s="7" t="s">
        <v>17744</v>
      </c>
      <c r="O6308">
        <f t="shared" si="28"/>
        <v>1</v>
      </c>
      <c r="P6308" s="34" t="str">
        <f t="shared" si="21"/>
        <v/>
      </c>
    </row>
    <row r="6309" spans="1:16" ht="12" customHeight="1">
      <c r="A6309" s="4" t="s">
        <v>17520</v>
      </c>
      <c r="B6309" s="17">
        <v>90</v>
      </c>
      <c r="C6309" s="29"/>
      <c r="D6309" s="30" t="s">
        <v>17745</v>
      </c>
      <c r="E6309" s="29"/>
      <c r="F6309" s="31" t="s">
        <v>442</v>
      </c>
      <c r="G6309" s="5" t="s">
        <v>17743</v>
      </c>
      <c r="H6309" s="7"/>
      <c r="I6309" s="7" t="s">
        <v>17746</v>
      </c>
      <c r="O6309">
        <f t="shared" si="28"/>
        <v>1</v>
      </c>
      <c r="P6309" s="34" t="str">
        <f t="shared" si="21"/>
        <v/>
      </c>
    </row>
    <row r="6310" spans="1:16" ht="12" customHeight="1">
      <c r="A6310" s="4" t="s">
        <v>17520</v>
      </c>
      <c r="B6310" s="17">
        <v>91</v>
      </c>
      <c r="C6310" s="29"/>
      <c r="D6310" s="30" t="s">
        <v>17747</v>
      </c>
      <c r="E6310" s="29"/>
      <c r="F6310" s="31" t="s">
        <v>442</v>
      </c>
      <c r="G6310" s="5" t="s">
        <v>17748</v>
      </c>
      <c r="H6310" s="7"/>
      <c r="I6310" s="7" t="s">
        <v>17744</v>
      </c>
      <c r="O6310">
        <f t="shared" si="28"/>
        <v>1</v>
      </c>
      <c r="P6310" s="34" t="str">
        <f t="shared" si="21"/>
        <v/>
      </c>
    </row>
    <row r="6311" spans="1:16" ht="12" customHeight="1">
      <c r="A6311" s="4" t="s">
        <v>17520</v>
      </c>
      <c r="B6311" s="17">
        <v>92</v>
      </c>
      <c r="C6311" s="29"/>
      <c r="D6311" s="30" t="s">
        <v>17749</v>
      </c>
      <c r="E6311" s="29"/>
      <c r="F6311" s="31" t="s">
        <v>1395</v>
      </c>
      <c r="G6311" s="5" t="s">
        <v>17750</v>
      </c>
      <c r="H6311" s="7"/>
      <c r="I6311" s="35" t="s">
        <v>424</v>
      </c>
      <c r="O6311">
        <f t="shared" si="28"/>
        <v>1</v>
      </c>
      <c r="P6311" s="34" t="str">
        <f t="shared" si="21"/>
        <v>HIGH</v>
      </c>
    </row>
    <row r="6312" spans="1:16" ht="12" customHeight="1">
      <c r="A6312" s="4" t="s">
        <v>17520</v>
      </c>
      <c r="B6312" s="17">
        <v>93</v>
      </c>
      <c r="C6312" s="29"/>
      <c r="D6312" s="30" t="s">
        <v>17751</v>
      </c>
      <c r="E6312" s="29"/>
      <c r="F6312" s="31" t="s">
        <v>442</v>
      </c>
      <c r="G6312" s="5" t="s">
        <v>17752</v>
      </c>
      <c r="H6312" s="7"/>
      <c r="I6312" s="7" t="s">
        <v>17744</v>
      </c>
      <c r="O6312">
        <f t="shared" si="28"/>
        <v>1</v>
      </c>
      <c r="P6312" s="34" t="str">
        <f t="shared" si="21"/>
        <v/>
      </c>
    </row>
    <row r="6313" spans="1:16" ht="12" customHeight="1">
      <c r="A6313" s="4" t="s">
        <v>17520</v>
      </c>
      <c r="B6313" s="17">
        <v>94</v>
      </c>
      <c r="C6313" s="29"/>
      <c r="D6313" s="30" t="s">
        <v>17753</v>
      </c>
      <c r="E6313" s="29"/>
      <c r="F6313" s="31" t="s">
        <v>1395</v>
      </c>
      <c r="G6313" s="5" t="s">
        <v>17754</v>
      </c>
      <c r="H6313" s="7"/>
      <c r="I6313" s="35" t="s">
        <v>424</v>
      </c>
      <c r="O6313">
        <f t="shared" si="28"/>
        <v>1</v>
      </c>
      <c r="P6313" s="34" t="str">
        <f t="shared" si="21"/>
        <v>HIGH</v>
      </c>
    </row>
    <row r="6314" spans="1:16" ht="12" customHeight="1">
      <c r="A6314" s="4" t="s">
        <v>17520</v>
      </c>
      <c r="B6314" s="17">
        <v>95</v>
      </c>
      <c r="C6314" s="29"/>
      <c r="D6314" s="30" t="s">
        <v>17755</v>
      </c>
      <c r="E6314" s="29"/>
      <c r="F6314" s="31" t="s">
        <v>442</v>
      </c>
      <c r="G6314" s="5" t="s">
        <v>17756</v>
      </c>
      <c r="H6314" s="7"/>
      <c r="I6314" s="7" t="s">
        <v>17744</v>
      </c>
      <c r="O6314">
        <f t="shared" si="28"/>
        <v>1</v>
      </c>
      <c r="P6314" s="34" t="str">
        <f t="shared" si="21"/>
        <v/>
      </c>
    </row>
    <row r="6315" spans="1:16" ht="12" customHeight="1">
      <c r="A6315" s="4" t="s">
        <v>17520</v>
      </c>
      <c r="B6315" s="17">
        <v>97</v>
      </c>
      <c r="C6315" s="29"/>
      <c r="D6315" s="30" t="s">
        <v>17757</v>
      </c>
      <c r="E6315" s="29"/>
      <c r="F6315" s="31" t="s">
        <v>442</v>
      </c>
      <c r="G6315" s="5" t="s">
        <v>17758</v>
      </c>
      <c r="H6315" s="7"/>
      <c r="I6315" s="7" t="s">
        <v>17744</v>
      </c>
      <c r="O6315">
        <f t="shared" si="28"/>
        <v>1</v>
      </c>
      <c r="P6315" s="34" t="str">
        <f t="shared" si="21"/>
        <v/>
      </c>
    </row>
    <row r="6316" spans="1:16" ht="12" customHeight="1">
      <c r="A6316" s="4" t="s">
        <v>17520</v>
      </c>
      <c r="B6316" s="17">
        <v>98</v>
      </c>
      <c r="C6316" s="29"/>
      <c r="D6316" s="30" t="s">
        <v>17759</v>
      </c>
      <c r="E6316" s="29"/>
      <c r="F6316" s="31" t="s">
        <v>442</v>
      </c>
      <c r="G6316" s="5" t="s">
        <v>17760</v>
      </c>
      <c r="H6316" s="7"/>
      <c r="I6316" s="7" t="s">
        <v>17744</v>
      </c>
      <c r="O6316">
        <f t="shared" si="28"/>
        <v>1</v>
      </c>
      <c r="P6316" s="34" t="str">
        <f t="shared" si="21"/>
        <v/>
      </c>
    </row>
    <row r="6317" spans="1:16" ht="12" customHeight="1">
      <c r="A6317" s="4" t="s">
        <v>17520</v>
      </c>
      <c r="B6317" s="17">
        <v>99</v>
      </c>
      <c r="C6317" s="29">
        <v>5575</v>
      </c>
      <c r="D6317" s="30" t="s">
        <v>28</v>
      </c>
      <c r="E6317" s="29"/>
      <c r="F6317" s="31" t="s">
        <v>229</v>
      </c>
      <c r="G6317" s="5" t="s">
        <v>17761</v>
      </c>
      <c r="H6317" s="103" t="s">
        <v>19532</v>
      </c>
      <c r="I6317" s="37" t="s">
        <v>17762</v>
      </c>
      <c r="O6317">
        <f t="shared" si="28"/>
        <v>1</v>
      </c>
      <c r="P6317" s="34" t="str">
        <f t="shared" si="21"/>
        <v>HIGH</v>
      </c>
    </row>
    <row r="6318" spans="1:16" ht="12" customHeight="1">
      <c r="A6318" s="4" t="s">
        <v>17520</v>
      </c>
      <c r="B6318" s="17">
        <v>100</v>
      </c>
      <c r="C6318" s="29"/>
      <c r="D6318" s="30" t="s">
        <v>17763</v>
      </c>
      <c r="E6318" s="29"/>
      <c r="F6318" s="31" t="s">
        <v>229</v>
      </c>
      <c r="G6318" s="5" t="s">
        <v>17764</v>
      </c>
      <c r="H6318" s="7"/>
      <c r="I6318" s="35" t="s">
        <v>17765</v>
      </c>
      <c r="O6318">
        <f t="shared" si="28"/>
        <v>1</v>
      </c>
      <c r="P6318" s="34" t="str">
        <f t="shared" si="21"/>
        <v>HIGH</v>
      </c>
    </row>
    <row r="6319" spans="1:16" ht="12" customHeight="1">
      <c r="A6319" s="4" t="s">
        <v>17520</v>
      </c>
      <c r="B6319" s="17">
        <v>101</v>
      </c>
      <c r="C6319" s="29"/>
      <c r="D6319" s="30" t="s">
        <v>28</v>
      </c>
      <c r="E6319" s="29"/>
      <c r="F6319" s="31" t="s">
        <v>229</v>
      </c>
      <c r="G6319" s="5" t="s">
        <v>17766</v>
      </c>
      <c r="H6319" s="7" t="s">
        <v>17767</v>
      </c>
      <c r="I6319" s="37" t="s">
        <v>17768</v>
      </c>
      <c r="O6319">
        <f t="shared" si="28"/>
        <v>1</v>
      </c>
      <c r="P6319" s="34" t="str">
        <f t="shared" si="21"/>
        <v>MEDIUM</v>
      </c>
    </row>
    <row r="6320" spans="1:16" ht="12" customHeight="1">
      <c r="A6320" s="4" t="s">
        <v>17520</v>
      </c>
      <c r="B6320" s="17">
        <v>102</v>
      </c>
      <c r="C6320" s="17"/>
      <c r="D6320" s="30" t="s">
        <v>17769</v>
      </c>
      <c r="E6320" s="17" t="s">
        <v>17770</v>
      </c>
      <c r="F6320" s="31" t="s">
        <v>229</v>
      </c>
      <c r="G6320" s="29" t="s">
        <v>17770</v>
      </c>
      <c r="H6320" s="7"/>
      <c r="I6320" s="35" t="s">
        <v>17771</v>
      </c>
      <c r="O6320">
        <f t="shared" si="28"/>
        <v>2</v>
      </c>
      <c r="P6320" s="34" t="str">
        <f t="shared" si="21"/>
        <v>HIGH</v>
      </c>
    </row>
    <row r="6321" spans="1:16" ht="12" customHeight="1">
      <c r="A6321" s="4" t="s">
        <v>17520</v>
      </c>
      <c r="B6321" s="17">
        <v>103</v>
      </c>
      <c r="C6321" s="29"/>
      <c r="D6321" s="30" t="s">
        <v>17769</v>
      </c>
      <c r="E6321" s="29"/>
      <c r="F6321" s="31" t="s">
        <v>229</v>
      </c>
      <c r="G6321" s="5" t="s">
        <v>17772</v>
      </c>
      <c r="H6321" s="7"/>
      <c r="I6321" s="107" t="s">
        <v>17773</v>
      </c>
      <c r="O6321">
        <f t="shared" si="28"/>
        <v>1</v>
      </c>
      <c r="P6321" s="34" t="str">
        <f t="shared" si="21"/>
        <v>HIGH</v>
      </c>
    </row>
    <row r="6322" spans="1:16" ht="12" customHeight="1">
      <c r="A6322" s="4" t="s">
        <v>17520</v>
      </c>
      <c r="B6322" s="17">
        <v>104</v>
      </c>
      <c r="C6322" s="29">
        <v>5577</v>
      </c>
      <c r="D6322" s="30" t="s">
        <v>17774</v>
      </c>
      <c r="E6322" s="29"/>
      <c r="F6322" s="31" t="s">
        <v>17775</v>
      </c>
      <c r="G6322" s="18" t="s">
        <v>17776</v>
      </c>
      <c r="H6322" s="7"/>
      <c r="I6322" s="35" t="s">
        <v>17777</v>
      </c>
      <c r="O6322">
        <f t="shared" si="28"/>
        <v>1</v>
      </c>
      <c r="P6322" s="34" t="str">
        <f t="shared" si="21"/>
        <v>MEDIUM</v>
      </c>
    </row>
    <row r="6323" spans="1:16" ht="12" customHeight="1">
      <c r="A6323" s="4" t="s">
        <v>17520</v>
      </c>
      <c r="B6323" s="17">
        <v>105</v>
      </c>
      <c r="C6323" s="17">
        <v>5579</v>
      </c>
      <c r="D6323" s="30" t="s">
        <v>28</v>
      </c>
      <c r="E6323" s="29"/>
      <c r="F6323" s="31" t="s">
        <v>229</v>
      </c>
      <c r="G6323" s="5" t="s">
        <v>17778</v>
      </c>
      <c r="H6323" s="7" t="s">
        <v>17779</v>
      </c>
      <c r="I6323" s="37" t="s">
        <v>17780</v>
      </c>
      <c r="O6323">
        <f t="shared" si="28"/>
        <v>1</v>
      </c>
      <c r="P6323" s="34" t="str">
        <f t="shared" si="21"/>
        <v>MEDIUM</v>
      </c>
    </row>
    <row r="6324" spans="1:16" ht="12" customHeight="1">
      <c r="A6324" s="4" t="s">
        <v>17520</v>
      </c>
      <c r="B6324" s="17">
        <v>106</v>
      </c>
      <c r="C6324" s="29">
        <v>5579</v>
      </c>
      <c r="D6324" s="30" t="s">
        <v>17781</v>
      </c>
      <c r="E6324" s="29"/>
      <c r="F6324" s="31" t="s">
        <v>229</v>
      </c>
      <c r="G6324" s="5" t="s">
        <v>17778</v>
      </c>
      <c r="H6324" s="7"/>
      <c r="I6324" s="37" t="s">
        <v>17780</v>
      </c>
      <c r="O6324">
        <f t="shared" si="28"/>
        <v>1</v>
      </c>
      <c r="P6324" s="34" t="str">
        <f t="shared" si="21"/>
        <v>MEDIUM</v>
      </c>
    </row>
    <row r="6325" spans="1:16" ht="12" customHeight="1">
      <c r="A6325" s="4" t="s">
        <v>17520</v>
      </c>
      <c r="B6325" s="17">
        <v>107</v>
      </c>
      <c r="C6325" s="29">
        <v>5579</v>
      </c>
      <c r="D6325" s="30" t="s">
        <v>28</v>
      </c>
      <c r="E6325" s="29"/>
      <c r="F6325" s="31" t="s">
        <v>229</v>
      </c>
      <c r="G6325" s="5" t="s">
        <v>17778</v>
      </c>
      <c r="H6325" s="7" t="s">
        <v>17782</v>
      </c>
      <c r="I6325" s="37" t="s">
        <v>17780</v>
      </c>
      <c r="O6325">
        <f t="shared" si="28"/>
        <v>1</v>
      </c>
      <c r="P6325" s="34" t="str">
        <f t="shared" si="21"/>
        <v>MEDIUM</v>
      </c>
    </row>
    <row r="6326" spans="1:16" ht="12" customHeight="1">
      <c r="A6326" s="4" t="s">
        <v>17520</v>
      </c>
      <c r="B6326" s="17">
        <v>108</v>
      </c>
      <c r="C6326" s="29"/>
      <c r="D6326" s="30" t="s">
        <v>28</v>
      </c>
      <c r="E6326" s="29"/>
      <c r="F6326" s="31" t="s">
        <v>229</v>
      </c>
      <c r="G6326" s="5" t="s">
        <v>17783</v>
      </c>
      <c r="H6326" s="7" t="s">
        <v>17784</v>
      </c>
      <c r="I6326" s="35" t="s">
        <v>17785</v>
      </c>
      <c r="O6326">
        <f t="shared" si="28"/>
        <v>1</v>
      </c>
      <c r="P6326" s="34" t="str">
        <f t="shared" si="21"/>
        <v>HIGH</v>
      </c>
    </row>
    <row r="6327" spans="1:16" ht="12" customHeight="1">
      <c r="A6327" s="4" t="s">
        <v>17520</v>
      </c>
      <c r="B6327" s="17">
        <v>109</v>
      </c>
      <c r="C6327" s="29"/>
      <c r="D6327" s="30" t="s">
        <v>17786</v>
      </c>
      <c r="E6327" s="29"/>
      <c r="F6327" s="31" t="s">
        <v>229</v>
      </c>
      <c r="G6327" s="5" t="s">
        <v>17787</v>
      </c>
      <c r="H6327" s="7"/>
      <c r="I6327" s="37" t="s">
        <v>17788</v>
      </c>
      <c r="O6327">
        <f t="shared" si="28"/>
        <v>1</v>
      </c>
      <c r="P6327" s="34" t="str">
        <f t="shared" si="21"/>
        <v>MEDIUM</v>
      </c>
    </row>
    <row r="6328" spans="1:16" ht="12" customHeight="1">
      <c r="A6328" s="4" t="s">
        <v>17520</v>
      </c>
      <c r="B6328" s="17">
        <v>110</v>
      </c>
      <c r="C6328" s="29"/>
      <c r="D6328" s="30" t="s">
        <v>28</v>
      </c>
      <c r="E6328" s="29"/>
      <c r="F6328" s="31" t="s">
        <v>229</v>
      </c>
      <c r="G6328" s="5" t="s">
        <v>17789</v>
      </c>
      <c r="H6328" s="7" t="s">
        <v>17790</v>
      </c>
      <c r="I6328" s="37" t="s">
        <v>17791</v>
      </c>
      <c r="O6328">
        <f t="shared" si="28"/>
        <v>1</v>
      </c>
      <c r="P6328" s="34" t="str">
        <f t="shared" si="21"/>
        <v>MEDIUM</v>
      </c>
    </row>
    <row r="6329" spans="1:16" ht="12" customHeight="1">
      <c r="A6329" s="4" t="s">
        <v>17520</v>
      </c>
      <c r="B6329" s="17">
        <v>111</v>
      </c>
      <c r="C6329" s="29"/>
      <c r="D6329" s="30" t="s">
        <v>28</v>
      </c>
      <c r="E6329" s="29"/>
      <c r="F6329" s="31" t="s">
        <v>229</v>
      </c>
      <c r="G6329" s="5" t="s">
        <v>17792</v>
      </c>
      <c r="H6329" s="7" t="s">
        <v>17793</v>
      </c>
      <c r="I6329" s="37" t="s">
        <v>17794</v>
      </c>
      <c r="O6329">
        <f t="shared" si="28"/>
        <v>1</v>
      </c>
      <c r="P6329" s="34" t="str">
        <f t="shared" si="21"/>
        <v>HIGH</v>
      </c>
    </row>
    <row r="6330" spans="1:16" ht="12" customHeight="1">
      <c r="A6330" s="4" t="s">
        <v>17520</v>
      </c>
      <c r="B6330" s="17">
        <v>112</v>
      </c>
      <c r="C6330" s="29"/>
      <c r="D6330" s="30" t="s">
        <v>17795</v>
      </c>
      <c r="E6330" s="29"/>
      <c r="F6330" s="31" t="s">
        <v>442</v>
      </c>
      <c r="G6330" s="5" t="s">
        <v>17796</v>
      </c>
      <c r="H6330" s="7"/>
      <c r="I6330" s="35" t="s">
        <v>13810</v>
      </c>
      <c r="O6330">
        <f t="shared" si="28"/>
        <v>1</v>
      </c>
      <c r="P6330" s="34" t="str">
        <f t="shared" si="21"/>
        <v>HIGH</v>
      </c>
    </row>
    <row r="6331" spans="1:16" ht="12" customHeight="1">
      <c r="A6331" s="4" t="s">
        <v>17520</v>
      </c>
      <c r="B6331" s="17">
        <v>113</v>
      </c>
      <c r="C6331" s="29"/>
      <c r="D6331" s="30" t="s">
        <v>28</v>
      </c>
      <c r="E6331" s="29"/>
      <c r="F6331" s="31" t="s">
        <v>17797</v>
      </c>
      <c r="G6331" s="52" t="s">
        <v>17798</v>
      </c>
      <c r="H6331" s="35" t="s">
        <v>17799</v>
      </c>
      <c r="I6331" s="35" t="s">
        <v>17800</v>
      </c>
      <c r="O6331">
        <f t="shared" si="28"/>
        <v>1</v>
      </c>
      <c r="P6331" s="34" t="str">
        <f t="shared" si="21"/>
        <v>HIGH</v>
      </c>
    </row>
    <row r="6332" spans="1:16" ht="12" customHeight="1">
      <c r="A6332" s="4" t="s">
        <v>17520</v>
      </c>
      <c r="B6332" s="17">
        <v>114</v>
      </c>
      <c r="C6332" s="29"/>
      <c r="D6332" s="30" t="s">
        <v>17801</v>
      </c>
      <c r="E6332" s="29"/>
      <c r="F6332" s="31" t="s">
        <v>1395</v>
      </c>
      <c r="G6332" s="18" t="s">
        <v>17802</v>
      </c>
      <c r="H6332" s="7"/>
      <c r="I6332" s="35" t="s">
        <v>17803</v>
      </c>
      <c r="O6332">
        <f t="shared" si="28"/>
        <v>1</v>
      </c>
      <c r="P6332" s="34" t="str">
        <f t="shared" si="21"/>
        <v>HIGH</v>
      </c>
    </row>
    <row r="6333" spans="1:16" ht="12" customHeight="1">
      <c r="A6333" s="4" t="s">
        <v>17520</v>
      </c>
      <c r="B6333" s="17">
        <v>115</v>
      </c>
      <c r="C6333" s="29"/>
      <c r="D6333" s="30" t="s">
        <v>17804</v>
      </c>
      <c r="E6333" s="29"/>
      <c r="F6333" s="31" t="s">
        <v>442</v>
      </c>
      <c r="G6333" s="5" t="s">
        <v>17805</v>
      </c>
      <c r="H6333" s="7"/>
      <c r="I6333" s="35" t="s">
        <v>17806</v>
      </c>
      <c r="O6333">
        <f t="shared" si="28"/>
        <v>1</v>
      </c>
      <c r="P6333" s="34" t="str">
        <f t="shared" si="21"/>
        <v>HIGH</v>
      </c>
    </row>
    <row r="6334" spans="1:16" ht="12" customHeight="1">
      <c r="A6334" s="4" t="s">
        <v>17520</v>
      </c>
      <c r="B6334" s="17">
        <v>116</v>
      </c>
      <c r="C6334" s="29"/>
      <c r="D6334" s="30" t="s">
        <v>17807</v>
      </c>
      <c r="E6334" s="29"/>
      <c r="F6334" s="31" t="s">
        <v>1395</v>
      </c>
      <c r="G6334" s="5" t="s">
        <v>17808</v>
      </c>
      <c r="H6334" s="7"/>
      <c r="I6334" s="35" t="s">
        <v>424</v>
      </c>
      <c r="O6334">
        <f t="shared" si="28"/>
        <v>1</v>
      </c>
      <c r="P6334" s="34" t="str">
        <f t="shared" si="21"/>
        <v>HIGH</v>
      </c>
    </row>
    <row r="6335" spans="1:16" ht="12" customHeight="1">
      <c r="A6335" s="4" t="s">
        <v>17520</v>
      </c>
      <c r="B6335" s="17">
        <v>117</v>
      </c>
      <c r="C6335" s="29"/>
      <c r="D6335" s="30" t="s">
        <v>17807</v>
      </c>
      <c r="E6335" s="29"/>
      <c r="F6335" s="31" t="s">
        <v>1395</v>
      </c>
      <c r="G6335" s="5" t="s">
        <v>17808</v>
      </c>
      <c r="H6335" s="7"/>
      <c r="I6335" s="35" t="s">
        <v>424</v>
      </c>
      <c r="O6335">
        <f t="shared" si="28"/>
        <v>1</v>
      </c>
      <c r="P6335" s="34" t="str">
        <f t="shared" si="21"/>
        <v>HIGH</v>
      </c>
    </row>
    <row r="6336" spans="1:16" ht="12" customHeight="1">
      <c r="A6336" s="4" t="s">
        <v>17520</v>
      </c>
      <c r="B6336" s="17">
        <v>118</v>
      </c>
      <c r="C6336" s="29"/>
      <c r="D6336" s="30" t="s">
        <v>28</v>
      </c>
      <c r="E6336" s="29"/>
      <c r="F6336" s="31" t="s">
        <v>229</v>
      </c>
      <c r="G6336" s="5" t="s">
        <v>17809</v>
      </c>
      <c r="H6336" s="7" t="s">
        <v>17810</v>
      </c>
      <c r="I6336" s="35" t="s">
        <v>17811</v>
      </c>
      <c r="O6336">
        <f t="shared" si="28"/>
        <v>1</v>
      </c>
      <c r="P6336" s="34" t="str">
        <f t="shared" si="21"/>
        <v>HIGH</v>
      </c>
    </row>
    <row r="6337" spans="1:16" ht="12" customHeight="1">
      <c r="A6337" s="4" t="s">
        <v>17520</v>
      </c>
      <c r="B6337" s="17">
        <v>119</v>
      </c>
      <c r="C6337" s="17" t="s">
        <v>67</v>
      </c>
      <c r="D6337" s="30" t="s">
        <v>17812</v>
      </c>
      <c r="E6337" s="29"/>
      <c r="F6337" s="31" t="s">
        <v>229</v>
      </c>
      <c r="G6337" s="5" t="s">
        <v>17813</v>
      </c>
      <c r="H6337" s="7"/>
      <c r="I6337" s="37" t="s">
        <v>17814</v>
      </c>
      <c r="O6337">
        <f t="shared" si="28"/>
        <v>1</v>
      </c>
      <c r="P6337" s="34" t="str">
        <f t="shared" si="21"/>
        <v>MEDIUM</v>
      </c>
    </row>
    <row r="6338" spans="1:16" ht="12" customHeight="1">
      <c r="A6338" s="4" t="s">
        <v>17520</v>
      </c>
      <c r="B6338" s="17">
        <v>120</v>
      </c>
      <c r="C6338" s="29">
        <v>5591</v>
      </c>
      <c r="D6338" s="30" t="s">
        <v>17815</v>
      </c>
      <c r="E6338" s="29"/>
      <c r="F6338" s="31" t="s">
        <v>442</v>
      </c>
      <c r="G6338" s="5" t="s">
        <v>17816</v>
      </c>
      <c r="H6338" s="7"/>
      <c r="I6338" s="35" t="s">
        <v>13810</v>
      </c>
      <c r="O6338">
        <f t="shared" si="28"/>
        <v>1</v>
      </c>
      <c r="P6338" s="34" t="str">
        <f t="shared" si="21"/>
        <v>HIGH</v>
      </c>
    </row>
    <row r="6339" spans="1:16" ht="12" customHeight="1">
      <c r="A6339" s="4" t="s">
        <v>17520</v>
      </c>
      <c r="B6339" s="17">
        <v>121</v>
      </c>
      <c r="C6339" s="29"/>
      <c r="D6339" s="30" t="s">
        <v>28</v>
      </c>
      <c r="E6339" s="29"/>
      <c r="F6339" s="31" t="s">
        <v>229</v>
      </c>
      <c r="G6339" s="5" t="s">
        <v>17817</v>
      </c>
      <c r="H6339" s="7" t="s">
        <v>17818</v>
      </c>
      <c r="I6339" s="35" t="s">
        <v>17819</v>
      </c>
      <c r="O6339">
        <f t="shared" si="28"/>
        <v>1</v>
      </c>
      <c r="P6339" s="34" t="str">
        <f t="shared" si="21"/>
        <v>MEDIUM</v>
      </c>
    </row>
    <row r="6340" spans="1:16" ht="12" customHeight="1">
      <c r="A6340" s="4" t="s">
        <v>17520</v>
      </c>
      <c r="B6340" s="17">
        <v>122</v>
      </c>
      <c r="C6340" s="29"/>
      <c r="D6340" s="30" t="s">
        <v>17820</v>
      </c>
      <c r="E6340" s="29"/>
      <c r="F6340" s="31" t="s">
        <v>1395</v>
      </c>
      <c r="G6340" s="5" t="s">
        <v>17821</v>
      </c>
      <c r="H6340" s="7"/>
      <c r="I6340" s="35" t="s">
        <v>424</v>
      </c>
      <c r="O6340">
        <f t="shared" si="28"/>
        <v>1</v>
      </c>
      <c r="P6340" s="34" t="str">
        <f t="shared" si="21"/>
        <v>HIGH</v>
      </c>
    </row>
    <row r="6341" spans="1:16" ht="12" customHeight="1">
      <c r="A6341" s="4" t="s">
        <v>17520</v>
      </c>
      <c r="B6341" s="17">
        <v>123</v>
      </c>
      <c r="C6341" s="29"/>
      <c r="D6341" s="30" t="s">
        <v>17820</v>
      </c>
      <c r="E6341" s="29"/>
      <c r="F6341" s="31" t="s">
        <v>1395</v>
      </c>
      <c r="G6341" s="5" t="s">
        <v>17821</v>
      </c>
      <c r="H6341" s="7"/>
      <c r="I6341" s="35" t="s">
        <v>424</v>
      </c>
      <c r="O6341">
        <f t="shared" si="28"/>
        <v>1</v>
      </c>
      <c r="P6341" s="34" t="str">
        <f t="shared" si="21"/>
        <v>HIGH</v>
      </c>
    </row>
    <row r="6342" spans="1:16" ht="12" customHeight="1">
      <c r="A6342" s="4" t="s">
        <v>17520</v>
      </c>
      <c r="B6342" s="17">
        <v>124</v>
      </c>
      <c r="C6342" s="29" t="s">
        <v>19517</v>
      </c>
      <c r="D6342" s="30" t="s">
        <v>17822</v>
      </c>
      <c r="E6342" s="29"/>
      <c r="F6342" s="31" t="s">
        <v>1395</v>
      </c>
      <c r="G6342" s="5" t="s">
        <v>17823</v>
      </c>
      <c r="H6342" s="7"/>
      <c r="I6342" s="35" t="s">
        <v>17824</v>
      </c>
      <c r="O6342">
        <f t="shared" si="28"/>
        <v>1</v>
      </c>
      <c r="P6342" s="34" t="str">
        <f t="shared" si="21"/>
        <v>MEDIUM</v>
      </c>
    </row>
    <row r="6343" spans="1:16" ht="12" customHeight="1">
      <c r="A6343" s="4" t="s">
        <v>17520</v>
      </c>
      <c r="B6343" s="17">
        <v>125</v>
      </c>
      <c r="C6343" s="29"/>
      <c r="D6343" s="30" t="s">
        <v>17825</v>
      </c>
      <c r="E6343" s="29"/>
      <c r="F6343" s="31" t="s">
        <v>442</v>
      </c>
      <c r="G6343" s="5" t="s">
        <v>17826</v>
      </c>
      <c r="H6343" s="7"/>
      <c r="I6343" s="37" t="s">
        <v>15389</v>
      </c>
      <c r="O6343">
        <f t="shared" si="28"/>
        <v>1</v>
      </c>
      <c r="P6343" s="34" t="str">
        <f t="shared" si="21"/>
        <v>HIGH</v>
      </c>
    </row>
    <row r="6344" spans="1:16" ht="12" customHeight="1">
      <c r="A6344" s="4" t="s">
        <v>17520</v>
      </c>
      <c r="B6344" s="17">
        <v>126</v>
      </c>
      <c r="C6344" s="29"/>
      <c r="D6344" s="30" t="s">
        <v>17827</v>
      </c>
      <c r="E6344" s="29"/>
      <c r="F6344" s="31" t="s">
        <v>442</v>
      </c>
      <c r="G6344" s="5" t="s">
        <v>17828</v>
      </c>
      <c r="H6344" s="7"/>
      <c r="I6344" s="7" t="s">
        <v>17744</v>
      </c>
      <c r="O6344">
        <f t="shared" si="28"/>
        <v>1</v>
      </c>
      <c r="P6344" s="34" t="str">
        <f t="shared" si="21"/>
        <v/>
      </c>
    </row>
    <row r="6345" spans="1:16" ht="12" customHeight="1">
      <c r="A6345" s="4" t="s">
        <v>17520</v>
      </c>
      <c r="B6345" s="17">
        <v>127</v>
      </c>
      <c r="C6345" s="29"/>
      <c r="D6345" s="30" t="s">
        <v>17829</v>
      </c>
      <c r="E6345" s="29"/>
      <c r="F6345" s="31" t="s">
        <v>442</v>
      </c>
      <c r="G6345" s="5" t="s">
        <v>17828</v>
      </c>
      <c r="H6345" s="7"/>
      <c r="I6345" s="7" t="s">
        <v>17744</v>
      </c>
      <c r="O6345">
        <f t="shared" si="28"/>
        <v>1</v>
      </c>
      <c r="P6345" s="34" t="str">
        <f t="shared" si="21"/>
        <v/>
      </c>
    </row>
    <row r="6346" spans="1:16" ht="12" customHeight="1">
      <c r="A6346" s="4" t="s">
        <v>17520</v>
      </c>
      <c r="B6346" s="17">
        <v>128</v>
      </c>
      <c r="C6346" s="29"/>
      <c r="D6346" s="30" t="s">
        <v>17830</v>
      </c>
      <c r="E6346" s="29"/>
      <c r="F6346" s="31" t="s">
        <v>442</v>
      </c>
      <c r="G6346" s="5" t="s">
        <v>17831</v>
      </c>
      <c r="H6346" s="7"/>
      <c r="I6346" s="7" t="s">
        <v>17744</v>
      </c>
      <c r="O6346">
        <f t="shared" si="28"/>
        <v>1</v>
      </c>
      <c r="P6346" s="34" t="str">
        <f t="shared" si="21"/>
        <v/>
      </c>
    </row>
    <row r="6347" spans="1:16" ht="12" customHeight="1">
      <c r="A6347" s="4" t="s">
        <v>17520</v>
      </c>
      <c r="B6347" s="17">
        <v>129</v>
      </c>
      <c r="C6347" s="29"/>
      <c r="D6347" s="30" t="s">
        <v>17832</v>
      </c>
      <c r="E6347" s="29"/>
      <c r="F6347" s="31" t="s">
        <v>442</v>
      </c>
      <c r="G6347" s="5" t="s">
        <v>17831</v>
      </c>
      <c r="H6347" s="7"/>
      <c r="I6347" s="7" t="s">
        <v>17744</v>
      </c>
      <c r="O6347">
        <f t="shared" si="28"/>
        <v>1</v>
      </c>
      <c r="P6347" s="34" t="str">
        <f t="shared" si="21"/>
        <v/>
      </c>
    </row>
    <row r="6348" spans="1:16" ht="12" customHeight="1">
      <c r="A6348" s="4" t="s">
        <v>17520</v>
      </c>
      <c r="B6348" s="17">
        <v>130</v>
      </c>
      <c r="C6348" s="29"/>
      <c r="D6348" s="30" t="s">
        <v>17833</v>
      </c>
      <c r="E6348" s="29"/>
      <c r="F6348" s="31" t="s">
        <v>442</v>
      </c>
      <c r="G6348" s="5" t="s">
        <v>17834</v>
      </c>
      <c r="H6348" s="7"/>
      <c r="I6348" s="7" t="s">
        <v>17744</v>
      </c>
      <c r="O6348">
        <f t="shared" si="28"/>
        <v>1</v>
      </c>
      <c r="P6348" s="34" t="str">
        <f t="shared" si="21"/>
        <v/>
      </c>
    </row>
    <row r="6349" spans="1:16" ht="12" customHeight="1">
      <c r="A6349" s="4" t="s">
        <v>17520</v>
      </c>
      <c r="B6349" s="17">
        <v>131</v>
      </c>
      <c r="C6349" s="17">
        <v>5599</v>
      </c>
      <c r="D6349" s="30" t="s">
        <v>17835</v>
      </c>
      <c r="E6349" s="17" t="s">
        <v>17836</v>
      </c>
      <c r="F6349" s="3"/>
      <c r="G6349" s="29" t="s">
        <v>17836</v>
      </c>
      <c r="H6349" s="7"/>
      <c r="I6349" s="7"/>
      <c r="O6349">
        <f t="shared" si="28"/>
        <v>2</v>
      </c>
      <c r="P6349" s="34" t="str">
        <f t="shared" si="21"/>
        <v>HIGH</v>
      </c>
    </row>
    <row r="6350" spans="1:16" ht="12" customHeight="1">
      <c r="A6350" s="4" t="s">
        <v>17520</v>
      </c>
      <c r="B6350" s="17">
        <v>132</v>
      </c>
      <c r="C6350" s="29"/>
      <c r="D6350" s="30" t="s">
        <v>17837</v>
      </c>
      <c r="E6350" s="29"/>
      <c r="F6350" s="31" t="s">
        <v>442</v>
      </c>
      <c r="G6350" s="5" t="s">
        <v>17838</v>
      </c>
      <c r="H6350" s="7"/>
      <c r="I6350" s="7" t="s">
        <v>17839</v>
      </c>
      <c r="O6350">
        <f t="shared" si="28"/>
        <v>1</v>
      </c>
      <c r="P6350" s="34" t="str">
        <f t="shared" si="21"/>
        <v/>
      </c>
    </row>
    <row r="6351" spans="1:16" ht="12" customHeight="1">
      <c r="A6351" s="4" t="s">
        <v>17520</v>
      </c>
      <c r="B6351" s="17">
        <v>133</v>
      </c>
      <c r="C6351" s="17" t="s">
        <v>67</v>
      </c>
      <c r="D6351" s="30" t="s">
        <v>17840</v>
      </c>
      <c r="E6351" s="29"/>
      <c r="F6351" s="31" t="s">
        <v>229</v>
      </c>
      <c r="G6351" s="5" t="s">
        <v>17841</v>
      </c>
      <c r="H6351" s="7"/>
      <c r="I6351" s="37" t="s">
        <v>17842</v>
      </c>
      <c r="O6351">
        <f t="shared" si="28"/>
        <v>1</v>
      </c>
      <c r="P6351" s="34" t="str">
        <f t="shared" si="21"/>
        <v>HIGH</v>
      </c>
    </row>
    <row r="6352" spans="1:16" ht="12" customHeight="1">
      <c r="A6352" s="4" t="s">
        <v>17520</v>
      </c>
      <c r="B6352" s="17">
        <v>134</v>
      </c>
      <c r="C6352" s="29"/>
      <c r="D6352" s="30" t="s">
        <v>28</v>
      </c>
      <c r="E6352" s="29"/>
      <c r="F6352" s="31" t="s">
        <v>8780</v>
      </c>
      <c r="G6352" s="5" t="s">
        <v>17843</v>
      </c>
      <c r="H6352" s="7" t="s">
        <v>17844</v>
      </c>
      <c r="I6352" s="51" t="s">
        <v>17845</v>
      </c>
      <c r="O6352">
        <f t="shared" si="28"/>
        <v>1</v>
      </c>
      <c r="P6352" s="34" t="str">
        <f t="shared" si="21"/>
        <v/>
      </c>
    </row>
    <row r="6353" spans="1:16" ht="12" customHeight="1">
      <c r="A6353" s="4" t="s">
        <v>17520</v>
      </c>
      <c r="B6353" s="17">
        <v>135</v>
      </c>
      <c r="C6353" s="29"/>
      <c r="D6353" s="30" t="s">
        <v>28</v>
      </c>
      <c r="E6353" s="29"/>
      <c r="F6353" s="31" t="s">
        <v>8780</v>
      </c>
      <c r="G6353" s="5" t="s">
        <v>17846</v>
      </c>
      <c r="H6353" s="7" t="s">
        <v>17847</v>
      </c>
      <c r="I6353" s="13" t="s">
        <v>17848</v>
      </c>
      <c r="O6353">
        <f t="shared" si="28"/>
        <v>1</v>
      </c>
      <c r="P6353" s="34" t="str">
        <f t="shared" si="21"/>
        <v/>
      </c>
    </row>
    <row r="6354" spans="1:16" ht="12" customHeight="1">
      <c r="A6354" s="4" t="s">
        <v>17520</v>
      </c>
      <c r="B6354" s="17">
        <v>136</v>
      </c>
      <c r="C6354" s="29"/>
      <c r="D6354" s="30" t="s">
        <v>28</v>
      </c>
      <c r="E6354" s="29"/>
      <c r="F6354" s="31" t="s">
        <v>8780</v>
      </c>
      <c r="G6354" s="5" t="s">
        <v>17849</v>
      </c>
      <c r="H6354" s="7" t="s">
        <v>17850</v>
      </c>
      <c r="I6354" s="13" t="s">
        <v>17851</v>
      </c>
      <c r="O6354">
        <f t="shared" si="28"/>
        <v>1</v>
      </c>
      <c r="P6354" s="34" t="str">
        <f t="shared" si="21"/>
        <v/>
      </c>
    </row>
    <row r="6355" spans="1:16" ht="12" customHeight="1">
      <c r="A6355" s="4" t="s">
        <v>17520</v>
      </c>
      <c r="B6355" s="17">
        <v>137</v>
      </c>
      <c r="C6355" s="17">
        <v>5604</v>
      </c>
      <c r="D6355" s="30" t="s">
        <v>17852</v>
      </c>
      <c r="E6355" s="17" t="s">
        <v>17853</v>
      </c>
      <c r="F6355" s="3"/>
      <c r="G6355" s="29" t="s">
        <v>17853</v>
      </c>
      <c r="H6355" s="7"/>
      <c r="I6355" s="7"/>
      <c r="O6355">
        <f t="shared" si="28"/>
        <v>2</v>
      </c>
      <c r="P6355" s="34" t="str">
        <f t="shared" si="21"/>
        <v>HIGH</v>
      </c>
    </row>
    <row r="6356" spans="1:16" ht="12" customHeight="1">
      <c r="A6356" s="4" t="s">
        <v>17520</v>
      </c>
      <c r="B6356" s="17">
        <v>138</v>
      </c>
      <c r="C6356" s="29"/>
      <c r="D6356" s="30" t="s">
        <v>17854</v>
      </c>
      <c r="E6356" s="29"/>
      <c r="F6356" s="31" t="s">
        <v>229</v>
      </c>
      <c r="G6356" s="5" t="s">
        <v>17849</v>
      </c>
      <c r="H6356" s="7"/>
      <c r="I6356" s="35" t="s">
        <v>17855</v>
      </c>
      <c r="O6356">
        <f t="shared" si="28"/>
        <v>1</v>
      </c>
      <c r="P6356" s="34" t="str">
        <f t="shared" si="21"/>
        <v>MEDIUM</v>
      </c>
    </row>
    <row r="6357" spans="1:16" ht="12" customHeight="1">
      <c r="A6357" s="4" t="s">
        <v>17520</v>
      </c>
      <c r="B6357" s="17">
        <v>139</v>
      </c>
      <c r="C6357" s="29"/>
      <c r="D6357" s="30" t="s">
        <v>17856</v>
      </c>
      <c r="E6357" s="29"/>
      <c r="F6357" s="31" t="s">
        <v>1395</v>
      </c>
      <c r="G6357" s="5" t="s">
        <v>17857</v>
      </c>
      <c r="H6357" s="7"/>
      <c r="I6357" s="35" t="s">
        <v>424</v>
      </c>
      <c r="O6357">
        <f t="shared" si="28"/>
        <v>1</v>
      </c>
      <c r="P6357" s="34" t="str">
        <f t="shared" si="21"/>
        <v>HIGH</v>
      </c>
    </row>
    <row r="6358" spans="1:16" ht="12" customHeight="1">
      <c r="A6358" s="4" t="s">
        <v>17520</v>
      </c>
      <c r="B6358" s="17">
        <v>140</v>
      </c>
      <c r="C6358" s="29">
        <v>5610</v>
      </c>
      <c r="D6358" s="30" t="s">
        <v>17858</v>
      </c>
      <c r="E6358" s="29"/>
      <c r="F6358" s="31" t="s">
        <v>442</v>
      </c>
      <c r="G6358" s="5" t="s">
        <v>17859</v>
      </c>
      <c r="H6358" s="7"/>
      <c r="I6358" s="35" t="s">
        <v>17860</v>
      </c>
      <c r="O6358">
        <f t="shared" si="28"/>
        <v>1</v>
      </c>
      <c r="P6358" s="34" t="str">
        <f t="shared" si="21"/>
        <v>HIGH</v>
      </c>
    </row>
    <row r="6359" spans="1:16" ht="12" customHeight="1">
      <c r="A6359" s="4" t="s">
        <v>17520</v>
      </c>
      <c r="B6359" s="17">
        <v>141</v>
      </c>
      <c r="C6359" s="29"/>
      <c r="D6359" s="30" t="s">
        <v>17861</v>
      </c>
      <c r="E6359" s="29"/>
      <c r="F6359" s="31" t="s">
        <v>442</v>
      </c>
      <c r="G6359" s="18" t="s">
        <v>17862</v>
      </c>
      <c r="H6359" s="7"/>
      <c r="I6359" s="35" t="s">
        <v>16522</v>
      </c>
      <c r="O6359">
        <f t="shared" si="28"/>
        <v>1</v>
      </c>
      <c r="P6359" s="34" t="str">
        <f t="shared" si="21"/>
        <v>HIGH</v>
      </c>
    </row>
    <row r="6360" spans="1:16" ht="12" customHeight="1">
      <c r="A6360" s="4" t="s">
        <v>17520</v>
      </c>
      <c r="B6360" s="17">
        <v>143</v>
      </c>
      <c r="C6360" s="29"/>
      <c r="D6360" s="30" t="s">
        <v>17863</v>
      </c>
      <c r="E6360" s="29"/>
      <c r="F6360" s="31" t="s">
        <v>442</v>
      </c>
      <c r="G6360" s="5" t="s">
        <v>17864</v>
      </c>
      <c r="H6360" s="7"/>
      <c r="I6360" s="35" t="s">
        <v>17865</v>
      </c>
      <c r="O6360">
        <f t="shared" si="28"/>
        <v>1</v>
      </c>
      <c r="P6360" s="34" t="str">
        <f t="shared" si="21"/>
        <v>HIGH</v>
      </c>
    </row>
    <row r="6361" spans="1:16" ht="12" customHeight="1">
      <c r="A6361" s="4" t="s">
        <v>17520</v>
      </c>
      <c r="B6361" s="17">
        <v>144</v>
      </c>
      <c r="C6361" s="29">
        <v>5614</v>
      </c>
      <c r="D6361" s="30" t="s">
        <v>17866</v>
      </c>
      <c r="E6361" s="29"/>
      <c r="F6361" s="31" t="s">
        <v>442</v>
      </c>
      <c r="G6361" s="5" t="s">
        <v>17867</v>
      </c>
      <c r="H6361" s="7"/>
      <c r="I6361" s="35" t="s">
        <v>16522</v>
      </c>
      <c r="O6361">
        <f t="shared" si="28"/>
        <v>1</v>
      </c>
      <c r="P6361" s="34" t="str">
        <f t="shared" si="21"/>
        <v>HIGH</v>
      </c>
    </row>
    <row r="6362" spans="1:16" ht="12" customHeight="1">
      <c r="A6362" s="4" t="s">
        <v>17520</v>
      </c>
      <c r="B6362" s="17">
        <v>145</v>
      </c>
      <c r="C6362" s="29" t="s">
        <v>19536</v>
      </c>
      <c r="D6362" s="30" t="s">
        <v>17868</v>
      </c>
      <c r="E6362" s="29"/>
      <c r="F6362" s="31" t="s">
        <v>442</v>
      </c>
      <c r="G6362" s="18" t="s">
        <v>17869</v>
      </c>
      <c r="H6362" s="7"/>
      <c r="I6362" s="35" t="s">
        <v>16522</v>
      </c>
      <c r="O6362">
        <f t="shared" si="28"/>
        <v>1</v>
      </c>
      <c r="P6362" s="34" t="str">
        <f t="shared" si="21"/>
        <v>HIGH</v>
      </c>
    </row>
    <row r="6363" spans="1:16" ht="12" customHeight="1">
      <c r="A6363" s="4" t="s">
        <v>17520</v>
      </c>
      <c r="B6363" s="17">
        <v>146</v>
      </c>
      <c r="C6363" s="29"/>
      <c r="D6363" s="30" t="s">
        <v>28</v>
      </c>
      <c r="E6363" s="29"/>
      <c r="F6363" s="31" t="s">
        <v>229</v>
      </c>
      <c r="G6363" s="5" t="s">
        <v>17870</v>
      </c>
      <c r="H6363" s="7" t="s">
        <v>17871</v>
      </c>
      <c r="I6363" s="37" t="s">
        <v>17872</v>
      </c>
      <c r="O6363">
        <f t="shared" si="28"/>
        <v>1</v>
      </c>
      <c r="P6363" s="34" t="str">
        <f t="shared" si="21"/>
        <v>HIGH</v>
      </c>
    </row>
    <row r="6364" spans="1:16" ht="12" customHeight="1">
      <c r="A6364" s="4" t="s">
        <v>17520</v>
      </c>
      <c r="B6364" s="17">
        <v>147</v>
      </c>
      <c r="C6364" s="17">
        <v>5615</v>
      </c>
      <c r="D6364" s="30" t="s">
        <v>17873</v>
      </c>
      <c r="E6364" s="17" t="s">
        <v>17874</v>
      </c>
      <c r="F6364" s="3"/>
      <c r="G6364" s="29" t="s">
        <v>17874</v>
      </c>
      <c r="H6364" s="7"/>
      <c r="I6364" s="7"/>
      <c r="O6364">
        <f t="shared" si="28"/>
        <v>2</v>
      </c>
      <c r="P6364" s="34" t="str">
        <f t="shared" si="21"/>
        <v>HIGH</v>
      </c>
    </row>
    <row r="6365" spans="1:16" ht="12" customHeight="1">
      <c r="A6365" s="4" t="s">
        <v>17520</v>
      </c>
      <c r="B6365" s="17">
        <v>148</v>
      </c>
      <c r="C6365" s="17">
        <v>5616</v>
      </c>
      <c r="D6365" s="30" t="s">
        <v>17875</v>
      </c>
      <c r="E6365" s="17" t="s">
        <v>17876</v>
      </c>
      <c r="F6365" s="3"/>
      <c r="G6365" s="29" t="s">
        <v>17876</v>
      </c>
      <c r="H6365" s="7"/>
      <c r="I6365" s="7"/>
      <c r="O6365">
        <f t="shared" si="28"/>
        <v>2</v>
      </c>
      <c r="P6365" s="34" t="str">
        <f t="shared" si="21"/>
        <v>HIGH</v>
      </c>
    </row>
    <row r="6366" spans="1:16" ht="12" customHeight="1">
      <c r="A6366" s="4" t="s">
        <v>17520</v>
      </c>
      <c r="B6366" s="17">
        <v>149</v>
      </c>
      <c r="C6366" s="29"/>
      <c r="D6366" s="30" t="s">
        <v>17877</v>
      </c>
      <c r="E6366" s="29"/>
      <c r="F6366" s="31" t="s">
        <v>229</v>
      </c>
      <c r="G6366" s="5" t="s">
        <v>17878</v>
      </c>
      <c r="H6366" s="7"/>
      <c r="I6366" s="7" t="s">
        <v>17879</v>
      </c>
      <c r="O6366">
        <f t="shared" si="28"/>
        <v>1</v>
      </c>
      <c r="P6366" s="34" t="str">
        <f t="shared" si="21"/>
        <v>HIGH</v>
      </c>
    </row>
    <row r="6367" spans="1:16" ht="12" customHeight="1">
      <c r="A6367" s="4" t="s">
        <v>17520</v>
      </c>
      <c r="B6367" s="17">
        <v>150</v>
      </c>
      <c r="C6367" s="17">
        <v>5620</v>
      </c>
      <c r="D6367" s="30" t="s">
        <v>17880</v>
      </c>
      <c r="E6367" s="17" t="s">
        <v>17881</v>
      </c>
      <c r="F6367" s="3"/>
      <c r="G6367" s="29" t="s">
        <v>17881</v>
      </c>
      <c r="H6367" s="7"/>
      <c r="I6367" s="7"/>
      <c r="O6367">
        <f t="shared" si="28"/>
        <v>2</v>
      </c>
      <c r="P6367" s="34" t="str">
        <f t="shared" si="21"/>
        <v>HIGH</v>
      </c>
    </row>
    <row r="6368" spans="1:16" ht="12" customHeight="1">
      <c r="A6368" s="4" t="s">
        <v>17520</v>
      </c>
      <c r="B6368" s="17">
        <v>151</v>
      </c>
      <c r="C6368" s="29"/>
      <c r="D6368" s="30" t="s">
        <v>17882</v>
      </c>
      <c r="E6368" s="29"/>
      <c r="F6368" s="31" t="s">
        <v>442</v>
      </c>
      <c r="G6368" s="5" t="s">
        <v>17883</v>
      </c>
      <c r="H6368" s="7"/>
      <c r="I6368" s="35" t="s">
        <v>17884</v>
      </c>
      <c r="O6368">
        <f t="shared" si="28"/>
        <v>1</v>
      </c>
      <c r="P6368" s="34" t="str">
        <f t="shared" si="21"/>
        <v>HIGH</v>
      </c>
    </row>
    <row r="6369" spans="1:16" ht="12" customHeight="1">
      <c r="A6369" s="4" t="s">
        <v>17520</v>
      </c>
      <c r="B6369" s="17">
        <v>152</v>
      </c>
      <c r="C6369" s="29"/>
      <c r="D6369" s="30" t="s">
        <v>17885</v>
      </c>
      <c r="E6369" s="29"/>
      <c r="F6369" s="31" t="s">
        <v>229</v>
      </c>
      <c r="G6369" s="5" t="s">
        <v>17886</v>
      </c>
      <c r="H6369" s="7"/>
      <c r="I6369" s="35" t="s">
        <v>17887</v>
      </c>
      <c r="O6369">
        <f t="shared" si="28"/>
        <v>1</v>
      </c>
      <c r="P6369" s="34" t="str">
        <f t="shared" si="21"/>
        <v>HIGH</v>
      </c>
    </row>
    <row r="6370" spans="1:16" ht="12" customHeight="1">
      <c r="A6370" s="4" t="s">
        <v>17520</v>
      </c>
      <c r="B6370" s="17">
        <v>153</v>
      </c>
      <c r="C6370" s="29"/>
      <c r="D6370" s="30" t="s">
        <v>17888</v>
      </c>
      <c r="E6370" s="29"/>
      <c r="F6370" s="31" t="s">
        <v>229</v>
      </c>
      <c r="G6370" s="5" t="s">
        <v>17889</v>
      </c>
      <c r="H6370" s="7"/>
      <c r="I6370" s="35" t="s">
        <v>17890</v>
      </c>
      <c r="O6370">
        <f t="shared" si="28"/>
        <v>1</v>
      </c>
      <c r="P6370" s="34" t="str">
        <f t="shared" si="21"/>
        <v>MEDIUM</v>
      </c>
    </row>
    <row r="6371" spans="1:16" ht="12" customHeight="1">
      <c r="A6371" s="4" t="s">
        <v>17520</v>
      </c>
      <c r="B6371" s="17">
        <v>154</v>
      </c>
      <c r="C6371" s="17">
        <v>5624</v>
      </c>
      <c r="D6371" s="30" t="s">
        <v>17891</v>
      </c>
      <c r="E6371" s="17" t="s">
        <v>17892</v>
      </c>
      <c r="F6371" s="3"/>
      <c r="G6371" s="29" t="s">
        <v>17892</v>
      </c>
      <c r="H6371" s="7"/>
      <c r="I6371" s="7"/>
      <c r="O6371">
        <f t="shared" si="28"/>
        <v>2</v>
      </c>
      <c r="P6371" s="34" t="str">
        <f t="shared" si="21"/>
        <v>HIGH</v>
      </c>
    </row>
    <row r="6372" spans="1:16" ht="12" customHeight="1">
      <c r="A6372" s="4" t="s">
        <v>17520</v>
      </c>
      <c r="B6372" s="17">
        <v>155</v>
      </c>
      <c r="C6372" s="29"/>
      <c r="D6372" s="30" t="s">
        <v>17893</v>
      </c>
      <c r="E6372" s="29"/>
      <c r="F6372" s="31" t="s">
        <v>229</v>
      </c>
      <c r="G6372" s="5" t="s">
        <v>17894</v>
      </c>
      <c r="H6372" s="7" t="s">
        <v>17895</v>
      </c>
      <c r="I6372" s="35" t="s">
        <v>17896</v>
      </c>
      <c r="O6372">
        <f t="shared" si="28"/>
        <v>1</v>
      </c>
      <c r="P6372" s="34" t="str">
        <f t="shared" si="21"/>
        <v>HIGH</v>
      </c>
    </row>
    <row r="6373" spans="1:16" ht="12" customHeight="1">
      <c r="A6373" s="4" t="s">
        <v>17520</v>
      </c>
      <c r="B6373" s="17">
        <v>156</v>
      </c>
      <c r="C6373" s="29"/>
      <c r="D6373" s="30" t="s">
        <v>17897</v>
      </c>
      <c r="E6373" s="29"/>
      <c r="F6373" s="31" t="s">
        <v>442</v>
      </c>
      <c r="G6373" s="5" t="s">
        <v>17898</v>
      </c>
      <c r="H6373" s="7"/>
      <c r="I6373" s="35" t="s">
        <v>17899</v>
      </c>
      <c r="O6373">
        <f t="shared" si="28"/>
        <v>1</v>
      </c>
      <c r="P6373" s="34" t="str">
        <f t="shared" si="21"/>
        <v>HIGH</v>
      </c>
    </row>
    <row r="6374" spans="1:16" ht="12" customHeight="1">
      <c r="A6374" s="4" t="s">
        <v>17520</v>
      </c>
      <c r="B6374" s="17">
        <v>157</v>
      </c>
      <c r="C6374" s="29"/>
      <c r="D6374" s="30" t="s">
        <v>17900</v>
      </c>
      <c r="E6374" s="29"/>
      <c r="F6374" s="31" t="s">
        <v>229</v>
      </c>
      <c r="G6374" s="5" t="s">
        <v>17901</v>
      </c>
      <c r="H6374" s="7"/>
      <c r="I6374" s="37" t="s">
        <v>17902</v>
      </c>
      <c r="O6374">
        <f t="shared" si="28"/>
        <v>1</v>
      </c>
      <c r="P6374" s="34" t="str">
        <f t="shared" si="21"/>
        <v>HIGH</v>
      </c>
    </row>
    <row r="6375" spans="1:16" ht="12" customHeight="1">
      <c r="A6375" s="4" t="s">
        <v>17520</v>
      </c>
      <c r="B6375" s="17">
        <v>158</v>
      </c>
      <c r="C6375" s="17">
        <v>5624</v>
      </c>
      <c r="D6375" s="30" t="s">
        <v>17903</v>
      </c>
      <c r="E6375" s="17" t="s">
        <v>17892</v>
      </c>
      <c r="F6375" s="3"/>
      <c r="G6375" s="29" t="s">
        <v>17892</v>
      </c>
      <c r="H6375" s="7"/>
      <c r="I6375" s="7"/>
      <c r="O6375">
        <f t="shared" si="28"/>
        <v>2</v>
      </c>
      <c r="P6375" s="34" t="str">
        <f t="shared" si="21"/>
        <v>HIGH</v>
      </c>
    </row>
    <row r="6376" spans="1:16" ht="12" customHeight="1">
      <c r="A6376" s="4" t="s">
        <v>17520</v>
      </c>
      <c r="B6376" s="17">
        <v>160</v>
      </c>
      <c r="C6376" s="29"/>
      <c r="D6376" s="30" t="s">
        <v>17904</v>
      </c>
      <c r="E6376" s="29"/>
      <c r="F6376" s="31" t="s">
        <v>442</v>
      </c>
      <c r="G6376" s="18" t="s">
        <v>17905</v>
      </c>
      <c r="H6376" s="7"/>
      <c r="I6376" s="35" t="s">
        <v>17906</v>
      </c>
      <c r="O6376">
        <f t="shared" si="28"/>
        <v>1</v>
      </c>
      <c r="P6376" s="34" t="str">
        <f t="shared" si="21"/>
        <v>HIGH</v>
      </c>
    </row>
    <row r="6377" spans="1:16" ht="12" customHeight="1">
      <c r="A6377" s="4" t="s">
        <v>17520</v>
      </c>
      <c r="B6377" s="17">
        <v>161</v>
      </c>
      <c r="C6377" s="29"/>
      <c r="D6377" s="30" t="s">
        <v>28</v>
      </c>
      <c r="E6377" s="29"/>
      <c r="F6377" s="31" t="s">
        <v>442</v>
      </c>
      <c r="G6377" s="5" t="s">
        <v>17907</v>
      </c>
      <c r="H6377" s="35" t="s">
        <v>17908</v>
      </c>
      <c r="I6377" s="35" t="s">
        <v>17909</v>
      </c>
      <c r="O6377">
        <f t="shared" si="28"/>
        <v>1</v>
      </c>
      <c r="P6377" s="34" t="str">
        <f t="shared" si="21"/>
        <v>HIGH</v>
      </c>
    </row>
    <row r="6378" spans="1:16" ht="12" customHeight="1">
      <c r="A6378" s="4" t="s">
        <v>17520</v>
      </c>
      <c r="B6378" s="17">
        <v>162</v>
      </c>
      <c r="C6378" s="17" t="s">
        <v>67</v>
      </c>
      <c r="D6378" s="30" t="s">
        <v>28</v>
      </c>
      <c r="E6378" s="29"/>
      <c r="F6378" s="31" t="s">
        <v>442</v>
      </c>
      <c r="G6378" s="18" t="s">
        <v>17910</v>
      </c>
      <c r="H6378" s="7" t="s">
        <v>17911</v>
      </c>
      <c r="I6378" s="35" t="s">
        <v>17912</v>
      </c>
      <c r="O6378">
        <f t="shared" si="28"/>
        <v>1</v>
      </c>
      <c r="P6378" s="34" t="str">
        <f t="shared" si="21"/>
        <v>HIGH</v>
      </c>
    </row>
    <row r="6379" spans="1:16" ht="12" customHeight="1">
      <c r="A6379" s="4" t="s">
        <v>17520</v>
      </c>
      <c r="B6379" s="17">
        <v>163</v>
      </c>
      <c r="C6379" s="29"/>
      <c r="D6379" s="30" t="s">
        <v>17913</v>
      </c>
      <c r="E6379" s="29"/>
      <c r="F6379" s="31" t="s">
        <v>442</v>
      </c>
      <c r="G6379" s="5" t="s">
        <v>17914</v>
      </c>
      <c r="H6379" s="7"/>
      <c r="I6379" s="35" t="s">
        <v>17915</v>
      </c>
      <c r="O6379">
        <f t="shared" si="28"/>
        <v>1</v>
      </c>
      <c r="P6379" s="34" t="str">
        <f t="shared" si="21"/>
        <v>HIGH</v>
      </c>
    </row>
    <row r="6380" spans="1:16" ht="12" customHeight="1">
      <c r="A6380" s="4" t="s">
        <v>17520</v>
      </c>
      <c r="B6380" s="17">
        <v>164</v>
      </c>
      <c r="C6380" s="29"/>
      <c r="D6380" s="30" t="s">
        <v>17916</v>
      </c>
      <c r="E6380" s="29"/>
      <c r="F6380" s="31" t="s">
        <v>229</v>
      </c>
      <c r="G6380" s="18" t="s">
        <v>17917</v>
      </c>
      <c r="H6380" s="7"/>
      <c r="I6380" s="35" t="s">
        <v>17918</v>
      </c>
      <c r="O6380">
        <f t="shared" si="28"/>
        <v>1</v>
      </c>
      <c r="P6380" s="34" t="str">
        <f t="shared" si="21"/>
        <v>LOW</v>
      </c>
    </row>
    <row r="6381" spans="1:16" ht="12" customHeight="1">
      <c r="A6381" s="4" t="s">
        <v>17520</v>
      </c>
      <c r="B6381" s="17">
        <v>165</v>
      </c>
      <c r="C6381" s="17" t="s">
        <v>67</v>
      </c>
      <c r="D6381" s="30" t="s">
        <v>28</v>
      </c>
      <c r="E6381" s="29"/>
      <c r="F6381" s="31" t="s">
        <v>442</v>
      </c>
      <c r="G6381" s="18" t="s">
        <v>17919</v>
      </c>
      <c r="H6381" s="7" t="s">
        <v>17920</v>
      </c>
      <c r="I6381" s="35" t="s">
        <v>17921</v>
      </c>
      <c r="O6381">
        <f t="shared" si="28"/>
        <v>1</v>
      </c>
      <c r="P6381" s="34" t="str">
        <f t="shared" si="21"/>
        <v>HIGH</v>
      </c>
    </row>
    <row r="6382" spans="1:16" ht="12" customHeight="1">
      <c r="A6382" s="4" t="s">
        <v>17520</v>
      </c>
      <c r="B6382" s="17">
        <v>166</v>
      </c>
      <c r="C6382" s="17">
        <v>5628</v>
      </c>
      <c r="D6382" s="30" t="s">
        <v>17922</v>
      </c>
      <c r="E6382" s="17"/>
      <c r="F6382" s="3" t="s">
        <v>19375</v>
      </c>
      <c r="G6382" s="29" t="s">
        <v>19434</v>
      </c>
      <c r="H6382" s="7"/>
      <c r="I6382" s="7"/>
      <c r="O6382">
        <f t="shared" si="28"/>
        <v>1</v>
      </c>
      <c r="P6382" s="34" t="str">
        <f t="shared" si="21"/>
        <v/>
      </c>
    </row>
    <row r="6383" spans="1:16" ht="12" customHeight="1">
      <c r="A6383" s="4" t="s">
        <v>17520</v>
      </c>
      <c r="B6383" s="17">
        <v>167</v>
      </c>
      <c r="C6383" s="29">
        <v>5629</v>
      </c>
      <c r="D6383" s="30" t="s">
        <v>28</v>
      </c>
      <c r="E6383" s="29"/>
      <c r="F6383" s="31" t="s">
        <v>442</v>
      </c>
      <c r="G6383" s="18" t="s">
        <v>17923</v>
      </c>
      <c r="H6383" s="7" t="s">
        <v>17924</v>
      </c>
      <c r="I6383" s="35" t="s">
        <v>16522</v>
      </c>
      <c r="O6383">
        <f t="shared" si="28"/>
        <v>1</v>
      </c>
      <c r="P6383" s="34" t="str">
        <f t="shared" si="21"/>
        <v>HIGH</v>
      </c>
    </row>
    <row r="6384" spans="1:16" ht="12" customHeight="1">
      <c r="A6384" s="4" t="s">
        <v>17520</v>
      </c>
      <c r="B6384" s="17">
        <v>168</v>
      </c>
      <c r="C6384" s="17">
        <v>5630</v>
      </c>
      <c r="D6384" s="30" t="s">
        <v>17925</v>
      </c>
      <c r="E6384" s="17" t="s">
        <v>17926</v>
      </c>
      <c r="F6384" s="3"/>
      <c r="G6384" s="29" t="s">
        <v>17926</v>
      </c>
      <c r="H6384" s="7"/>
      <c r="I6384" s="7"/>
      <c r="O6384">
        <f t="shared" si="28"/>
        <v>2</v>
      </c>
      <c r="P6384" s="34" t="str">
        <f t="shared" si="21"/>
        <v>HIGH</v>
      </c>
    </row>
    <row r="6385" spans="1:16" ht="12" customHeight="1">
      <c r="A6385" s="4" t="s">
        <v>17520</v>
      </c>
      <c r="B6385" s="17">
        <v>169</v>
      </c>
      <c r="C6385" s="29"/>
      <c r="D6385" s="30" t="s">
        <v>17927</v>
      </c>
      <c r="E6385" s="29"/>
      <c r="F6385" s="31" t="s">
        <v>229</v>
      </c>
      <c r="G6385" s="5" t="s">
        <v>17928</v>
      </c>
      <c r="H6385" s="7"/>
      <c r="I6385" s="7" t="s">
        <v>17929</v>
      </c>
      <c r="O6385">
        <f t="shared" si="28"/>
        <v>1</v>
      </c>
      <c r="P6385" s="34" t="str">
        <f t="shared" si="21"/>
        <v>HIGH</v>
      </c>
    </row>
    <row r="6386" spans="1:16" ht="12" customHeight="1">
      <c r="A6386" s="4" t="s">
        <v>17520</v>
      </c>
      <c r="B6386" s="17">
        <v>170</v>
      </c>
      <c r="C6386" s="29"/>
      <c r="D6386" s="30" t="s">
        <v>28</v>
      </c>
      <c r="E6386" s="29"/>
      <c r="F6386" s="31" t="s">
        <v>442</v>
      </c>
      <c r="G6386" s="18" t="s">
        <v>17930</v>
      </c>
      <c r="H6386" s="7" t="s">
        <v>17931</v>
      </c>
      <c r="I6386" s="35" t="s">
        <v>17932</v>
      </c>
      <c r="O6386">
        <f t="shared" si="28"/>
        <v>1</v>
      </c>
      <c r="P6386" s="34" t="str">
        <f t="shared" si="21"/>
        <v>HIGH</v>
      </c>
    </row>
    <row r="6387" spans="1:16" ht="12" customHeight="1">
      <c r="A6387" s="4" t="s">
        <v>17520</v>
      </c>
      <c r="B6387" s="17">
        <v>171</v>
      </c>
      <c r="C6387" s="29"/>
      <c r="D6387" s="30" t="s">
        <v>17933</v>
      </c>
      <c r="E6387" s="29"/>
      <c r="F6387" s="31" t="s">
        <v>442</v>
      </c>
      <c r="G6387" s="145" t="s">
        <v>17934</v>
      </c>
      <c r="H6387" s="7"/>
      <c r="I6387" s="35" t="s">
        <v>13810</v>
      </c>
      <c r="O6387">
        <f t="shared" si="28"/>
        <v>1</v>
      </c>
      <c r="P6387" s="34" t="str">
        <f t="shared" si="21"/>
        <v>HIGH</v>
      </c>
    </row>
    <row r="6388" spans="1:16" ht="12" customHeight="1">
      <c r="A6388" s="4" t="s">
        <v>17520</v>
      </c>
      <c r="B6388" s="17">
        <v>172</v>
      </c>
      <c r="C6388" s="29"/>
      <c r="D6388" s="30" t="s">
        <v>17935</v>
      </c>
      <c r="E6388" s="29"/>
      <c r="F6388" s="31" t="s">
        <v>442</v>
      </c>
      <c r="G6388" s="145" t="s">
        <v>17936</v>
      </c>
      <c r="H6388" s="7"/>
      <c r="I6388" s="35" t="s">
        <v>17937</v>
      </c>
      <c r="O6388">
        <f t="shared" si="28"/>
        <v>1</v>
      </c>
      <c r="P6388" s="34" t="str">
        <f t="shared" si="21"/>
        <v>HIGH</v>
      </c>
    </row>
    <row r="6389" spans="1:16" ht="12" customHeight="1">
      <c r="A6389" s="4" t="s">
        <v>17520</v>
      </c>
      <c r="B6389" s="17">
        <v>173</v>
      </c>
      <c r="C6389" s="17" t="s">
        <v>67</v>
      </c>
      <c r="D6389" s="30" t="s">
        <v>28</v>
      </c>
      <c r="E6389" s="29"/>
      <c r="F6389" s="31" t="s">
        <v>619</v>
      </c>
      <c r="G6389" s="31" t="s">
        <v>17938</v>
      </c>
      <c r="H6389" s="7" t="s">
        <v>17939</v>
      </c>
      <c r="I6389" s="35" t="s">
        <v>17940</v>
      </c>
      <c r="O6389">
        <f t="shared" si="28"/>
        <v>1</v>
      </c>
      <c r="P6389" s="34" t="str">
        <f t="shared" si="21"/>
        <v>HIGH</v>
      </c>
    </row>
    <row r="6390" spans="1:16" ht="12" customHeight="1">
      <c r="A6390" s="4" t="s">
        <v>17520</v>
      </c>
      <c r="B6390" s="17">
        <v>174</v>
      </c>
      <c r="C6390" s="17" t="s">
        <v>67</v>
      </c>
      <c r="D6390" s="30" t="s">
        <v>28</v>
      </c>
      <c r="E6390" s="29"/>
      <c r="F6390" s="31" t="s">
        <v>619</v>
      </c>
      <c r="G6390" s="18" t="s">
        <v>17941</v>
      </c>
      <c r="H6390" s="7" t="s">
        <v>17942</v>
      </c>
      <c r="I6390" s="35" t="s">
        <v>17943</v>
      </c>
      <c r="O6390">
        <f t="shared" si="28"/>
        <v>1</v>
      </c>
      <c r="P6390" s="34" t="str">
        <f t="shared" si="21"/>
        <v>LOW</v>
      </c>
    </row>
    <row r="6391" spans="1:16" ht="12" customHeight="1">
      <c r="A6391" s="4" t="s">
        <v>17520</v>
      </c>
      <c r="B6391" s="17">
        <v>175</v>
      </c>
      <c r="C6391" s="17" t="s">
        <v>67</v>
      </c>
      <c r="D6391" s="30" t="s">
        <v>28</v>
      </c>
      <c r="E6391" s="29"/>
      <c r="F6391" s="31" t="s">
        <v>619</v>
      </c>
      <c r="G6391" s="18" t="s">
        <v>17944</v>
      </c>
      <c r="H6391" s="7" t="s">
        <v>17945</v>
      </c>
      <c r="I6391" s="35" t="s">
        <v>17946</v>
      </c>
      <c r="O6391">
        <f t="shared" si="28"/>
        <v>1</v>
      </c>
      <c r="P6391" s="34" t="str">
        <f t="shared" si="21"/>
        <v>LOW</v>
      </c>
    </row>
    <row r="6392" spans="1:16" ht="12" customHeight="1">
      <c r="A6392" s="4" t="s">
        <v>17520</v>
      </c>
      <c r="B6392" s="17">
        <v>176</v>
      </c>
      <c r="C6392" s="17" t="s">
        <v>67</v>
      </c>
      <c r="D6392" s="30" t="s">
        <v>28</v>
      </c>
      <c r="E6392" s="29"/>
      <c r="F6392" s="31" t="s">
        <v>619</v>
      </c>
      <c r="G6392" s="18" t="s">
        <v>17947</v>
      </c>
      <c r="H6392" s="7" t="s">
        <v>17948</v>
      </c>
      <c r="I6392" s="35" t="s">
        <v>17949</v>
      </c>
      <c r="O6392">
        <f t="shared" si="28"/>
        <v>1</v>
      </c>
      <c r="P6392" s="34" t="str">
        <f t="shared" si="21"/>
        <v>LOW</v>
      </c>
    </row>
    <row r="6393" spans="1:16" ht="12" customHeight="1">
      <c r="A6393" s="4" t="s">
        <v>17520</v>
      </c>
      <c r="B6393" s="17">
        <v>177</v>
      </c>
      <c r="C6393" s="29"/>
      <c r="D6393" s="30" t="s">
        <v>28</v>
      </c>
      <c r="E6393" s="29"/>
      <c r="F6393" s="31" t="s">
        <v>619</v>
      </c>
      <c r="G6393" s="18" t="s">
        <v>17947</v>
      </c>
      <c r="H6393" s="7" t="s">
        <v>17950</v>
      </c>
      <c r="I6393" s="35" t="s">
        <v>17951</v>
      </c>
      <c r="O6393">
        <f t="shared" si="28"/>
        <v>1</v>
      </c>
      <c r="P6393" s="34" t="str">
        <f t="shared" si="21"/>
        <v>LOW</v>
      </c>
    </row>
    <row r="6394" spans="1:16" ht="12" customHeight="1">
      <c r="A6394" s="4" t="s">
        <v>17520</v>
      </c>
      <c r="B6394" s="17">
        <v>178</v>
      </c>
      <c r="C6394" s="29"/>
      <c r="D6394" s="30" t="s">
        <v>28</v>
      </c>
      <c r="E6394" s="29"/>
      <c r="F6394" s="31" t="s">
        <v>442</v>
      </c>
      <c r="G6394" s="18" t="s">
        <v>17952</v>
      </c>
      <c r="H6394" s="7" t="s">
        <v>17953</v>
      </c>
      <c r="I6394" s="35" t="s">
        <v>17954</v>
      </c>
      <c r="O6394">
        <f t="shared" si="28"/>
        <v>1</v>
      </c>
      <c r="P6394" s="34" t="str">
        <f t="shared" si="21"/>
        <v>HIGH</v>
      </c>
    </row>
    <row r="6395" spans="1:16" ht="12" customHeight="1">
      <c r="A6395" s="4" t="s">
        <v>17520</v>
      </c>
      <c r="B6395" s="17">
        <v>179</v>
      </c>
      <c r="C6395" s="29"/>
      <c r="D6395" s="30" t="s">
        <v>28</v>
      </c>
      <c r="E6395" s="29"/>
      <c r="F6395" s="31" t="s">
        <v>442</v>
      </c>
      <c r="G6395" s="145" t="s">
        <v>17955</v>
      </c>
      <c r="H6395" s="7" t="s">
        <v>17956</v>
      </c>
      <c r="I6395" s="35" t="s">
        <v>17957</v>
      </c>
      <c r="O6395">
        <f t="shared" si="28"/>
        <v>1</v>
      </c>
      <c r="P6395" s="34" t="str">
        <f t="shared" si="21"/>
        <v>HIGH</v>
      </c>
    </row>
    <row r="6396" spans="1:16" ht="12" customHeight="1">
      <c r="A6396" s="4" t="s">
        <v>17520</v>
      </c>
      <c r="B6396" s="17">
        <v>180</v>
      </c>
      <c r="C6396" s="17"/>
      <c r="D6396" s="30" t="s">
        <v>28</v>
      </c>
      <c r="E6396" s="17"/>
      <c r="F6396" s="31" t="s">
        <v>442</v>
      </c>
      <c r="G6396" s="18" t="s">
        <v>17958</v>
      </c>
      <c r="H6396" s="7" t="s">
        <v>17959</v>
      </c>
      <c r="I6396" s="35" t="s">
        <v>17960</v>
      </c>
      <c r="O6396">
        <f t="shared" si="28"/>
        <v>1</v>
      </c>
      <c r="P6396" s="34" t="str">
        <f t="shared" si="21"/>
        <v>HIGH</v>
      </c>
    </row>
    <row r="6397" spans="1:16" ht="12" customHeight="1">
      <c r="A6397" s="4" t="s">
        <v>17520</v>
      </c>
      <c r="B6397" s="17">
        <v>181</v>
      </c>
      <c r="C6397" s="17">
        <v>5640</v>
      </c>
      <c r="D6397" s="30" t="s">
        <v>17961</v>
      </c>
      <c r="E6397" s="17" t="s">
        <v>17962</v>
      </c>
      <c r="F6397" s="3"/>
      <c r="G6397" s="29" t="s">
        <v>17962</v>
      </c>
      <c r="H6397" s="7"/>
      <c r="I6397" s="7"/>
      <c r="O6397">
        <f t="shared" si="28"/>
        <v>2</v>
      </c>
      <c r="P6397" s="34" t="str">
        <f t="shared" si="21"/>
        <v>HIGH</v>
      </c>
    </row>
    <row r="6398" spans="1:16" ht="12" customHeight="1">
      <c r="A6398" s="4" t="s">
        <v>17520</v>
      </c>
      <c r="B6398" s="17">
        <v>182</v>
      </c>
      <c r="C6398" s="17">
        <v>5641</v>
      </c>
      <c r="D6398" s="30" t="s">
        <v>17963</v>
      </c>
      <c r="E6398" s="17" t="s">
        <v>17964</v>
      </c>
      <c r="F6398" s="3"/>
      <c r="G6398" s="29" t="s">
        <v>17964</v>
      </c>
      <c r="H6398" s="7"/>
      <c r="I6398" s="7"/>
      <c r="O6398">
        <f t="shared" si="28"/>
        <v>2</v>
      </c>
      <c r="P6398" s="34" t="str">
        <f t="shared" si="21"/>
        <v>HIGH</v>
      </c>
    </row>
    <row r="6399" spans="1:16" ht="12" customHeight="1">
      <c r="A6399" s="4" t="s">
        <v>17520</v>
      </c>
      <c r="B6399" s="17">
        <v>183</v>
      </c>
      <c r="C6399" s="29"/>
      <c r="D6399" s="30" t="s">
        <v>17965</v>
      </c>
      <c r="E6399" s="29"/>
      <c r="F6399" s="31" t="s">
        <v>229</v>
      </c>
      <c r="G6399" s="5" t="s">
        <v>17966</v>
      </c>
      <c r="H6399" s="7" t="s">
        <v>17967</v>
      </c>
      <c r="I6399" s="35" t="s">
        <v>17968</v>
      </c>
      <c r="O6399">
        <f t="shared" si="28"/>
        <v>1</v>
      </c>
      <c r="P6399" s="34" t="str">
        <f t="shared" si="21"/>
        <v>HIGH</v>
      </c>
    </row>
    <row r="6400" spans="1:16" ht="12" customHeight="1">
      <c r="A6400" s="4" t="s">
        <v>17520</v>
      </c>
      <c r="B6400" s="17">
        <v>184</v>
      </c>
      <c r="C6400" s="29"/>
      <c r="D6400" s="30" t="s">
        <v>28</v>
      </c>
      <c r="E6400" s="29"/>
      <c r="F6400" s="31" t="s">
        <v>229</v>
      </c>
      <c r="G6400" s="5" t="s">
        <v>17969</v>
      </c>
      <c r="H6400" s="7" t="s">
        <v>17970</v>
      </c>
      <c r="I6400" s="35" t="s">
        <v>17971</v>
      </c>
      <c r="O6400">
        <f t="shared" si="28"/>
        <v>1</v>
      </c>
      <c r="P6400" s="34" t="str">
        <f t="shared" si="21"/>
        <v>HIGH</v>
      </c>
    </row>
    <row r="6401" spans="1:16" ht="12" customHeight="1">
      <c r="A6401" s="4" t="s">
        <v>17520</v>
      </c>
      <c r="B6401" s="17">
        <v>185</v>
      </c>
      <c r="C6401" s="29"/>
      <c r="D6401" s="30" t="s">
        <v>28</v>
      </c>
      <c r="E6401" s="29"/>
      <c r="F6401" s="31" t="s">
        <v>229</v>
      </c>
      <c r="G6401" s="5" t="s">
        <v>17972</v>
      </c>
      <c r="H6401" s="7" t="s">
        <v>17973</v>
      </c>
      <c r="I6401" s="35" t="s">
        <v>17974</v>
      </c>
      <c r="O6401">
        <f t="shared" si="28"/>
        <v>1</v>
      </c>
      <c r="P6401" s="34" t="str">
        <f t="shared" si="21"/>
        <v>MEDIUM</v>
      </c>
    </row>
    <row r="6402" spans="1:16" ht="12" customHeight="1">
      <c r="A6402" s="4" t="s">
        <v>17520</v>
      </c>
      <c r="B6402" s="17">
        <v>186</v>
      </c>
      <c r="C6402" s="29"/>
      <c r="D6402" s="30" t="s">
        <v>17975</v>
      </c>
      <c r="E6402" s="29"/>
      <c r="F6402" s="31" t="s">
        <v>229</v>
      </c>
      <c r="G6402" s="5" t="s">
        <v>17976</v>
      </c>
      <c r="H6402" s="7"/>
      <c r="I6402" s="37" t="s">
        <v>17977</v>
      </c>
      <c r="O6402">
        <f t="shared" si="28"/>
        <v>1</v>
      </c>
      <c r="P6402" s="34" t="str">
        <f t="shared" si="21"/>
        <v>HIGH</v>
      </c>
    </row>
    <row r="6403" spans="1:16" ht="12" customHeight="1">
      <c r="A6403" s="4" t="s">
        <v>17520</v>
      </c>
      <c r="B6403" s="17">
        <v>187</v>
      </c>
      <c r="C6403" s="29"/>
      <c r="D6403" s="30" t="s">
        <v>17978</v>
      </c>
      <c r="E6403" s="29"/>
      <c r="F6403" s="31" t="s">
        <v>442</v>
      </c>
      <c r="G6403" s="5" t="s">
        <v>17979</v>
      </c>
      <c r="H6403" s="7"/>
      <c r="I6403" s="35" t="s">
        <v>17980</v>
      </c>
      <c r="O6403">
        <f t="shared" si="28"/>
        <v>1</v>
      </c>
      <c r="P6403" s="34" t="str">
        <f t="shared" si="21"/>
        <v>HIGH</v>
      </c>
    </row>
    <row r="6404" spans="1:16" ht="12" customHeight="1">
      <c r="A6404" s="4" t="s">
        <v>17520</v>
      </c>
      <c r="B6404" s="17">
        <v>188</v>
      </c>
      <c r="C6404" s="29"/>
      <c r="D6404" s="30" t="s">
        <v>17981</v>
      </c>
      <c r="E6404" s="29"/>
      <c r="F6404" s="31" t="s">
        <v>17982</v>
      </c>
      <c r="G6404" s="5" t="s">
        <v>17983</v>
      </c>
      <c r="H6404" s="7" t="s">
        <v>17984</v>
      </c>
      <c r="I6404" s="7" t="s">
        <v>17985</v>
      </c>
      <c r="O6404">
        <f t="shared" si="28"/>
        <v>1</v>
      </c>
      <c r="P6404" s="34" t="str">
        <f t="shared" si="21"/>
        <v/>
      </c>
    </row>
    <row r="6405" spans="1:16" ht="12" customHeight="1">
      <c r="A6405" s="4" t="s">
        <v>17520</v>
      </c>
      <c r="B6405" s="17">
        <v>189</v>
      </c>
      <c r="C6405" s="29"/>
      <c r="D6405" s="30" t="s">
        <v>17986</v>
      </c>
      <c r="E6405" s="29"/>
      <c r="F6405" s="31" t="s">
        <v>17982</v>
      </c>
      <c r="G6405" s="5" t="s">
        <v>17987</v>
      </c>
      <c r="H6405" s="7" t="s">
        <v>17988</v>
      </c>
      <c r="I6405" s="7" t="s">
        <v>17989</v>
      </c>
      <c r="O6405">
        <f t="shared" si="28"/>
        <v>1</v>
      </c>
      <c r="P6405" s="34" t="str">
        <f t="shared" si="21"/>
        <v/>
      </c>
    </row>
    <row r="6406" spans="1:16" ht="12" customHeight="1">
      <c r="A6406" s="4" t="s">
        <v>17520</v>
      </c>
      <c r="B6406" s="17">
        <v>190</v>
      </c>
      <c r="C6406" s="29"/>
      <c r="D6406" s="30" t="s">
        <v>28</v>
      </c>
      <c r="E6406" s="29"/>
      <c r="F6406" s="31" t="s">
        <v>442</v>
      </c>
      <c r="G6406" s="18" t="s">
        <v>17990</v>
      </c>
      <c r="H6406" s="7" t="s">
        <v>17991</v>
      </c>
      <c r="I6406" s="35" t="s">
        <v>17992</v>
      </c>
      <c r="O6406">
        <f t="shared" si="28"/>
        <v>1</v>
      </c>
      <c r="P6406" s="34" t="str">
        <f t="shared" si="21"/>
        <v>MEDIUM</v>
      </c>
    </row>
    <row r="6407" spans="1:16" ht="12" customHeight="1">
      <c r="A6407" s="4" t="s">
        <v>17520</v>
      </c>
      <c r="B6407" s="17">
        <v>191</v>
      </c>
      <c r="C6407" s="29"/>
      <c r="D6407" s="30" t="s">
        <v>28</v>
      </c>
      <c r="E6407" s="29"/>
      <c r="F6407" s="31" t="s">
        <v>442</v>
      </c>
      <c r="G6407" s="18" t="s">
        <v>17990</v>
      </c>
      <c r="H6407" s="7" t="s">
        <v>17993</v>
      </c>
      <c r="I6407" s="35" t="s">
        <v>17994</v>
      </c>
      <c r="O6407">
        <f t="shared" si="28"/>
        <v>1</v>
      </c>
      <c r="P6407" s="34" t="str">
        <f t="shared" si="21"/>
        <v>MEDIUM</v>
      </c>
    </row>
    <row r="6408" spans="1:16" ht="12" customHeight="1">
      <c r="A6408" s="4" t="s">
        <v>17520</v>
      </c>
      <c r="B6408" s="17">
        <v>192</v>
      </c>
      <c r="C6408" s="17" t="s">
        <v>67</v>
      </c>
      <c r="D6408" s="30" t="s">
        <v>28</v>
      </c>
      <c r="E6408" s="29"/>
      <c r="F6408" s="31" t="s">
        <v>442</v>
      </c>
      <c r="G6408" s="18" t="s">
        <v>17995</v>
      </c>
      <c r="H6408" s="7" t="s">
        <v>17996</v>
      </c>
      <c r="I6408" s="35" t="s">
        <v>16522</v>
      </c>
      <c r="O6408">
        <f t="shared" si="28"/>
        <v>1</v>
      </c>
      <c r="P6408" s="34" t="str">
        <f t="shared" si="21"/>
        <v>HIGH</v>
      </c>
    </row>
    <row r="6409" spans="1:16" ht="12" customHeight="1">
      <c r="A6409" s="4" t="s">
        <v>17520</v>
      </c>
      <c r="B6409" s="17">
        <v>193</v>
      </c>
      <c r="C6409" s="29"/>
      <c r="D6409" s="30" t="s">
        <v>28</v>
      </c>
      <c r="E6409" s="29"/>
      <c r="F6409" s="31" t="s">
        <v>229</v>
      </c>
      <c r="G6409" s="5" t="s">
        <v>17997</v>
      </c>
      <c r="H6409" s="7" t="s">
        <v>17998</v>
      </c>
      <c r="I6409" s="7" t="s">
        <v>17999</v>
      </c>
      <c r="O6409">
        <f t="shared" si="28"/>
        <v>1</v>
      </c>
      <c r="P6409" s="34" t="str">
        <f t="shared" si="21"/>
        <v/>
      </c>
    </row>
    <row r="6410" spans="1:16" ht="12" customHeight="1">
      <c r="A6410" s="4" t="s">
        <v>17520</v>
      </c>
      <c r="B6410" s="17">
        <v>194</v>
      </c>
      <c r="C6410" s="29"/>
      <c r="D6410" s="30" t="s">
        <v>18000</v>
      </c>
      <c r="E6410" s="29"/>
      <c r="F6410" s="31" t="s">
        <v>17982</v>
      </c>
      <c r="G6410" s="5" t="s">
        <v>18001</v>
      </c>
      <c r="H6410" s="7" t="s">
        <v>18002</v>
      </c>
      <c r="I6410" s="7" t="s">
        <v>18003</v>
      </c>
      <c r="O6410">
        <f t="shared" si="28"/>
        <v>1</v>
      </c>
      <c r="P6410" s="34" t="str">
        <f t="shared" si="21"/>
        <v/>
      </c>
    </row>
    <row r="6411" spans="1:16" ht="12" customHeight="1">
      <c r="A6411" s="4" t="s">
        <v>17520</v>
      </c>
      <c r="B6411" s="17">
        <v>195</v>
      </c>
      <c r="C6411" s="29"/>
      <c r="D6411" s="30" t="s">
        <v>18004</v>
      </c>
      <c r="E6411" s="29"/>
      <c r="F6411" s="31" t="s">
        <v>17982</v>
      </c>
      <c r="G6411" s="5" t="s">
        <v>18005</v>
      </c>
      <c r="H6411" s="7" t="s">
        <v>18006</v>
      </c>
      <c r="I6411" s="7"/>
      <c r="O6411">
        <f t="shared" si="28"/>
        <v>1</v>
      </c>
      <c r="P6411" s="34" t="str">
        <f t="shared" si="21"/>
        <v/>
      </c>
    </row>
    <row r="6412" spans="1:16" ht="12" customHeight="1">
      <c r="A6412" s="4" t="s">
        <v>17520</v>
      </c>
      <c r="B6412" s="17">
        <v>196</v>
      </c>
      <c r="C6412" s="29"/>
      <c r="D6412" s="30" t="s">
        <v>18007</v>
      </c>
      <c r="E6412" s="29"/>
      <c r="F6412" s="31" t="s">
        <v>17982</v>
      </c>
      <c r="G6412" s="5" t="s">
        <v>18008</v>
      </c>
      <c r="H6412" s="7" t="s">
        <v>18009</v>
      </c>
      <c r="I6412" s="7" t="s">
        <v>18010</v>
      </c>
      <c r="O6412">
        <f t="shared" si="28"/>
        <v>1</v>
      </c>
      <c r="P6412" s="34" t="str">
        <f t="shared" si="21"/>
        <v/>
      </c>
    </row>
    <row r="6413" spans="1:16" ht="12" customHeight="1">
      <c r="A6413" s="4" t="s">
        <v>17520</v>
      </c>
      <c r="B6413" s="17">
        <v>197</v>
      </c>
      <c r="C6413" s="29"/>
      <c r="D6413" s="30" t="s">
        <v>18011</v>
      </c>
      <c r="E6413" s="29"/>
      <c r="F6413" s="31" t="s">
        <v>17982</v>
      </c>
      <c r="G6413" s="5" t="s">
        <v>18012</v>
      </c>
      <c r="H6413" s="7"/>
      <c r="I6413" s="7"/>
      <c r="O6413">
        <f t="shared" si="28"/>
        <v>1</v>
      </c>
      <c r="P6413" s="34" t="str">
        <f t="shared" si="21"/>
        <v/>
      </c>
    </row>
    <row r="6414" spans="1:16" ht="12" customHeight="1">
      <c r="A6414" s="4" t="s">
        <v>17520</v>
      </c>
      <c r="B6414" s="17">
        <v>198</v>
      </c>
      <c r="C6414" s="29"/>
      <c r="D6414" s="30" t="s">
        <v>18013</v>
      </c>
      <c r="E6414" s="29"/>
      <c r="F6414" s="31" t="s">
        <v>17982</v>
      </c>
      <c r="G6414" s="5" t="s">
        <v>18014</v>
      </c>
      <c r="H6414" s="7" t="s">
        <v>18015</v>
      </c>
      <c r="I6414" s="7" t="s">
        <v>18010</v>
      </c>
      <c r="O6414">
        <f t="shared" si="28"/>
        <v>1</v>
      </c>
      <c r="P6414" s="34" t="str">
        <f t="shared" si="21"/>
        <v/>
      </c>
    </row>
    <row r="6415" spans="1:16" ht="12" customHeight="1">
      <c r="A6415" s="4" t="s">
        <v>17520</v>
      </c>
      <c r="B6415" s="17">
        <v>199</v>
      </c>
      <c r="C6415" s="29"/>
      <c r="D6415" s="30" t="s">
        <v>28</v>
      </c>
      <c r="E6415" s="29"/>
      <c r="F6415" s="31" t="s">
        <v>229</v>
      </c>
      <c r="G6415" s="5" t="s">
        <v>18016</v>
      </c>
      <c r="H6415" s="7" t="s">
        <v>18017</v>
      </c>
      <c r="I6415" s="35" t="s">
        <v>18018</v>
      </c>
      <c r="O6415">
        <f t="shared" si="28"/>
        <v>1</v>
      </c>
      <c r="P6415" s="34" t="str">
        <f t="shared" si="21"/>
        <v>HIGH</v>
      </c>
    </row>
    <row r="6416" spans="1:16" ht="12" customHeight="1">
      <c r="A6416" s="4" t="s">
        <v>17520</v>
      </c>
      <c r="B6416" s="17">
        <v>200</v>
      </c>
      <c r="C6416" s="29"/>
      <c r="D6416" s="30" t="s">
        <v>28</v>
      </c>
      <c r="E6416" s="29"/>
      <c r="F6416" s="31" t="s">
        <v>229</v>
      </c>
      <c r="G6416" s="5" t="s">
        <v>18019</v>
      </c>
      <c r="H6416" s="7" t="s">
        <v>18020</v>
      </c>
      <c r="I6416" s="35" t="s">
        <v>18021</v>
      </c>
      <c r="O6416">
        <f t="shared" si="28"/>
        <v>1</v>
      </c>
      <c r="P6416" s="34" t="str">
        <f t="shared" si="21"/>
        <v>HIGH</v>
      </c>
    </row>
    <row r="6417" spans="1:16" ht="12" customHeight="1">
      <c r="A6417" s="4" t="s">
        <v>17520</v>
      </c>
      <c r="B6417" s="17">
        <v>201</v>
      </c>
      <c r="C6417" s="29">
        <v>5652</v>
      </c>
      <c r="D6417" s="30" t="s">
        <v>18022</v>
      </c>
      <c r="E6417" s="29"/>
      <c r="F6417" s="31" t="s">
        <v>17982</v>
      </c>
      <c r="G6417" s="5" t="s">
        <v>18023</v>
      </c>
      <c r="H6417" s="7" t="s">
        <v>18024</v>
      </c>
      <c r="I6417" s="7"/>
      <c r="O6417">
        <f t="shared" si="28"/>
        <v>1</v>
      </c>
      <c r="P6417" s="34" t="str">
        <f t="shared" si="21"/>
        <v/>
      </c>
    </row>
    <row r="6418" spans="1:16" ht="12" customHeight="1">
      <c r="A6418" s="4" t="s">
        <v>17520</v>
      </c>
      <c r="B6418" s="17">
        <v>202</v>
      </c>
      <c r="C6418" s="29"/>
      <c r="D6418" s="30" t="s">
        <v>18025</v>
      </c>
      <c r="E6418" s="29"/>
      <c r="F6418" s="31" t="s">
        <v>17982</v>
      </c>
      <c r="G6418" s="5" t="s">
        <v>18026</v>
      </c>
      <c r="H6418" s="7" t="s">
        <v>18027</v>
      </c>
      <c r="I6418" s="7" t="s">
        <v>18028</v>
      </c>
      <c r="O6418">
        <f t="shared" si="28"/>
        <v>1</v>
      </c>
      <c r="P6418" s="34" t="str">
        <f t="shared" si="21"/>
        <v/>
      </c>
    </row>
    <row r="6419" spans="1:16" ht="12" customHeight="1">
      <c r="A6419" s="4" t="s">
        <v>17520</v>
      </c>
      <c r="B6419" s="17">
        <v>203</v>
      </c>
      <c r="C6419" s="29"/>
      <c r="D6419" s="30" t="s">
        <v>18029</v>
      </c>
      <c r="E6419" s="17" t="s">
        <v>18030</v>
      </c>
      <c r="F6419" s="3"/>
      <c r="G6419" s="29" t="s">
        <v>18030</v>
      </c>
      <c r="H6419" s="7"/>
      <c r="I6419" s="7"/>
      <c r="O6419">
        <f t="shared" si="28"/>
        <v>2</v>
      </c>
      <c r="P6419" s="34" t="str">
        <f t="shared" si="21"/>
        <v>HIGH</v>
      </c>
    </row>
    <row r="6420" spans="1:16" ht="12" customHeight="1">
      <c r="A6420" s="4" t="s">
        <v>17520</v>
      </c>
      <c r="B6420" s="17">
        <v>204</v>
      </c>
      <c r="C6420" s="29" t="s">
        <v>19509</v>
      </c>
      <c r="D6420" s="30" t="s">
        <v>28</v>
      </c>
      <c r="E6420" s="29"/>
      <c r="F6420" s="31" t="s">
        <v>229</v>
      </c>
      <c r="G6420" s="5" t="s">
        <v>18031</v>
      </c>
      <c r="H6420" s="103" t="s">
        <v>19405</v>
      </c>
      <c r="I6420" s="37" t="s">
        <v>18032</v>
      </c>
      <c r="O6420">
        <f t="shared" si="28"/>
        <v>1</v>
      </c>
      <c r="P6420" s="34" t="str">
        <f t="shared" si="21"/>
        <v>HIGH</v>
      </c>
    </row>
    <row r="6421" spans="1:16" ht="12" customHeight="1">
      <c r="A6421" s="4" t="s">
        <v>17520</v>
      </c>
      <c r="B6421" s="17">
        <v>205</v>
      </c>
      <c r="C6421" s="29"/>
      <c r="D6421" s="30" t="s">
        <v>18033</v>
      </c>
      <c r="E6421" s="29"/>
      <c r="F6421" s="31" t="s">
        <v>229</v>
      </c>
      <c r="G6421" s="5" t="s">
        <v>18034</v>
      </c>
      <c r="H6421" s="7"/>
      <c r="I6421" s="35" t="s">
        <v>18035</v>
      </c>
      <c r="O6421">
        <f t="shared" si="28"/>
        <v>1</v>
      </c>
      <c r="P6421" s="34" t="str">
        <f t="shared" si="21"/>
        <v>HIGH</v>
      </c>
    </row>
    <row r="6422" spans="1:16" ht="12" customHeight="1">
      <c r="A6422" s="4" t="s">
        <v>17520</v>
      </c>
      <c r="B6422" s="17">
        <v>206</v>
      </c>
      <c r="C6422" s="17">
        <v>5654</v>
      </c>
      <c r="D6422" s="30" t="s">
        <v>18036</v>
      </c>
      <c r="E6422" s="17" t="s">
        <v>18037</v>
      </c>
      <c r="F6422" s="3"/>
      <c r="G6422" s="29" t="s">
        <v>18037</v>
      </c>
      <c r="H6422" s="7"/>
      <c r="I6422" s="7"/>
      <c r="O6422">
        <f t="shared" si="28"/>
        <v>2</v>
      </c>
      <c r="P6422" s="34" t="str">
        <f t="shared" si="21"/>
        <v>HIGH</v>
      </c>
    </row>
    <row r="6423" spans="1:16" ht="12" customHeight="1">
      <c r="A6423" s="4" t="s">
        <v>17520</v>
      </c>
      <c r="B6423" s="17">
        <v>207</v>
      </c>
      <c r="C6423" s="17">
        <v>5660</v>
      </c>
      <c r="D6423" s="30" t="s">
        <v>18038</v>
      </c>
      <c r="E6423" s="17" t="s">
        <v>18039</v>
      </c>
      <c r="F6423" s="3"/>
      <c r="G6423" s="29" t="s">
        <v>18039</v>
      </c>
      <c r="H6423" s="7"/>
      <c r="I6423" s="7"/>
      <c r="O6423">
        <f t="shared" si="28"/>
        <v>2</v>
      </c>
      <c r="P6423" s="34" t="str">
        <f t="shared" si="21"/>
        <v>HIGH</v>
      </c>
    </row>
    <row r="6424" spans="1:16" ht="12" customHeight="1">
      <c r="A6424" s="4" t="s">
        <v>17520</v>
      </c>
      <c r="B6424" s="17">
        <v>208</v>
      </c>
      <c r="C6424" s="29"/>
      <c r="D6424" s="30" t="s">
        <v>18040</v>
      </c>
      <c r="E6424" s="29"/>
      <c r="F6424" s="31" t="s">
        <v>17982</v>
      </c>
      <c r="G6424" s="5" t="s">
        <v>18041</v>
      </c>
      <c r="H6424" s="7" t="s">
        <v>18042</v>
      </c>
      <c r="I6424" s="7" t="s">
        <v>18043</v>
      </c>
      <c r="O6424">
        <f t="shared" si="28"/>
        <v>1</v>
      </c>
      <c r="P6424" s="34" t="str">
        <f t="shared" si="21"/>
        <v/>
      </c>
    </row>
    <row r="6425" spans="1:16" ht="12" customHeight="1">
      <c r="A6425" s="4" t="s">
        <v>17520</v>
      </c>
      <c r="B6425" s="17">
        <v>209</v>
      </c>
      <c r="C6425" s="29"/>
      <c r="D6425" s="30" t="s">
        <v>18044</v>
      </c>
      <c r="E6425" s="29"/>
      <c r="F6425" s="31" t="s">
        <v>17982</v>
      </c>
      <c r="G6425" s="5" t="s">
        <v>18045</v>
      </c>
      <c r="H6425" s="7" t="s">
        <v>18046</v>
      </c>
      <c r="I6425" s="7"/>
      <c r="O6425">
        <f t="shared" si="28"/>
        <v>1</v>
      </c>
      <c r="P6425" s="34" t="str">
        <f t="shared" si="21"/>
        <v/>
      </c>
    </row>
    <row r="6426" spans="1:16" ht="12" customHeight="1">
      <c r="A6426" s="4" t="s">
        <v>17520</v>
      </c>
      <c r="B6426" s="17">
        <v>210</v>
      </c>
      <c r="C6426" s="29"/>
      <c r="D6426" s="30" t="s">
        <v>18047</v>
      </c>
      <c r="E6426" s="29"/>
      <c r="F6426" s="31" t="s">
        <v>17982</v>
      </c>
      <c r="G6426" s="5" t="s">
        <v>18048</v>
      </c>
      <c r="H6426" s="7" t="s">
        <v>18049</v>
      </c>
      <c r="I6426" s="7" t="s">
        <v>18050</v>
      </c>
      <c r="O6426">
        <f t="shared" si="28"/>
        <v>1</v>
      </c>
      <c r="P6426" s="34" t="str">
        <f t="shared" si="21"/>
        <v/>
      </c>
    </row>
    <row r="6427" spans="1:16" ht="12" customHeight="1">
      <c r="A6427" s="4" t="s">
        <v>17520</v>
      </c>
      <c r="B6427" s="17">
        <v>212</v>
      </c>
      <c r="C6427" s="17">
        <v>5664</v>
      </c>
      <c r="D6427" s="30" t="s">
        <v>28</v>
      </c>
      <c r="E6427" s="29"/>
      <c r="F6427" s="31" t="s">
        <v>18051</v>
      </c>
      <c r="G6427" s="5" t="s">
        <v>18052</v>
      </c>
      <c r="H6427" s="7" t="s">
        <v>18053</v>
      </c>
      <c r="I6427" s="35" t="s">
        <v>18054</v>
      </c>
      <c r="O6427">
        <f t="shared" si="28"/>
        <v>1</v>
      </c>
      <c r="P6427" s="34" t="str">
        <f t="shared" si="21"/>
        <v>HIGH</v>
      </c>
    </row>
    <row r="6428" spans="1:16" ht="12" customHeight="1">
      <c r="A6428" s="4" t="s">
        <v>17520</v>
      </c>
      <c r="B6428" s="17">
        <v>213</v>
      </c>
      <c r="C6428" s="29"/>
      <c r="D6428" s="30" t="s">
        <v>18055</v>
      </c>
      <c r="E6428" s="29"/>
      <c r="F6428" s="31" t="s">
        <v>17982</v>
      </c>
      <c r="G6428" s="5" t="s">
        <v>18056</v>
      </c>
      <c r="H6428" s="7" t="s">
        <v>18057</v>
      </c>
      <c r="I6428" s="35" t="s">
        <v>18058</v>
      </c>
      <c r="O6428">
        <f t="shared" si="28"/>
        <v>1</v>
      </c>
      <c r="P6428" s="34" t="str">
        <f t="shared" si="21"/>
        <v>HIGH</v>
      </c>
    </row>
    <row r="6429" spans="1:16" ht="12" customHeight="1">
      <c r="A6429" s="4" t="s">
        <v>17520</v>
      </c>
      <c r="B6429" s="17">
        <v>214</v>
      </c>
      <c r="C6429" s="29"/>
      <c r="D6429" s="30" t="s">
        <v>18059</v>
      </c>
      <c r="E6429" s="29"/>
      <c r="F6429" s="31" t="s">
        <v>1395</v>
      </c>
      <c r="G6429" s="18" t="s">
        <v>18060</v>
      </c>
      <c r="H6429" s="7"/>
      <c r="I6429" s="35" t="s">
        <v>18061</v>
      </c>
      <c r="O6429">
        <f t="shared" si="28"/>
        <v>1</v>
      </c>
      <c r="P6429" s="34" t="str">
        <f t="shared" si="21"/>
        <v/>
      </c>
    </row>
    <row r="6430" spans="1:16" ht="12" customHeight="1">
      <c r="A6430" s="4" t="s">
        <v>17520</v>
      </c>
      <c r="B6430" s="17">
        <v>215</v>
      </c>
      <c r="C6430" s="29"/>
      <c r="D6430" s="30" t="s">
        <v>18062</v>
      </c>
      <c r="E6430" s="29"/>
      <c r="F6430" s="31" t="s">
        <v>17982</v>
      </c>
      <c r="G6430" s="5" t="s">
        <v>18063</v>
      </c>
      <c r="H6430" s="7" t="s">
        <v>18064</v>
      </c>
      <c r="I6430" s="7" t="s">
        <v>18065</v>
      </c>
      <c r="O6430">
        <f t="shared" si="28"/>
        <v>1</v>
      </c>
      <c r="P6430" s="34" t="str">
        <f t="shared" si="21"/>
        <v/>
      </c>
    </row>
    <row r="6431" spans="1:16" ht="12" customHeight="1">
      <c r="A6431" s="4" t="s">
        <v>17520</v>
      </c>
      <c r="B6431" s="17">
        <v>216</v>
      </c>
      <c r="C6431" s="29"/>
      <c r="D6431" s="30" t="s">
        <v>18066</v>
      </c>
      <c r="E6431" s="29"/>
      <c r="F6431" s="31" t="s">
        <v>17982</v>
      </c>
      <c r="G6431" s="5"/>
      <c r="H6431" s="7"/>
      <c r="I6431" s="7" t="s">
        <v>18067</v>
      </c>
      <c r="O6431">
        <f t="shared" si="28"/>
        <v>0</v>
      </c>
      <c r="P6431" s="34" t="str">
        <f t="shared" si="21"/>
        <v>LOW</v>
      </c>
    </row>
    <row r="6432" spans="1:16" ht="12" customHeight="1">
      <c r="A6432" s="4" t="s">
        <v>17520</v>
      </c>
      <c r="B6432" s="17">
        <v>217</v>
      </c>
      <c r="C6432" s="29"/>
      <c r="D6432" s="30" t="s">
        <v>18068</v>
      </c>
      <c r="E6432" s="29"/>
      <c r="F6432" s="31" t="s">
        <v>17982</v>
      </c>
      <c r="G6432" s="5" t="s">
        <v>18069</v>
      </c>
      <c r="H6432" s="59" t="s">
        <v>18070</v>
      </c>
      <c r="I6432" s="7" t="s">
        <v>18071</v>
      </c>
      <c r="O6432">
        <f t="shared" si="28"/>
        <v>1</v>
      </c>
      <c r="P6432" s="34" t="str">
        <f t="shared" si="21"/>
        <v/>
      </c>
    </row>
    <row r="6433" spans="1:16" ht="12" customHeight="1">
      <c r="A6433" s="4" t="s">
        <v>17520</v>
      </c>
      <c r="B6433" s="17">
        <v>218</v>
      </c>
      <c r="C6433" s="29"/>
      <c r="D6433" s="30" t="s">
        <v>18072</v>
      </c>
      <c r="E6433" s="29"/>
      <c r="F6433" s="31" t="s">
        <v>17982</v>
      </c>
      <c r="G6433" s="5" t="s">
        <v>18073</v>
      </c>
      <c r="H6433" s="7"/>
      <c r="I6433" s="7" t="s">
        <v>18074</v>
      </c>
      <c r="O6433">
        <f t="shared" si="28"/>
        <v>1</v>
      </c>
      <c r="P6433" s="34" t="str">
        <f t="shared" si="21"/>
        <v/>
      </c>
    </row>
    <row r="6434" spans="1:16" ht="12" customHeight="1">
      <c r="A6434" s="4" t="s">
        <v>17520</v>
      </c>
      <c r="B6434" s="17">
        <v>219</v>
      </c>
      <c r="C6434" s="29"/>
      <c r="D6434" s="30" t="s">
        <v>18075</v>
      </c>
      <c r="E6434" s="29"/>
      <c r="F6434" s="31" t="s">
        <v>17982</v>
      </c>
      <c r="G6434" s="5" t="s">
        <v>18076</v>
      </c>
      <c r="H6434" s="7" t="s">
        <v>18077</v>
      </c>
      <c r="I6434" s="7" t="s">
        <v>18078</v>
      </c>
      <c r="O6434">
        <f t="shared" si="28"/>
        <v>1</v>
      </c>
      <c r="P6434" s="34" t="str">
        <f t="shared" si="21"/>
        <v/>
      </c>
    </row>
    <row r="6435" spans="1:16" ht="12" customHeight="1">
      <c r="A6435" s="4" t="s">
        <v>17520</v>
      </c>
      <c r="B6435" s="17">
        <v>220</v>
      </c>
      <c r="C6435" s="29"/>
      <c r="D6435" s="30" t="s">
        <v>18079</v>
      </c>
      <c r="E6435" s="29"/>
      <c r="F6435" s="31" t="s">
        <v>17982</v>
      </c>
      <c r="G6435" s="5" t="s">
        <v>18080</v>
      </c>
      <c r="H6435" s="7" t="s">
        <v>18081</v>
      </c>
      <c r="I6435" s="7" t="s">
        <v>18082</v>
      </c>
      <c r="O6435">
        <f t="shared" si="28"/>
        <v>1</v>
      </c>
      <c r="P6435" s="34" t="str">
        <f t="shared" si="21"/>
        <v/>
      </c>
    </row>
    <row r="6436" spans="1:16" ht="12" customHeight="1">
      <c r="A6436" s="4" t="s">
        <v>17520</v>
      </c>
      <c r="B6436" s="17">
        <v>222</v>
      </c>
      <c r="C6436" s="29"/>
      <c r="D6436" s="30" t="s">
        <v>28</v>
      </c>
      <c r="E6436" s="29"/>
      <c r="F6436" s="31" t="s">
        <v>229</v>
      </c>
      <c r="G6436" s="5" t="s">
        <v>18083</v>
      </c>
      <c r="H6436" s="7" t="s">
        <v>18084</v>
      </c>
      <c r="I6436" s="35" t="s">
        <v>18085</v>
      </c>
      <c r="O6436">
        <f t="shared" si="28"/>
        <v>1</v>
      </c>
      <c r="P6436" s="34" t="str">
        <f t="shared" si="21"/>
        <v>HIGH</v>
      </c>
    </row>
    <row r="6437" spans="1:16" ht="12" customHeight="1">
      <c r="A6437" s="4" t="s">
        <v>17520</v>
      </c>
      <c r="B6437" s="17">
        <v>223</v>
      </c>
      <c r="C6437" s="29"/>
      <c r="D6437" s="30" t="s">
        <v>18086</v>
      </c>
      <c r="E6437" s="29"/>
      <c r="F6437" s="31" t="s">
        <v>17982</v>
      </c>
      <c r="G6437" s="5" t="s">
        <v>18087</v>
      </c>
      <c r="H6437" s="7" t="s">
        <v>18088</v>
      </c>
      <c r="I6437" s="13" t="s">
        <v>18089</v>
      </c>
      <c r="O6437">
        <f t="shared" si="28"/>
        <v>1</v>
      </c>
      <c r="P6437" s="34" t="str">
        <f t="shared" si="21"/>
        <v/>
      </c>
    </row>
    <row r="6438" spans="1:16" ht="12" customHeight="1">
      <c r="A6438" s="4" t="s">
        <v>17520</v>
      </c>
      <c r="B6438" s="17">
        <v>224</v>
      </c>
      <c r="C6438" s="29">
        <v>5674</v>
      </c>
      <c r="D6438" s="30" t="s">
        <v>18090</v>
      </c>
      <c r="E6438" s="29"/>
      <c r="F6438" s="31" t="s">
        <v>1395</v>
      </c>
      <c r="G6438" s="18" t="s">
        <v>18091</v>
      </c>
      <c r="H6438" s="7"/>
      <c r="I6438" s="37" t="s">
        <v>18092</v>
      </c>
      <c r="O6438">
        <f t="shared" si="28"/>
        <v>1</v>
      </c>
      <c r="P6438" s="34" t="str">
        <f t="shared" si="21"/>
        <v>MEDIUM</v>
      </c>
    </row>
    <row r="6439" spans="1:16" ht="12" customHeight="1">
      <c r="A6439" s="4" t="s">
        <v>17520</v>
      </c>
      <c r="B6439" s="17">
        <v>225</v>
      </c>
      <c r="C6439" s="29"/>
      <c r="D6439" s="30" t="s">
        <v>18093</v>
      </c>
      <c r="E6439" s="29"/>
      <c r="F6439" s="31" t="s">
        <v>17982</v>
      </c>
      <c r="G6439" s="5" t="s">
        <v>18094</v>
      </c>
      <c r="H6439" s="7"/>
      <c r="I6439" s="7" t="s">
        <v>18095</v>
      </c>
      <c r="O6439">
        <f t="shared" si="28"/>
        <v>1</v>
      </c>
      <c r="P6439" s="34" t="str">
        <f t="shared" si="21"/>
        <v/>
      </c>
    </row>
    <row r="6440" spans="1:16" ht="12" customHeight="1">
      <c r="A6440" s="4" t="s">
        <v>17520</v>
      </c>
      <c r="B6440" s="17">
        <v>226</v>
      </c>
      <c r="C6440" s="29"/>
      <c r="D6440" s="30" t="s">
        <v>28</v>
      </c>
      <c r="E6440" s="29"/>
      <c r="F6440" s="31" t="s">
        <v>229</v>
      </c>
      <c r="G6440" s="5" t="s">
        <v>18096</v>
      </c>
      <c r="H6440" s="7" t="s">
        <v>18097</v>
      </c>
      <c r="I6440" s="37" t="s">
        <v>18098</v>
      </c>
      <c r="O6440">
        <f t="shared" si="28"/>
        <v>1</v>
      </c>
      <c r="P6440" s="34" t="str">
        <f t="shared" si="21"/>
        <v>HIGH</v>
      </c>
    </row>
    <row r="6441" spans="1:16" ht="12" customHeight="1">
      <c r="A6441" s="4" t="s">
        <v>17520</v>
      </c>
      <c r="B6441" s="17">
        <v>227</v>
      </c>
      <c r="C6441" s="29"/>
      <c r="D6441" s="30" t="s">
        <v>18099</v>
      </c>
      <c r="E6441" s="29"/>
      <c r="F6441" s="31" t="s">
        <v>1395</v>
      </c>
      <c r="G6441" s="5" t="s">
        <v>18100</v>
      </c>
      <c r="H6441" s="7"/>
      <c r="I6441" s="37" t="s">
        <v>18101</v>
      </c>
      <c r="O6441">
        <f t="shared" si="28"/>
        <v>1</v>
      </c>
      <c r="P6441" s="34" t="str">
        <f t="shared" si="21"/>
        <v>MEDIUM</v>
      </c>
    </row>
    <row r="6442" spans="1:16" ht="12" customHeight="1">
      <c r="A6442" s="4" t="s">
        <v>17520</v>
      </c>
      <c r="B6442" s="17">
        <v>228</v>
      </c>
      <c r="C6442" s="29"/>
      <c r="D6442" s="30" t="s">
        <v>18102</v>
      </c>
      <c r="E6442" s="29"/>
      <c r="F6442" s="31" t="s">
        <v>17982</v>
      </c>
      <c r="G6442" s="5" t="s">
        <v>18103</v>
      </c>
      <c r="H6442" s="7"/>
      <c r="I6442" s="7" t="s">
        <v>18104</v>
      </c>
      <c r="O6442">
        <f t="shared" si="28"/>
        <v>1</v>
      </c>
      <c r="P6442" s="34" t="str">
        <f t="shared" si="21"/>
        <v/>
      </c>
    </row>
    <row r="6443" spans="1:16" ht="12" customHeight="1">
      <c r="A6443" s="4" t="s">
        <v>17520</v>
      </c>
      <c r="B6443" s="17">
        <v>230</v>
      </c>
      <c r="C6443" s="29"/>
      <c r="D6443" s="30" t="s">
        <v>18105</v>
      </c>
      <c r="E6443" s="29"/>
      <c r="F6443" s="31" t="s">
        <v>17982</v>
      </c>
      <c r="G6443" s="5" t="s">
        <v>18106</v>
      </c>
      <c r="H6443" s="7" t="s">
        <v>18107</v>
      </c>
      <c r="I6443" s="35" t="s">
        <v>18108</v>
      </c>
      <c r="O6443">
        <f t="shared" si="28"/>
        <v>1</v>
      </c>
      <c r="P6443" s="34" t="str">
        <f t="shared" si="21"/>
        <v>HIGH</v>
      </c>
    </row>
    <row r="6444" spans="1:16" ht="12" customHeight="1">
      <c r="A6444" s="4" t="s">
        <v>17520</v>
      </c>
      <c r="B6444" s="17">
        <v>231</v>
      </c>
      <c r="C6444" s="29"/>
      <c r="D6444" s="30" t="s">
        <v>18109</v>
      </c>
      <c r="E6444" s="29"/>
      <c r="F6444" s="31" t="s">
        <v>17982</v>
      </c>
      <c r="G6444" s="5" t="s">
        <v>18110</v>
      </c>
      <c r="H6444" s="7" t="s">
        <v>18111</v>
      </c>
      <c r="I6444" s="7" t="s">
        <v>18112</v>
      </c>
      <c r="O6444">
        <f t="shared" si="28"/>
        <v>1</v>
      </c>
      <c r="P6444" s="34" t="str">
        <f t="shared" si="21"/>
        <v/>
      </c>
    </row>
    <row r="6445" spans="1:16" ht="12" customHeight="1">
      <c r="A6445" s="4" t="s">
        <v>17520</v>
      </c>
      <c r="B6445" s="17">
        <v>232</v>
      </c>
      <c r="C6445" s="29"/>
      <c r="D6445" s="30" t="s">
        <v>18113</v>
      </c>
      <c r="E6445" s="29"/>
      <c r="F6445" s="31" t="s">
        <v>17982</v>
      </c>
      <c r="G6445" s="5" t="s">
        <v>18114</v>
      </c>
      <c r="H6445" s="7" t="s">
        <v>18115</v>
      </c>
      <c r="I6445" s="7" t="s">
        <v>18116</v>
      </c>
      <c r="O6445">
        <f t="shared" si="28"/>
        <v>1</v>
      </c>
      <c r="P6445" s="34" t="str">
        <f t="shared" si="21"/>
        <v/>
      </c>
    </row>
    <row r="6446" spans="1:16" ht="12" customHeight="1">
      <c r="A6446" s="4" t="s">
        <v>17520</v>
      </c>
      <c r="B6446" s="17">
        <v>233</v>
      </c>
      <c r="C6446" s="29"/>
      <c r="D6446" s="30" t="s">
        <v>18117</v>
      </c>
      <c r="E6446" s="29"/>
      <c r="F6446" s="31" t="s">
        <v>17982</v>
      </c>
      <c r="G6446" s="5" t="s">
        <v>18114</v>
      </c>
      <c r="H6446" s="7" t="s">
        <v>18115</v>
      </c>
      <c r="I6446" s="7" t="s">
        <v>18118</v>
      </c>
      <c r="O6446">
        <f t="shared" si="28"/>
        <v>1</v>
      </c>
      <c r="P6446" s="34" t="str">
        <f t="shared" si="21"/>
        <v/>
      </c>
    </row>
    <row r="6447" spans="1:16" ht="12" customHeight="1">
      <c r="A6447" s="4" t="s">
        <v>17520</v>
      </c>
      <c r="B6447" s="17">
        <v>234</v>
      </c>
      <c r="C6447" s="29"/>
      <c r="D6447" s="30" t="s">
        <v>18119</v>
      </c>
      <c r="E6447" s="29"/>
      <c r="F6447" s="31" t="s">
        <v>17982</v>
      </c>
      <c r="G6447" s="5" t="s">
        <v>18120</v>
      </c>
      <c r="H6447" s="7" t="s">
        <v>18121</v>
      </c>
      <c r="I6447" s="7" t="s">
        <v>18122</v>
      </c>
      <c r="O6447">
        <f t="shared" si="28"/>
        <v>1</v>
      </c>
      <c r="P6447" s="34" t="str">
        <f t="shared" si="21"/>
        <v/>
      </c>
    </row>
    <row r="6448" spans="1:16" ht="12" customHeight="1">
      <c r="A6448" s="4" t="s">
        <v>17520</v>
      </c>
      <c r="B6448" s="17">
        <v>235</v>
      </c>
      <c r="C6448" s="29"/>
      <c r="D6448" s="30" t="s">
        <v>18123</v>
      </c>
      <c r="E6448" s="29"/>
      <c r="F6448" s="31" t="s">
        <v>17982</v>
      </c>
      <c r="G6448" s="5" t="s">
        <v>18124</v>
      </c>
      <c r="H6448" s="7" t="s">
        <v>18125</v>
      </c>
      <c r="I6448" s="7" t="s">
        <v>18126</v>
      </c>
      <c r="O6448">
        <f t="shared" si="28"/>
        <v>1</v>
      </c>
      <c r="P6448" s="34" t="str">
        <f t="shared" si="21"/>
        <v/>
      </c>
    </row>
    <row r="6449" spans="1:16" ht="12" customHeight="1">
      <c r="A6449" s="4" t="s">
        <v>17520</v>
      </c>
      <c r="B6449" s="17">
        <v>237</v>
      </c>
      <c r="C6449" s="29"/>
      <c r="D6449" s="30" t="s">
        <v>18127</v>
      </c>
      <c r="E6449" s="29"/>
      <c r="F6449" s="31" t="s">
        <v>442</v>
      </c>
      <c r="G6449" s="145" t="s">
        <v>18128</v>
      </c>
      <c r="H6449" s="7"/>
      <c r="I6449" s="35" t="s">
        <v>15389</v>
      </c>
      <c r="O6449">
        <f t="shared" si="28"/>
        <v>1</v>
      </c>
      <c r="P6449" s="34" t="str">
        <f t="shared" si="21"/>
        <v>HIGH</v>
      </c>
    </row>
    <row r="6450" spans="1:16" ht="12" customHeight="1">
      <c r="A6450" s="4" t="s">
        <v>17520</v>
      </c>
      <c r="B6450" s="17">
        <v>238</v>
      </c>
      <c r="C6450" s="29"/>
      <c r="D6450" s="30" t="s">
        <v>18129</v>
      </c>
      <c r="E6450" s="17" t="s">
        <v>18130</v>
      </c>
      <c r="F6450" s="3"/>
      <c r="G6450" s="29" t="s">
        <v>18130</v>
      </c>
      <c r="H6450" s="7"/>
      <c r="I6450" s="7"/>
      <c r="O6450">
        <f t="shared" si="28"/>
        <v>2</v>
      </c>
      <c r="P6450" s="34" t="str">
        <f t="shared" si="21"/>
        <v>HIGH</v>
      </c>
    </row>
    <row r="6451" spans="1:16" ht="12" customHeight="1">
      <c r="A6451" s="4" t="s">
        <v>17520</v>
      </c>
      <c r="B6451" s="17">
        <v>239</v>
      </c>
      <c r="C6451" s="29" t="s">
        <v>19525</v>
      </c>
      <c r="D6451" s="30" t="s">
        <v>28</v>
      </c>
      <c r="E6451" s="29"/>
      <c r="F6451" s="31" t="s">
        <v>229</v>
      </c>
      <c r="G6451" s="5" t="s">
        <v>18131</v>
      </c>
      <c r="H6451" s="7" t="s">
        <v>18132</v>
      </c>
      <c r="I6451" s="37" t="s">
        <v>18133</v>
      </c>
      <c r="O6451">
        <f t="shared" si="28"/>
        <v>1</v>
      </c>
      <c r="P6451" s="34" t="str">
        <f t="shared" si="21"/>
        <v>HIGH</v>
      </c>
    </row>
    <row r="6452" spans="1:16" ht="12" customHeight="1">
      <c r="A6452" s="4" t="s">
        <v>17520</v>
      </c>
      <c r="B6452" s="17">
        <v>240</v>
      </c>
      <c r="C6452" s="29"/>
      <c r="D6452" s="30" t="s">
        <v>18134</v>
      </c>
      <c r="E6452" s="29"/>
      <c r="F6452" s="31" t="s">
        <v>442</v>
      </c>
      <c r="G6452" s="145" t="s">
        <v>18135</v>
      </c>
      <c r="H6452" s="7"/>
      <c r="I6452" s="35" t="s">
        <v>18136</v>
      </c>
      <c r="O6452">
        <f t="shared" si="28"/>
        <v>1</v>
      </c>
      <c r="P6452" s="34" t="str">
        <f t="shared" si="21"/>
        <v>HIGH</v>
      </c>
    </row>
    <row r="6453" spans="1:16" ht="12" customHeight="1">
      <c r="A6453" s="4" t="s">
        <v>17520</v>
      </c>
      <c r="B6453" s="17">
        <v>241</v>
      </c>
      <c r="C6453" s="29"/>
      <c r="D6453" s="30" t="s">
        <v>28</v>
      </c>
      <c r="E6453" s="29"/>
      <c r="F6453" s="31" t="s">
        <v>229</v>
      </c>
      <c r="G6453" s="5" t="s">
        <v>18137</v>
      </c>
      <c r="H6453" s="7" t="s">
        <v>18138</v>
      </c>
      <c r="I6453" s="37" t="s">
        <v>18139</v>
      </c>
      <c r="O6453">
        <f t="shared" si="28"/>
        <v>1</v>
      </c>
      <c r="P6453" s="34" t="str">
        <f t="shared" si="21"/>
        <v>MEDIUM</v>
      </c>
    </row>
    <row r="6454" spans="1:16" ht="12" customHeight="1">
      <c r="A6454" s="4" t="s">
        <v>17520</v>
      </c>
      <c r="B6454" s="17">
        <v>242</v>
      </c>
      <c r="C6454" s="29"/>
      <c r="D6454" s="30" t="s">
        <v>18140</v>
      </c>
      <c r="E6454" s="29"/>
      <c r="F6454" s="31" t="s">
        <v>1395</v>
      </c>
      <c r="G6454" s="5" t="s">
        <v>18137</v>
      </c>
      <c r="H6454" s="7" t="s">
        <v>18141</v>
      </c>
      <c r="I6454" s="35" t="s">
        <v>18142</v>
      </c>
      <c r="O6454">
        <f t="shared" si="28"/>
        <v>1</v>
      </c>
      <c r="P6454" s="34" t="str">
        <f t="shared" si="21"/>
        <v>HIGH</v>
      </c>
    </row>
    <row r="6455" spans="1:16" ht="12" customHeight="1">
      <c r="A6455" s="4" t="s">
        <v>18143</v>
      </c>
      <c r="B6455" s="17">
        <v>2</v>
      </c>
      <c r="C6455" s="29"/>
      <c r="D6455" s="30" t="s">
        <v>18144</v>
      </c>
      <c r="E6455" s="17" t="s">
        <v>18145</v>
      </c>
      <c r="F6455" s="3"/>
      <c r="G6455" s="29" t="s">
        <v>18145</v>
      </c>
      <c r="H6455" s="7"/>
      <c r="I6455" s="7" t="s">
        <v>18146</v>
      </c>
      <c r="O6455">
        <f t="shared" si="28"/>
        <v>2</v>
      </c>
      <c r="P6455" s="34" t="str">
        <f t="shared" si="21"/>
        <v>HIGH</v>
      </c>
    </row>
    <row r="6456" spans="1:16" ht="12" customHeight="1">
      <c r="A6456" s="4" t="s">
        <v>18143</v>
      </c>
      <c r="B6456" s="17">
        <v>3</v>
      </c>
      <c r="C6456" s="29"/>
      <c r="D6456" s="30" t="s">
        <v>18147</v>
      </c>
      <c r="E6456" s="29"/>
      <c r="F6456" s="31" t="s">
        <v>229</v>
      </c>
      <c r="G6456" s="5" t="s">
        <v>18148</v>
      </c>
      <c r="H6456" s="7"/>
      <c r="I6456" s="37" t="s">
        <v>18149</v>
      </c>
      <c r="O6456">
        <f t="shared" si="28"/>
        <v>1</v>
      </c>
      <c r="P6456" s="34" t="str">
        <f t="shared" si="21"/>
        <v>HIGH</v>
      </c>
    </row>
    <row r="6457" spans="1:16" ht="12" customHeight="1">
      <c r="A6457" s="4" t="s">
        <v>18143</v>
      </c>
      <c r="B6457" s="17">
        <v>4</v>
      </c>
      <c r="C6457" s="29"/>
      <c r="D6457" s="30" t="s">
        <v>18150</v>
      </c>
      <c r="E6457" s="29"/>
      <c r="F6457" s="31" t="s">
        <v>229</v>
      </c>
      <c r="G6457" s="5" t="s">
        <v>18151</v>
      </c>
      <c r="H6457" s="7"/>
      <c r="I6457" s="7" t="s">
        <v>18152</v>
      </c>
      <c r="O6457">
        <f t="shared" si="28"/>
        <v>1</v>
      </c>
      <c r="P6457" s="34" t="str">
        <f t="shared" si="21"/>
        <v>HIGH</v>
      </c>
    </row>
    <row r="6458" spans="1:16" ht="12" customHeight="1">
      <c r="A6458" s="4" t="s">
        <v>18143</v>
      </c>
      <c r="B6458" s="17">
        <v>5</v>
      </c>
      <c r="C6458" s="29"/>
      <c r="D6458" s="30" t="s">
        <v>18153</v>
      </c>
      <c r="E6458" s="29"/>
      <c r="F6458" s="31" t="s">
        <v>17982</v>
      </c>
      <c r="G6458" s="5" t="s">
        <v>18154</v>
      </c>
      <c r="H6458" s="7" t="s">
        <v>18155</v>
      </c>
      <c r="I6458" s="13" t="s">
        <v>18156</v>
      </c>
      <c r="O6458">
        <f t="shared" si="28"/>
        <v>1</v>
      </c>
      <c r="P6458" s="34" t="str">
        <f t="shared" si="21"/>
        <v/>
      </c>
    </row>
    <row r="6459" spans="1:16" ht="12" customHeight="1">
      <c r="A6459" s="4" t="s">
        <v>18143</v>
      </c>
      <c r="B6459" s="17">
        <v>6</v>
      </c>
      <c r="C6459" s="29"/>
      <c r="D6459" s="30" t="s">
        <v>18157</v>
      </c>
      <c r="E6459" s="29"/>
      <c r="F6459" s="31" t="s">
        <v>229</v>
      </c>
      <c r="G6459" s="5" t="s">
        <v>18158</v>
      </c>
      <c r="H6459" s="7"/>
      <c r="I6459" s="7" t="s">
        <v>18159</v>
      </c>
      <c r="O6459">
        <f t="shared" si="28"/>
        <v>1</v>
      </c>
      <c r="P6459" s="34" t="str">
        <f t="shared" si="21"/>
        <v>HIGH</v>
      </c>
    </row>
    <row r="6460" spans="1:16" ht="12" customHeight="1">
      <c r="A6460" s="4" t="s">
        <v>18143</v>
      </c>
      <c r="B6460" s="17">
        <v>7</v>
      </c>
      <c r="C6460" s="29"/>
      <c r="D6460" s="30" t="s">
        <v>18160</v>
      </c>
      <c r="E6460" s="29"/>
      <c r="F6460" s="31" t="s">
        <v>229</v>
      </c>
      <c r="G6460" s="5" t="s">
        <v>18161</v>
      </c>
      <c r="H6460" s="7" t="s">
        <v>18162</v>
      </c>
      <c r="I6460" s="13" t="s">
        <v>18163</v>
      </c>
      <c r="O6460">
        <f t="shared" si="28"/>
        <v>1</v>
      </c>
      <c r="P6460" s="34" t="str">
        <f t="shared" si="21"/>
        <v>HIGH</v>
      </c>
    </row>
    <row r="6461" spans="1:16" ht="12" customHeight="1">
      <c r="A6461" s="4" t="s">
        <v>18143</v>
      </c>
      <c r="B6461" s="17">
        <v>8</v>
      </c>
      <c r="C6461" s="29"/>
      <c r="D6461" s="30" t="s">
        <v>18164</v>
      </c>
      <c r="E6461" s="29"/>
      <c r="F6461" s="31" t="s">
        <v>229</v>
      </c>
      <c r="G6461" s="5" t="s">
        <v>18165</v>
      </c>
      <c r="H6461" s="7"/>
      <c r="I6461" s="13" t="s">
        <v>18166</v>
      </c>
      <c r="O6461">
        <f t="shared" si="28"/>
        <v>1</v>
      </c>
      <c r="P6461" s="34" t="str">
        <f t="shared" si="21"/>
        <v>HIGH</v>
      </c>
    </row>
    <row r="6462" spans="1:16" ht="12" customHeight="1">
      <c r="A6462" s="4" t="s">
        <v>18143</v>
      </c>
      <c r="B6462" s="17">
        <v>9</v>
      </c>
      <c r="C6462" s="17">
        <v>5704</v>
      </c>
      <c r="D6462" s="30" t="s">
        <v>18167</v>
      </c>
      <c r="E6462" s="17" t="s">
        <v>18168</v>
      </c>
      <c r="F6462" s="31" t="s">
        <v>229</v>
      </c>
      <c r="G6462" s="108" t="s">
        <v>18169</v>
      </c>
      <c r="H6462" s="7"/>
      <c r="I6462" s="13" t="s">
        <v>18170</v>
      </c>
      <c r="O6462">
        <f t="shared" si="28"/>
        <v>2</v>
      </c>
      <c r="P6462" s="34" t="str">
        <f t="shared" si="21"/>
        <v/>
      </c>
    </row>
    <row r="6463" spans="1:16" ht="12" customHeight="1">
      <c r="A6463" s="4" t="s">
        <v>18143</v>
      </c>
      <c r="B6463" s="17">
        <v>10</v>
      </c>
      <c r="C6463" s="29"/>
      <c r="D6463" s="30" t="s">
        <v>18171</v>
      </c>
      <c r="E6463" s="29"/>
      <c r="F6463" s="31" t="s">
        <v>229</v>
      </c>
      <c r="G6463" s="5" t="s">
        <v>18172</v>
      </c>
      <c r="H6463" s="7"/>
      <c r="I6463" s="13" t="s">
        <v>18173</v>
      </c>
      <c r="O6463">
        <f t="shared" si="28"/>
        <v>1</v>
      </c>
      <c r="P6463" s="34" t="str">
        <f t="shared" si="21"/>
        <v>LOW</v>
      </c>
    </row>
    <row r="6464" spans="1:16" ht="12" customHeight="1">
      <c r="A6464" s="4" t="s">
        <v>18143</v>
      </c>
      <c r="B6464" s="17">
        <v>11</v>
      </c>
      <c r="C6464" s="17" t="s">
        <v>67</v>
      </c>
      <c r="D6464" s="30" t="s">
        <v>28</v>
      </c>
      <c r="E6464" s="29"/>
      <c r="F6464" s="31" t="s">
        <v>229</v>
      </c>
      <c r="G6464" s="5" t="s">
        <v>18174</v>
      </c>
      <c r="H6464" s="7" t="s">
        <v>18175</v>
      </c>
      <c r="I6464" s="13" t="s">
        <v>18176</v>
      </c>
      <c r="O6464">
        <f t="shared" si="28"/>
        <v>1</v>
      </c>
      <c r="P6464" s="34" t="str">
        <f t="shared" si="21"/>
        <v>HIGH</v>
      </c>
    </row>
    <row r="6465" spans="1:16" ht="12" customHeight="1">
      <c r="A6465" s="4" t="s">
        <v>18143</v>
      </c>
      <c r="B6465" s="17">
        <v>12</v>
      </c>
      <c r="C6465" s="29"/>
      <c r="D6465" s="30" t="s">
        <v>18177</v>
      </c>
      <c r="E6465" s="29"/>
      <c r="F6465" s="31" t="s">
        <v>229</v>
      </c>
      <c r="G6465" s="5" t="s">
        <v>18178</v>
      </c>
      <c r="H6465" s="7"/>
      <c r="I6465" s="13" t="s">
        <v>18179</v>
      </c>
      <c r="O6465">
        <f t="shared" si="28"/>
        <v>1</v>
      </c>
      <c r="P6465" s="34" t="str">
        <f t="shared" si="21"/>
        <v>HIGH</v>
      </c>
    </row>
    <row r="6466" spans="1:16" ht="12" customHeight="1">
      <c r="A6466" s="4" t="s">
        <v>18143</v>
      </c>
      <c r="B6466" s="17">
        <v>13</v>
      </c>
      <c r="C6466" s="29"/>
      <c r="D6466" s="30" t="s">
        <v>18180</v>
      </c>
      <c r="E6466" s="17" t="s">
        <v>18181</v>
      </c>
      <c r="F6466" s="31" t="s">
        <v>229</v>
      </c>
      <c r="G6466" s="29" t="s">
        <v>18181</v>
      </c>
      <c r="H6466" s="7"/>
      <c r="I6466" s="7" t="s">
        <v>18182</v>
      </c>
      <c r="O6466">
        <f t="shared" si="28"/>
        <v>2</v>
      </c>
      <c r="P6466" s="34" t="str">
        <f t="shared" si="21"/>
        <v>HIGH</v>
      </c>
    </row>
    <row r="6467" spans="1:16" ht="12" customHeight="1">
      <c r="A6467" s="4" t="s">
        <v>18143</v>
      </c>
      <c r="B6467" s="17">
        <v>14</v>
      </c>
      <c r="C6467" s="17" t="s">
        <v>67</v>
      </c>
      <c r="D6467" s="30" t="s">
        <v>18183</v>
      </c>
      <c r="E6467" s="29"/>
      <c r="F6467" s="31" t="s">
        <v>229</v>
      </c>
      <c r="G6467" s="5" t="s">
        <v>18184</v>
      </c>
      <c r="H6467" s="7"/>
      <c r="I6467" s="13" t="s">
        <v>18185</v>
      </c>
      <c r="O6467">
        <f t="shared" si="28"/>
        <v>1</v>
      </c>
      <c r="P6467" s="34" t="str">
        <f t="shared" si="21"/>
        <v>HIGH</v>
      </c>
    </row>
    <row r="6468" spans="1:16" ht="12" customHeight="1">
      <c r="A6468" s="4" t="s">
        <v>18143</v>
      </c>
      <c r="B6468" s="17">
        <v>15</v>
      </c>
      <c r="C6468" s="29"/>
      <c r="D6468" s="30" t="s">
        <v>18186</v>
      </c>
      <c r="E6468" s="29"/>
      <c r="F6468" s="31" t="s">
        <v>229</v>
      </c>
      <c r="G6468" s="5" t="s">
        <v>18187</v>
      </c>
      <c r="H6468" s="7"/>
      <c r="I6468" s="13" t="s">
        <v>18188</v>
      </c>
      <c r="O6468">
        <f t="shared" si="28"/>
        <v>1</v>
      </c>
      <c r="P6468" s="34" t="str">
        <f t="shared" si="21"/>
        <v>MEDIUM</v>
      </c>
    </row>
    <row r="6469" spans="1:16" ht="12" customHeight="1">
      <c r="A6469" s="4" t="s">
        <v>18143</v>
      </c>
      <c r="B6469" s="17">
        <v>16</v>
      </c>
      <c r="C6469" s="29"/>
      <c r="D6469" s="30" t="s">
        <v>18189</v>
      </c>
      <c r="E6469" s="29"/>
      <c r="F6469" s="31" t="s">
        <v>229</v>
      </c>
      <c r="G6469" s="5" t="s">
        <v>18190</v>
      </c>
      <c r="H6469" s="7"/>
      <c r="I6469" s="13" t="s">
        <v>18191</v>
      </c>
      <c r="O6469">
        <f t="shared" si="28"/>
        <v>1</v>
      </c>
      <c r="P6469" s="34" t="str">
        <f t="shared" si="21"/>
        <v>MEDIUM</v>
      </c>
    </row>
    <row r="6470" spans="1:16" ht="12" customHeight="1">
      <c r="A6470" s="4" t="s">
        <v>18143</v>
      </c>
      <c r="B6470" s="17">
        <v>17</v>
      </c>
      <c r="C6470" s="29"/>
      <c r="D6470" s="30" t="s">
        <v>18192</v>
      </c>
      <c r="E6470" s="29"/>
      <c r="F6470" s="31" t="s">
        <v>229</v>
      </c>
      <c r="G6470" s="5" t="s">
        <v>18193</v>
      </c>
      <c r="H6470" s="7"/>
      <c r="I6470" s="35" t="s">
        <v>18194</v>
      </c>
      <c r="O6470">
        <f t="shared" si="28"/>
        <v>1</v>
      </c>
      <c r="P6470" s="34" t="str">
        <f t="shared" si="21"/>
        <v>HIGH</v>
      </c>
    </row>
    <row r="6471" spans="1:16" ht="12" customHeight="1">
      <c r="A6471" s="4" t="s">
        <v>18143</v>
      </c>
      <c r="B6471" s="17">
        <v>18</v>
      </c>
      <c r="C6471" s="29"/>
      <c r="D6471" s="30" t="s">
        <v>28</v>
      </c>
      <c r="E6471" s="29"/>
      <c r="F6471" s="31" t="s">
        <v>229</v>
      </c>
      <c r="G6471" s="5" t="s">
        <v>18195</v>
      </c>
      <c r="H6471" s="7" t="s">
        <v>18196</v>
      </c>
      <c r="I6471" s="37" t="s">
        <v>18197</v>
      </c>
      <c r="O6471">
        <f t="shared" si="28"/>
        <v>1</v>
      </c>
      <c r="P6471" s="34" t="str">
        <f t="shared" si="21"/>
        <v>HIGH</v>
      </c>
    </row>
    <row r="6472" spans="1:16" ht="12" customHeight="1">
      <c r="A6472" s="4" t="s">
        <v>18143</v>
      </c>
      <c r="B6472" s="17">
        <v>19</v>
      </c>
      <c r="C6472" s="29"/>
      <c r="D6472" s="30" t="s">
        <v>18198</v>
      </c>
      <c r="E6472" s="29"/>
      <c r="F6472" s="31" t="s">
        <v>229</v>
      </c>
      <c r="G6472" s="5" t="s">
        <v>18199</v>
      </c>
      <c r="H6472" s="7"/>
      <c r="I6472" s="7" t="s">
        <v>18200</v>
      </c>
      <c r="O6472">
        <f t="shared" si="28"/>
        <v>1</v>
      </c>
      <c r="P6472" s="34" t="str">
        <f t="shared" si="21"/>
        <v>HIGH</v>
      </c>
    </row>
    <row r="6473" spans="1:16" ht="12" customHeight="1">
      <c r="A6473" s="4" t="s">
        <v>18143</v>
      </c>
      <c r="B6473" s="17">
        <v>20</v>
      </c>
      <c r="C6473" s="17">
        <v>5716</v>
      </c>
      <c r="D6473" s="30" t="s">
        <v>18201</v>
      </c>
      <c r="E6473" s="17" t="s">
        <v>18202</v>
      </c>
      <c r="F6473" s="31" t="s">
        <v>229</v>
      </c>
      <c r="G6473" s="29" t="s">
        <v>18202</v>
      </c>
      <c r="H6473" s="7"/>
      <c r="I6473" s="7" t="s">
        <v>18203</v>
      </c>
      <c r="O6473">
        <f t="shared" si="28"/>
        <v>2</v>
      </c>
      <c r="P6473" s="34" t="str">
        <f t="shared" si="21"/>
        <v>HIGH</v>
      </c>
    </row>
    <row r="6474" spans="1:16" ht="12" customHeight="1">
      <c r="A6474" s="4" t="s">
        <v>18143</v>
      </c>
      <c r="B6474" s="17">
        <v>21</v>
      </c>
      <c r="C6474" s="29"/>
      <c r="D6474" s="30" t="s">
        <v>18204</v>
      </c>
      <c r="E6474" s="29"/>
      <c r="F6474" s="31" t="s">
        <v>229</v>
      </c>
      <c r="G6474" s="5" t="s">
        <v>18205</v>
      </c>
      <c r="H6474" s="7"/>
      <c r="I6474" s="13" t="s">
        <v>18206</v>
      </c>
      <c r="O6474">
        <f t="shared" si="28"/>
        <v>1</v>
      </c>
      <c r="P6474" s="34" t="str">
        <f t="shared" si="21"/>
        <v>HIGH</v>
      </c>
    </row>
    <row r="6475" spans="1:16" ht="12" customHeight="1">
      <c r="A6475" s="4" t="s">
        <v>18143</v>
      </c>
      <c r="B6475" s="17">
        <v>22</v>
      </c>
      <c r="C6475" s="29"/>
      <c r="D6475" s="30" t="s">
        <v>18207</v>
      </c>
      <c r="E6475" s="29"/>
      <c r="F6475" s="31" t="s">
        <v>229</v>
      </c>
      <c r="G6475" s="5" t="s">
        <v>18208</v>
      </c>
      <c r="H6475" s="7"/>
      <c r="I6475" s="13" t="s">
        <v>18209</v>
      </c>
      <c r="O6475">
        <f t="shared" si="28"/>
        <v>1</v>
      </c>
      <c r="P6475" s="34" t="str">
        <f t="shared" si="21"/>
        <v>HIGH</v>
      </c>
    </row>
    <row r="6476" spans="1:16" ht="12" customHeight="1">
      <c r="A6476" s="4" t="s">
        <v>18143</v>
      </c>
      <c r="B6476" s="17">
        <v>23</v>
      </c>
      <c r="C6476" s="29"/>
      <c r="D6476" s="30" t="s">
        <v>28</v>
      </c>
      <c r="E6476" s="29"/>
      <c r="F6476" s="31" t="s">
        <v>229</v>
      </c>
      <c r="G6476" s="5" t="s">
        <v>18210</v>
      </c>
      <c r="H6476" s="7" t="s">
        <v>18211</v>
      </c>
      <c r="I6476" s="13" t="s">
        <v>18212</v>
      </c>
      <c r="O6476">
        <f t="shared" si="28"/>
        <v>1</v>
      </c>
      <c r="P6476" s="34" t="str">
        <f t="shared" si="21"/>
        <v>HIGH</v>
      </c>
    </row>
    <row r="6477" spans="1:16" ht="12" customHeight="1">
      <c r="A6477" s="4" t="s">
        <v>18143</v>
      </c>
      <c r="B6477" s="17">
        <v>24</v>
      </c>
      <c r="C6477" s="29"/>
      <c r="D6477" s="30" t="s">
        <v>18213</v>
      </c>
      <c r="E6477" s="29"/>
      <c r="F6477" s="31" t="s">
        <v>229</v>
      </c>
      <c r="G6477" s="5" t="s">
        <v>18214</v>
      </c>
      <c r="H6477" s="7"/>
      <c r="I6477" s="13" t="s">
        <v>18215</v>
      </c>
      <c r="O6477">
        <f t="shared" si="28"/>
        <v>1</v>
      </c>
      <c r="P6477" s="34" t="str">
        <f t="shared" si="21"/>
        <v>HIGH</v>
      </c>
    </row>
    <row r="6478" spans="1:16" ht="12" customHeight="1">
      <c r="A6478" s="4" t="s">
        <v>18143</v>
      </c>
      <c r="B6478" s="17">
        <v>25</v>
      </c>
      <c r="C6478" s="17">
        <v>5721</v>
      </c>
      <c r="D6478" s="30" t="s">
        <v>19388</v>
      </c>
      <c r="E6478" s="17" t="s">
        <v>18216</v>
      </c>
      <c r="F6478" s="31" t="s">
        <v>229</v>
      </c>
      <c r="G6478" s="29" t="s">
        <v>18216</v>
      </c>
      <c r="H6478" s="7"/>
      <c r="I6478" s="7" t="s">
        <v>18217</v>
      </c>
      <c r="O6478">
        <f t="shared" si="28"/>
        <v>2</v>
      </c>
      <c r="P6478" s="34" t="str">
        <f t="shared" si="21"/>
        <v>HIGH</v>
      </c>
    </row>
    <row r="6479" spans="1:16" ht="12" customHeight="1">
      <c r="A6479" s="4" t="s">
        <v>18143</v>
      </c>
      <c r="B6479" s="17">
        <v>26</v>
      </c>
      <c r="C6479" s="17">
        <v>5720</v>
      </c>
      <c r="D6479" s="30" t="s">
        <v>18218</v>
      </c>
      <c r="E6479" s="29"/>
      <c r="F6479" s="31" t="s">
        <v>229</v>
      </c>
      <c r="G6479" s="5" t="s">
        <v>18219</v>
      </c>
      <c r="H6479" s="7"/>
      <c r="I6479" s="13" t="s">
        <v>18220</v>
      </c>
      <c r="O6479">
        <f t="shared" si="28"/>
        <v>1</v>
      </c>
      <c r="P6479" s="34" t="str">
        <f t="shared" si="21"/>
        <v>HIGH</v>
      </c>
    </row>
    <row r="6480" spans="1:16" ht="12" customHeight="1">
      <c r="A6480" s="4" t="s">
        <v>18143</v>
      </c>
      <c r="B6480" s="17">
        <v>27</v>
      </c>
      <c r="C6480" s="17">
        <v>5723</v>
      </c>
      <c r="D6480" s="30" t="s">
        <v>18221</v>
      </c>
      <c r="E6480" s="17" t="s">
        <v>18222</v>
      </c>
      <c r="F6480" s="31" t="s">
        <v>229</v>
      </c>
      <c r="G6480" s="29" t="s">
        <v>18222</v>
      </c>
      <c r="H6480" s="7"/>
      <c r="I6480" s="7" t="s">
        <v>18223</v>
      </c>
      <c r="O6480">
        <f t="shared" si="28"/>
        <v>2</v>
      </c>
      <c r="P6480" s="34" t="str">
        <f t="shared" si="21"/>
        <v>HIGH</v>
      </c>
    </row>
    <row r="6481" spans="1:16" ht="12" customHeight="1">
      <c r="A6481" s="4" t="s">
        <v>18143</v>
      </c>
      <c r="B6481" s="17">
        <v>28</v>
      </c>
      <c r="C6481" s="29"/>
      <c r="D6481" s="30" t="s">
        <v>18224</v>
      </c>
      <c r="E6481" s="29"/>
      <c r="F6481" s="31" t="s">
        <v>229</v>
      </c>
      <c r="G6481" s="5" t="s">
        <v>18225</v>
      </c>
      <c r="H6481" s="7"/>
      <c r="I6481" s="13" t="s">
        <v>18226</v>
      </c>
      <c r="O6481">
        <f t="shared" si="28"/>
        <v>1</v>
      </c>
      <c r="P6481" s="34" t="str">
        <f t="shared" si="21"/>
        <v>HIGH</v>
      </c>
    </row>
    <row r="6482" spans="1:16" ht="12" customHeight="1">
      <c r="A6482" s="4" t="s">
        <v>18143</v>
      </c>
      <c r="B6482" s="17">
        <v>29</v>
      </c>
      <c r="C6482" s="29"/>
      <c r="D6482" s="30" t="s">
        <v>18227</v>
      </c>
      <c r="E6482" s="29"/>
      <c r="F6482" s="31" t="s">
        <v>229</v>
      </c>
      <c r="G6482" s="5" t="s">
        <v>18228</v>
      </c>
      <c r="H6482" s="7"/>
      <c r="I6482" s="7" t="s">
        <v>18229</v>
      </c>
      <c r="O6482">
        <f t="shared" si="28"/>
        <v>1</v>
      </c>
      <c r="P6482" s="34" t="str">
        <f t="shared" si="21"/>
        <v>HIGH</v>
      </c>
    </row>
    <row r="6483" spans="1:16" ht="12" customHeight="1">
      <c r="A6483" s="4" t="s">
        <v>18143</v>
      </c>
      <c r="B6483" s="17">
        <v>30</v>
      </c>
      <c r="C6483" s="29"/>
      <c r="D6483" s="30" t="s">
        <v>18230</v>
      </c>
      <c r="E6483" s="29"/>
      <c r="F6483" s="31" t="s">
        <v>229</v>
      </c>
      <c r="G6483" s="5" t="s">
        <v>18231</v>
      </c>
      <c r="H6483" s="7"/>
      <c r="I6483" s="7" t="s">
        <v>18232</v>
      </c>
      <c r="O6483">
        <f t="shared" si="28"/>
        <v>1</v>
      </c>
      <c r="P6483" s="34" t="str">
        <f t="shared" si="21"/>
        <v>HIGH</v>
      </c>
    </row>
    <row r="6484" spans="1:16" ht="12" customHeight="1">
      <c r="A6484" s="4" t="s">
        <v>18143</v>
      </c>
      <c r="B6484" s="17">
        <v>31</v>
      </c>
      <c r="C6484" s="29"/>
      <c r="D6484" s="30" t="s">
        <v>18233</v>
      </c>
      <c r="E6484" s="29"/>
      <c r="F6484" s="31" t="s">
        <v>229</v>
      </c>
      <c r="G6484" s="5" t="s">
        <v>18234</v>
      </c>
      <c r="H6484" s="7"/>
      <c r="I6484" s="7" t="s">
        <v>18235</v>
      </c>
      <c r="O6484">
        <f t="shared" si="28"/>
        <v>1</v>
      </c>
      <c r="P6484" s="34" t="str">
        <f t="shared" si="21"/>
        <v>HIGH</v>
      </c>
    </row>
    <row r="6485" spans="1:16" ht="12" customHeight="1">
      <c r="A6485" s="4" t="s">
        <v>18143</v>
      </c>
      <c r="B6485" s="17">
        <v>32</v>
      </c>
      <c r="C6485" s="29"/>
      <c r="D6485" s="30" t="s">
        <v>18236</v>
      </c>
      <c r="E6485" s="29"/>
      <c r="F6485" s="31" t="s">
        <v>229</v>
      </c>
      <c r="G6485" s="5" t="s">
        <v>18237</v>
      </c>
      <c r="H6485" s="7"/>
      <c r="I6485" s="7" t="s">
        <v>18238</v>
      </c>
      <c r="O6485">
        <f t="shared" si="28"/>
        <v>1</v>
      </c>
      <c r="P6485" s="34" t="str">
        <f t="shared" si="21"/>
        <v>HIGH</v>
      </c>
    </row>
    <row r="6486" spans="1:16" ht="12" customHeight="1">
      <c r="A6486" s="4" t="s">
        <v>18143</v>
      </c>
      <c r="B6486" s="17">
        <v>33</v>
      </c>
      <c r="C6486" s="29"/>
      <c r="D6486" s="30" t="s">
        <v>28</v>
      </c>
      <c r="E6486" s="29"/>
      <c r="F6486" s="31" t="s">
        <v>229</v>
      </c>
      <c r="G6486" s="5" t="s">
        <v>18239</v>
      </c>
      <c r="H6486" s="7" t="s">
        <v>18240</v>
      </c>
      <c r="I6486" s="13" t="s">
        <v>18241</v>
      </c>
      <c r="O6486">
        <f t="shared" si="28"/>
        <v>1</v>
      </c>
      <c r="P6486" s="34" t="str">
        <f t="shared" si="21"/>
        <v>HIGH</v>
      </c>
    </row>
    <row r="6487" spans="1:16" ht="12" customHeight="1">
      <c r="A6487" s="4" t="s">
        <v>18143</v>
      </c>
      <c r="B6487" s="17">
        <v>34</v>
      </c>
      <c r="C6487" s="29"/>
      <c r="D6487" s="30" t="s">
        <v>18242</v>
      </c>
      <c r="E6487" s="29"/>
      <c r="F6487" s="52" t="s">
        <v>387</v>
      </c>
      <c r="G6487" s="5" t="s">
        <v>18243</v>
      </c>
      <c r="H6487" s="7" t="s">
        <v>18244</v>
      </c>
      <c r="I6487" s="37" t="s">
        <v>18245</v>
      </c>
      <c r="O6487">
        <f t="shared" si="28"/>
        <v>1</v>
      </c>
      <c r="P6487" s="34" t="str">
        <f t="shared" si="21"/>
        <v>MEDIUM</v>
      </c>
    </row>
    <row r="6488" spans="1:16" ht="12" customHeight="1">
      <c r="A6488" s="4" t="s">
        <v>18143</v>
      </c>
      <c r="B6488" s="17">
        <v>35</v>
      </c>
      <c r="C6488" s="29"/>
      <c r="D6488" s="30" t="s">
        <v>28</v>
      </c>
      <c r="E6488" s="29"/>
      <c r="F6488" s="52" t="s">
        <v>387</v>
      </c>
      <c r="G6488" s="18" t="s">
        <v>18246</v>
      </c>
      <c r="H6488" s="7" t="s">
        <v>18247</v>
      </c>
      <c r="I6488" s="37" t="s">
        <v>18248</v>
      </c>
      <c r="O6488">
        <f t="shared" si="28"/>
        <v>1</v>
      </c>
      <c r="P6488" s="34" t="str">
        <f t="shared" si="21"/>
        <v>LOW</v>
      </c>
    </row>
    <row r="6489" spans="1:16" ht="12" customHeight="1">
      <c r="A6489" s="4" t="s">
        <v>18143</v>
      </c>
      <c r="B6489" s="17">
        <v>36</v>
      </c>
      <c r="C6489" s="17" t="s">
        <v>67</v>
      </c>
      <c r="D6489" s="30" t="s">
        <v>28</v>
      </c>
      <c r="E6489" s="29"/>
      <c r="F6489" s="52" t="s">
        <v>387</v>
      </c>
      <c r="G6489" s="5" t="s">
        <v>18249</v>
      </c>
      <c r="H6489" s="7" t="s">
        <v>18250</v>
      </c>
      <c r="I6489" s="37" t="s">
        <v>18251</v>
      </c>
      <c r="O6489">
        <f t="shared" si="28"/>
        <v>1</v>
      </c>
      <c r="P6489" s="34" t="str">
        <f t="shared" si="21"/>
        <v>HIGH</v>
      </c>
    </row>
    <row r="6490" spans="1:16" ht="12" customHeight="1">
      <c r="A6490" s="4" t="s">
        <v>18143</v>
      </c>
      <c r="B6490" s="17">
        <v>37</v>
      </c>
      <c r="C6490" s="29"/>
      <c r="D6490" s="30" t="s">
        <v>18252</v>
      </c>
      <c r="E6490" s="29"/>
      <c r="F6490" s="31" t="s">
        <v>8716</v>
      </c>
      <c r="G6490" s="5" t="s">
        <v>18253</v>
      </c>
      <c r="H6490" s="46" t="s">
        <v>18252</v>
      </c>
      <c r="I6490" s="13" t="s">
        <v>18254</v>
      </c>
      <c r="O6490">
        <f t="shared" si="28"/>
        <v>1</v>
      </c>
      <c r="P6490" s="34" t="str">
        <f t="shared" si="21"/>
        <v>MEDIUM</v>
      </c>
    </row>
    <row r="6491" spans="1:16" ht="12" customHeight="1">
      <c r="A6491" s="4" t="s">
        <v>18143</v>
      </c>
      <c r="B6491" s="17">
        <v>38</v>
      </c>
      <c r="C6491" s="29"/>
      <c r="D6491" s="30" t="s">
        <v>18255</v>
      </c>
      <c r="E6491" s="29"/>
      <c r="F6491" s="31" t="s">
        <v>8716</v>
      </c>
      <c r="G6491" s="5" t="s">
        <v>18256</v>
      </c>
      <c r="H6491" s="46" t="s">
        <v>18255</v>
      </c>
      <c r="I6491" s="7" t="s">
        <v>18257</v>
      </c>
      <c r="O6491">
        <f t="shared" si="28"/>
        <v>1</v>
      </c>
      <c r="P6491" s="34" t="str">
        <f t="shared" si="21"/>
        <v>HIGH</v>
      </c>
    </row>
    <row r="6492" spans="1:16" ht="12" customHeight="1">
      <c r="A6492" s="4" t="s">
        <v>18143</v>
      </c>
      <c r="B6492" s="17">
        <v>39</v>
      </c>
      <c r="C6492" s="17">
        <v>5751</v>
      </c>
      <c r="D6492" s="30" t="s">
        <v>18258</v>
      </c>
      <c r="E6492" s="17" t="s">
        <v>18259</v>
      </c>
      <c r="F6492" s="31" t="s">
        <v>687</v>
      </c>
      <c r="G6492" s="18" t="s">
        <v>18260</v>
      </c>
      <c r="H6492" s="7"/>
      <c r="I6492" s="35" t="s">
        <v>18261</v>
      </c>
      <c r="O6492">
        <f t="shared" si="28"/>
        <v>2</v>
      </c>
      <c r="P6492" s="34" t="str">
        <f t="shared" si="21"/>
        <v/>
      </c>
    </row>
    <row r="6493" spans="1:16" ht="12" customHeight="1">
      <c r="A6493" s="4" t="s">
        <v>18143</v>
      </c>
      <c r="B6493" s="17">
        <v>40</v>
      </c>
      <c r="C6493" s="29"/>
      <c r="D6493" s="30" t="s">
        <v>18262</v>
      </c>
      <c r="E6493" s="29"/>
      <c r="F6493" s="31" t="s">
        <v>687</v>
      </c>
      <c r="G6493" s="18" t="s">
        <v>18263</v>
      </c>
      <c r="H6493" s="7"/>
      <c r="I6493" s="35" t="s">
        <v>18264</v>
      </c>
      <c r="O6493">
        <f t="shared" si="28"/>
        <v>1</v>
      </c>
      <c r="P6493" s="34" t="str">
        <f t="shared" si="21"/>
        <v>MEDIUM</v>
      </c>
    </row>
    <row r="6494" spans="1:16" ht="12" customHeight="1">
      <c r="A6494" s="4" t="s">
        <v>18143</v>
      </c>
      <c r="B6494" s="17">
        <v>41</v>
      </c>
      <c r="C6494" s="29"/>
      <c r="D6494" s="30" t="s">
        <v>18265</v>
      </c>
      <c r="E6494" s="29"/>
      <c r="F6494" s="31" t="s">
        <v>229</v>
      </c>
      <c r="G6494" s="5" t="s">
        <v>18266</v>
      </c>
      <c r="H6494" s="7"/>
      <c r="I6494" s="7" t="s">
        <v>18267</v>
      </c>
      <c r="O6494">
        <f t="shared" si="28"/>
        <v>1</v>
      </c>
      <c r="P6494" s="34" t="str">
        <f t="shared" si="21"/>
        <v>HIGH</v>
      </c>
    </row>
    <row r="6495" spans="1:16" ht="12" customHeight="1">
      <c r="A6495" s="4" t="s">
        <v>18143</v>
      </c>
      <c r="B6495" s="17">
        <v>42</v>
      </c>
      <c r="C6495" s="29"/>
      <c r="D6495" s="30" t="s">
        <v>18268</v>
      </c>
      <c r="E6495" s="29"/>
      <c r="F6495" s="31" t="s">
        <v>229</v>
      </c>
      <c r="G6495" s="5" t="s">
        <v>18269</v>
      </c>
      <c r="H6495" s="7"/>
      <c r="I6495" s="7" t="s">
        <v>18270</v>
      </c>
      <c r="O6495">
        <f t="shared" si="28"/>
        <v>1</v>
      </c>
      <c r="P6495" s="34" t="str">
        <f t="shared" si="21"/>
        <v>LOW</v>
      </c>
    </row>
    <row r="6496" spans="1:16" ht="12" customHeight="1">
      <c r="A6496" s="4" t="s">
        <v>18143</v>
      </c>
      <c r="B6496" s="17">
        <v>43</v>
      </c>
      <c r="C6496" s="29"/>
      <c r="D6496" s="30" t="s">
        <v>18268</v>
      </c>
      <c r="E6496" s="29"/>
      <c r="F6496" s="31" t="s">
        <v>229</v>
      </c>
      <c r="G6496" s="5" t="s">
        <v>18269</v>
      </c>
      <c r="H6496" s="7"/>
      <c r="I6496" s="7" t="s">
        <v>18270</v>
      </c>
      <c r="O6496">
        <f t="shared" si="28"/>
        <v>1</v>
      </c>
      <c r="P6496" s="34" t="str">
        <f t="shared" si="21"/>
        <v>LOW</v>
      </c>
    </row>
    <row r="6497" spans="1:16" ht="12" customHeight="1">
      <c r="A6497" s="4" t="s">
        <v>18143</v>
      </c>
      <c r="B6497" s="17">
        <v>44</v>
      </c>
      <c r="C6497" s="29"/>
      <c r="D6497" s="30" t="s">
        <v>18271</v>
      </c>
      <c r="E6497" s="29"/>
      <c r="F6497" s="31" t="s">
        <v>229</v>
      </c>
      <c r="G6497" s="5" t="s">
        <v>18272</v>
      </c>
      <c r="H6497" s="7"/>
      <c r="I6497" s="13" t="s">
        <v>18273</v>
      </c>
      <c r="O6497">
        <f t="shared" si="28"/>
        <v>1</v>
      </c>
      <c r="P6497" s="34" t="str">
        <f t="shared" si="21"/>
        <v>HIGH</v>
      </c>
    </row>
    <row r="6498" spans="1:16" ht="12" customHeight="1">
      <c r="A6498" s="4" t="s">
        <v>18143</v>
      </c>
      <c r="B6498" s="17">
        <v>45</v>
      </c>
      <c r="C6498" s="29"/>
      <c r="D6498" s="30" t="s">
        <v>18274</v>
      </c>
      <c r="E6498" s="29"/>
      <c r="F6498" s="31" t="s">
        <v>229</v>
      </c>
      <c r="G6498" s="5" t="s">
        <v>18275</v>
      </c>
      <c r="H6498" s="7"/>
      <c r="I6498" s="13" t="s">
        <v>18276</v>
      </c>
      <c r="O6498">
        <f t="shared" si="28"/>
        <v>1</v>
      </c>
      <c r="P6498" s="34" t="str">
        <f t="shared" si="21"/>
        <v>LOW</v>
      </c>
    </row>
    <row r="6499" spans="1:16" ht="12" customHeight="1">
      <c r="A6499" s="4" t="s">
        <v>18143</v>
      </c>
      <c r="B6499" s="17">
        <v>46</v>
      </c>
      <c r="C6499" s="17">
        <v>5756</v>
      </c>
      <c r="D6499" s="30" t="s">
        <v>18277</v>
      </c>
      <c r="E6499" s="17" t="s">
        <v>18278</v>
      </c>
      <c r="F6499" s="31" t="s">
        <v>229</v>
      </c>
      <c r="G6499" s="18" t="s">
        <v>18279</v>
      </c>
      <c r="H6499" s="7"/>
      <c r="I6499" s="35" t="s">
        <v>18280</v>
      </c>
      <c r="O6499">
        <f t="shared" si="28"/>
        <v>2</v>
      </c>
      <c r="P6499" s="34" t="str">
        <f t="shared" si="21"/>
        <v>HIGH</v>
      </c>
    </row>
    <row r="6500" spans="1:16" ht="12" customHeight="1">
      <c r="A6500" s="4" t="s">
        <v>18143</v>
      </c>
      <c r="B6500" s="17">
        <v>47</v>
      </c>
      <c r="C6500" s="29"/>
      <c r="D6500" s="30" t="s">
        <v>18281</v>
      </c>
      <c r="E6500" s="29"/>
      <c r="F6500" s="31" t="s">
        <v>229</v>
      </c>
      <c r="G6500" s="5" t="s">
        <v>18282</v>
      </c>
      <c r="H6500" s="7"/>
      <c r="I6500" s="13" t="s">
        <v>18283</v>
      </c>
      <c r="O6500">
        <f t="shared" si="28"/>
        <v>1</v>
      </c>
      <c r="P6500" s="34" t="str">
        <f t="shared" si="21"/>
        <v>LOW</v>
      </c>
    </row>
    <row r="6501" spans="1:16" ht="12" customHeight="1">
      <c r="A6501" s="4" t="s">
        <v>18143</v>
      </c>
      <c r="B6501" s="17">
        <v>48</v>
      </c>
      <c r="C6501" s="29" t="s">
        <v>19475</v>
      </c>
      <c r="D6501" s="30" t="s">
        <v>18284</v>
      </c>
      <c r="E6501" s="29"/>
      <c r="F6501" s="31" t="s">
        <v>229</v>
      </c>
      <c r="G6501" s="5" t="s">
        <v>18285</v>
      </c>
      <c r="H6501" s="7"/>
      <c r="I6501" s="37" t="s">
        <v>18286</v>
      </c>
      <c r="O6501">
        <f t="shared" si="28"/>
        <v>1</v>
      </c>
      <c r="P6501" s="34" t="str">
        <f t="shared" si="21"/>
        <v>HIGH</v>
      </c>
    </row>
    <row r="6502" spans="1:16" ht="12" customHeight="1">
      <c r="A6502" s="4" t="s">
        <v>18143</v>
      </c>
      <c r="B6502" s="17">
        <v>49</v>
      </c>
      <c r="C6502" s="29"/>
      <c r="D6502" s="30" t="s">
        <v>18287</v>
      </c>
      <c r="E6502" s="29"/>
      <c r="F6502" s="31" t="s">
        <v>229</v>
      </c>
      <c r="G6502" s="5" t="s">
        <v>18288</v>
      </c>
      <c r="H6502" s="7"/>
      <c r="I6502" s="13" t="s">
        <v>18289</v>
      </c>
      <c r="O6502">
        <f t="shared" si="28"/>
        <v>1</v>
      </c>
      <c r="P6502" s="34" t="str">
        <f t="shared" si="21"/>
        <v>LOW</v>
      </c>
    </row>
    <row r="6503" spans="1:16" ht="12" customHeight="1">
      <c r="A6503" s="4" t="s">
        <v>18143</v>
      </c>
      <c r="B6503" s="17">
        <v>50</v>
      </c>
      <c r="C6503" s="29"/>
      <c r="D6503" s="30" t="s">
        <v>28</v>
      </c>
      <c r="E6503" s="29"/>
      <c r="F6503" s="31" t="s">
        <v>229</v>
      </c>
      <c r="G6503" s="5" t="s">
        <v>18290</v>
      </c>
      <c r="H6503" s="7" t="s">
        <v>18291</v>
      </c>
      <c r="I6503" s="7" t="s">
        <v>18292</v>
      </c>
      <c r="O6503">
        <f t="shared" si="28"/>
        <v>1</v>
      </c>
      <c r="P6503" s="34" t="str">
        <f t="shared" si="21"/>
        <v>HIGH</v>
      </c>
    </row>
    <row r="6504" spans="1:16" ht="12" customHeight="1">
      <c r="A6504" s="4" t="s">
        <v>18143</v>
      </c>
      <c r="B6504" s="17">
        <v>51</v>
      </c>
      <c r="C6504" s="17" t="s">
        <v>19474</v>
      </c>
      <c r="D6504" s="30" t="s">
        <v>18293</v>
      </c>
      <c r="E6504" s="29"/>
      <c r="F6504" s="31" t="s">
        <v>229</v>
      </c>
      <c r="G6504" s="5" t="s">
        <v>18294</v>
      </c>
      <c r="H6504" s="7"/>
      <c r="I6504" s="13" t="s">
        <v>18295</v>
      </c>
      <c r="O6504">
        <f t="shared" si="28"/>
        <v>1</v>
      </c>
      <c r="P6504" s="34" t="str">
        <f t="shared" si="21"/>
        <v>HIGH</v>
      </c>
    </row>
    <row r="6505" spans="1:16" ht="12" customHeight="1">
      <c r="A6505" s="4" t="s">
        <v>18143</v>
      </c>
      <c r="B6505" s="17">
        <v>52</v>
      </c>
      <c r="C6505" s="29"/>
      <c r="D6505" s="30" t="s">
        <v>18296</v>
      </c>
      <c r="E6505" s="29"/>
      <c r="F6505" s="31" t="s">
        <v>229</v>
      </c>
      <c r="G6505" s="5" t="s">
        <v>18297</v>
      </c>
      <c r="H6505" s="7"/>
      <c r="I6505" s="7" t="s">
        <v>18298</v>
      </c>
      <c r="O6505">
        <f t="shared" si="28"/>
        <v>1</v>
      </c>
      <c r="P6505" s="34" t="str">
        <f t="shared" si="21"/>
        <v>HIGH</v>
      </c>
    </row>
    <row r="6506" spans="1:16" ht="12" customHeight="1">
      <c r="A6506" s="4" t="s">
        <v>18143</v>
      </c>
      <c r="B6506" s="17">
        <v>53</v>
      </c>
      <c r="C6506" s="29"/>
      <c r="D6506" s="30" t="s">
        <v>28</v>
      </c>
      <c r="E6506" s="29"/>
      <c r="F6506" s="31" t="s">
        <v>229</v>
      </c>
      <c r="G6506" s="5" t="s">
        <v>18299</v>
      </c>
      <c r="H6506" s="7" t="s">
        <v>18300</v>
      </c>
      <c r="I6506" s="13" t="s">
        <v>18301</v>
      </c>
      <c r="O6506">
        <f t="shared" si="28"/>
        <v>1</v>
      </c>
      <c r="P6506" s="34" t="str">
        <f t="shared" si="21"/>
        <v>MEDIUM</v>
      </c>
    </row>
    <row r="6507" spans="1:16" ht="12" customHeight="1">
      <c r="A6507" s="4" t="s">
        <v>18143</v>
      </c>
      <c r="B6507" s="17">
        <v>54</v>
      </c>
      <c r="C6507" s="29"/>
      <c r="D6507" s="30" t="s">
        <v>18302</v>
      </c>
      <c r="E6507" s="29"/>
      <c r="F6507" s="31" t="s">
        <v>229</v>
      </c>
      <c r="G6507" s="5" t="s">
        <v>18303</v>
      </c>
      <c r="H6507" s="7"/>
      <c r="I6507" s="7" t="s">
        <v>18304</v>
      </c>
      <c r="O6507">
        <f t="shared" si="28"/>
        <v>1</v>
      </c>
      <c r="P6507" s="34" t="str">
        <f t="shared" si="21"/>
        <v>HIGH</v>
      </c>
    </row>
    <row r="6508" spans="1:16" ht="12" customHeight="1">
      <c r="A6508" s="4" t="s">
        <v>18143</v>
      </c>
      <c r="B6508" s="17">
        <v>55</v>
      </c>
      <c r="C6508" s="29"/>
      <c r="D6508" s="30" t="s">
        <v>28</v>
      </c>
      <c r="E6508" s="29"/>
      <c r="F6508" s="31" t="s">
        <v>229</v>
      </c>
      <c r="G6508" s="5" t="s">
        <v>18305</v>
      </c>
      <c r="H6508" s="7" t="s">
        <v>18306</v>
      </c>
      <c r="I6508" s="37" t="s">
        <v>18307</v>
      </c>
      <c r="O6508">
        <f t="shared" si="28"/>
        <v>1</v>
      </c>
      <c r="P6508" s="34" t="str">
        <f t="shared" si="21"/>
        <v>HIGH</v>
      </c>
    </row>
    <row r="6509" spans="1:16" ht="12" customHeight="1">
      <c r="A6509" s="4" t="s">
        <v>18143</v>
      </c>
      <c r="B6509" s="17">
        <v>56</v>
      </c>
      <c r="C6509" s="29" t="s">
        <v>19476</v>
      </c>
      <c r="D6509" s="30" t="s">
        <v>28</v>
      </c>
      <c r="E6509" s="29"/>
      <c r="F6509" s="31" t="s">
        <v>229</v>
      </c>
      <c r="G6509" s="5" t="s">
        <v>18308</v>
      </c>
      <c r="H6509" s="7" t="s">
        <v>18309</v>
      </c>
      <c r="I6509" s="37" t="s">
        <v>18310</v>
      </c>
      <c r="O6509">
        <f t="shared" si="28"/>
        <v>1</v>
      </c>
      <c r="P6509" s="34" t="str">
        <f t="shared" si="21"/>
        <v>HIGH</v>
      </c>
    </row>
    <row r="6510" spans="1:16" ht="12" customHeight="1">
      <c r="A6510" s="4" t="s">
        <v>18143</v>
      </c>
      <c r="B6510" s="17">
        <v>57</v>
      </c>
      <c r="C6510" s="29"/>
      <c r="D6510" s="30" t="s">
        <v>18311</v>
      </c>
      <c r="E6510" s="29"/>
      <c r="F6510" s="31" t="s">
        <v>229</v>
      </c>
      <c r="G6510" s="5" t="s">
        <v>18312</v>
      </c>
      <c r="H6510" s="7"/>
      <c r="I6510" s="13" t="s">
        <v>18313</v>
      </c>
      <c r="O6510">
        <f t="shared" si="28"/>
        <v>1</v>
      </c>
      <c r="P6510" s="34" t="str">
        <f t="shared" si="21"/>
        <v>LOW</v>
      </c>
    </row>
    <row r="6511" spans="1:16" ht="12" customHeight="1">
      <c r="A6511" s="4" t="s">
        <v>18143</v>
      </c>
      <c r="B6511" s="17">
        <v>58</v>
      </c>
      <c r="C6511" s="29" t="s">
        <v>19419</v>
      </c>
      <c r="D6511" s="30" t="s">
        <v>18314</v>
      </c>
      <c r="E6511" s="29"/>
      <c r="F6511" s="31" t="s">
        <v>229</v>
      </c>
      <c r="G6511" s="5" t="s">
        <v>18315</v>
      </c>
      <c r="H6511" s="7"/>
      <c r="I6511" s="13" t="s">
        <v>18316</v>
      </c>
      <c r="O6511">
        <f t="shared" si="28"/>
        <v>1</v>
      </c>
      <c r="P6511" s="34" t="str">
        <f t="shared" si="21"/>
        <v>HIGH</v>
      </c>
    </row>
    <row r="6512" spans="1:16" ht="12" customHeight="1">
      <c r="A6512" s="4" t="s">
        <v>18143</v>
      </c>
      <c r="B6512" s="17">
        <v>59</v>
      </c>
      <c r="C6512" s="29"/>
      <c r="D6512" s="30" t="s">
        <v>18317</v>
      </c>
      <c r="E6512" s="29"/>
      <c r="F6512" s="31" t="s">
        <v>229</v>
      </c>
      <c r="G6512" s="5" t="s">
        <v>18318</v>
      </c>
      <c r="H6512" s="7"/>
      <c r="I6512" s="7" t="s">
        <v>18319</v>
      </c>
      <c r="O6512">
        <f t="shared" si="28"/>
        <v>1</v>
      </c>
      <c r="P6512" s="34" t="str">
        <f t="shared" si="21"/>
        <v>HIGH</v>
      </c>
    </row>
    <row r="6513" spans="1:16" ht="12" customHeight="1">
      <c r="A6513" s="4" t="s">
        <v>18143</v>
      </c>
      <c r="B6513" s="17">
        <v>60</v>
      </c>
      <c r="C6513" s="29">
        <v>5763</v>
      </c>
      <c r="D6513" s="30" t="s">
        <v>18320</v>
      </c>
      <c r="E6513" s="29"/>
      <c r="F6513" s="31" t="s">
        <v>229</v>
      </c>
      <c r="G6513" s="5" t="s">
        <v>18321</v>
      </c>
      <c r="H6513" s="7"/>
      <c r="I6513" s="37" t="s">
        <v>18322</v>
      </c>
      <c r="O6513">
        <f t="shared" si="28"/>
        <v>1</v>
      </c>
      <c r="P6513" s="34" t="str">
        <f t="shared" si="21"/>
        <v>HIGH</v>
      </c>
    </row>
    <row r="6514" spans="1:16" ht="12" customHeight="1">
      <c r="A6514" s="4" t="s">
        <v>18143</v>
      </c>
      <c r="B6514" s="17">
        <v>61</v>
      </c>
      <c r="C6514" s="29" t="s">
        <v>19523</v>
      </c>
      <c r="D6514" s="30" t="s">
        <v>19417</v>
      </c>
      <c r="E6514" s="29"/>
      <c r="F6514" s="31" t="s">
        <v>229</v>
      </c>
      <c r="G6514" s="5" t="s">
        <v>18323</v>
      </c>
      <c r="H6514" s="7"/>
      <c r="I6514" s="13" t="s">
        <v>18324</v>
      </c>
      <c r="O6514">
        <f t="shared" si="28"/>
        <v>1</v>
      </c>
      <c r="P6514" s="34" t="str">
        <f t="shared" si="21"/>
        <v>LOW</v>
      </c>
    </row>
    <row r="6515" spans="1:16" ht="12" customHeight="1">
      <c r="A6515" s="4" t="s">
        <v>18143</v>
      </c>
      <c r="B6515" s="17">
        <v>62</v>
      </c>
      <c r="C6515" s="29"/>
      <c r="D6515" s="30" t="s">
        <v>18325</v>
      </c>
      <c r="E6515" s="29"/>
      <c r="F6515" s="31" t="s">
        <v>229</v>
      </c>
      <c r="G6515" s="5" t="s">
        <v>18326</v>
      </c>
      <c r="H6515" s="7"/>
      <c r="I6515" s="13" t="s">
        <v>18327</v>
      </c>
      <c r="O6515">
        <f t="shared" si="28"/>
        <v>1</v>
      </c>
      <c r="P6515" s="34" t="str">
        <f t="shared" si="21"/>
        <v>MEDIUM</v>
      </c>
    </row>
    <row r="6516" spans="1:16" ht="12" customHeight="1">
      <c r="A6516" s="4" t="s">
        <v>18143</v>
      </c>
      <c r="B6516" s="17">
        <v>63</v>
      </c>
      <c r="C6516" s="29"/>
      <c r="D6516" s="30" t="s">
        <v>18328</v>
      </c>
      <c r="E6516" s="29"/>
      <c r="F6516" s="31" t="s">
        <v>229</v>
      </c>
      <c r="G6516" s="5" t="s">
        <v>18329</v>
      </c>
      <c r="H6516" s="7"/>
      <c r="I6516" s="13" t="s">
        <v>18330</v>
      </c>
      <c r="O6516">
        <f t="shared" si="28"/>
        <v>1</v>
      </c>
      <c r="P6516" s="34" t="str">
        <f t="shared" si="21"/>
        <v>LOW</v>
      </c>
    </row>
    <row r="6517" spans="1:16" ht="12" customHeight="1">
      <c r="A6517" s="4" t="s">
        <v>18143</v>
      </c>
      <c r="B6517" s="17">
        <v>65</v>
      </c>
      <c r="C6517" s="29"/>
      <c r="D6517" s="30" t="s">
        <v>18331</v>
      </c>
      <c r="E6517" s="29"/>
      <c r="F6517" s="31" t="s">
        <v>229</v>
      </c>
      <c r="G6517" s="5" t="s">
        <v>18332</v>
      </c>
      <c r="H6517" s="7"/>
      <c r="I6517" s="13" t="s">
        <v>18333</v>
      </c>
      <c r="O6517">
        <f t="shared" si="28"/>
        <v>1</v>
      </c>
      <c r="P6517" s="34" t="str">
        <f t="shared" si="21"/>
        <v>MEDIUM</v>
      </c>
    </row>
    <row r="6518" spans="1:16" ht="12" customHeight="1">
      <c r="A6518" s="4" t="s">
        <v>18143</v>
      </c>
      <c r="B6518" s="17">
        <v>66</v>
      </c>
      <c r="C6518" s="29"/>
      <c r="D6518" s="30" t="s">
        <v>18334</v>
      </c>
      <c r="E6518" s="29"/>
      <c r="F6518" s="31" t="s">
        <v>229</v>
      </c>
      <c r="G6518" s="5" t="s">
        <v>18335</v>
      </c>
      <c r="H6518" s="7"/>
      <c r="I6518" s="13" t="s">
        <v>18336</v>
      </c>
      <c r="O6518">
        <f t="shared" si="28"/>
        <v>1</v>
      </c>
      <c r="P6518" s="34" t="str">
        <f t="shared" si="21"/>
        <v>HIGH</v>
      </c>
    </row>
    <row r="6519" spans="1:16" ht="12" customHeight="1">
      <c r="A6519" s="4" t="s">
        <v>18143</v>
      </c>
      <c r="B6519" s="17">
        <v>67</v>
      </c>
      <c r="C6519" s="29"/>
      <c r="D6519" s="30" t="s">
        <v>18337</v>
      </c>
      <c r="E6519" s="29"/>
      <c r="F6519" s="31" t="s">
        <v>229</v>
      </c>
      <c r="G6519" s="5" t="s">
        <v>18338</v>
      </c>
      <c r="H6519" s="7"/>
      <c r="I6519" s="7" t="s">
        <v>18339</v>
      </c>
      <c r="O6519">
        <f t="shared" si="28"/>
        <v>1</v>
      </c>
      <c r="P6519" s="34" t="str">
        <f t="shared" si="21"/>
        <v>HIGH</v>
      </c>
    </row>
    <row r="6520" spans="1:16" ht="12" customHeight="1">
      <c r="A6520" s="4" t="s">
        <v>18143</v>
      </c>
      <c r="B6520" s="17">
        <v>68</v>
      </c>
      <c r="C6520" s="29"/>
      <c r="D6520" s="30" t="s">
        <v>18340</v>
      </c>
      <c r="E6520" s="29"/>
      <c r="F6520" s="31" t="s">
        <v>229</v>
      </c>
      <c r="G6520" s="5" t="s">
        <v>18341</v>
      </c>
      <c r="H6520" s="7"/>
      <c r="I6520" s="13" t="s">
        <v>18342</v>
      </c>
      <c r="O6520">
        <f t="shared" si="28"/>
        <v>1</v>
      </c>
      <c r="P6520" s="34" t="str">
        <f t="shared" si="21"/>
        <v>HIGH</v>
      </c>
    </row>
    <row r="6521" spans="1:16" ht="12" customHeight="1">
      <c r="A6521" s="4" t="s">
        <v>18143</v>
      </c>
      <c r="B6521" s="17">
        <v>69</v>
      </c>
      <c r="C6521" s="29"/>
      <c r="D6521" s="30" t="s">
        <v>28</v>
      </c>
      <c r="E6521" s="29"/>
      <c r="F6521" s="31" t="s">
        <v>229</v>
      </c>
      <c r="G6521" s="5" t="s">
        <v>18343</v>
      </c>
      <c r="H6521" s="7" t="s">
        <v>18344</v>
      </c>
      <c r="I6521" s="13" t="s">
        <v>18345</v>
      </c>
      <c r="O6521">
        <f t="shared" si="28"/>
        <v>1</v>
      </c>
      <c r="P6521" s="34" t="str">
        <f t="shared" si="21"/>
        <v>MEDIUM</v>
      </c>
    </row>
    <row r="6522" spans="1:16" ht="12" customHeight="1">
      <c r="A6522" s="4" t="s">
        <v>18143</v>
      </c>
      <c r="B6522" s="17">
        <v>70</v>
      </c>
      <c r="C6522" s="29"/>
      <c r="D6522" s="30" t="s">
        <v>28</v>
      </c>
      <c r="E6522" s="29"/>
      <c r="F6522" s="31" t="s">
        <v>229</v>
      </c>
      <c r="G6522" s="5" t="s">
        <v>18346</v>
      </c>
      <c r="H6522" s="7" t="s">
        <v>18347</v>
      </c>
      <c r="I6522" s="13" t="s">
        <v>18348</v>
      </c>
      <c r="O6522">
        <f t="shared" si="28"/>
        <v>1</v>
      </c>
      <c r="P6522" s="34" t="str">
        <f t="shared" si="21"/>
        <v>HIGH</v>
      </c>
    </row>
    <row r="6523" spans="1:16" ht="12" customHeight="1">
      <c r="A6523" s="4" t="s">
        <v>18143</v>
      </c>
      <c r="B6523" s="17">
        <v>71</v>
      </c>
      <c r="C6523" s="29"/>
      <c r="D6523" s="30" t="s">
        <v>18349</v>
      </c>
      <c r="E6523" s="29"/>
      <c r="F6523" s="31" t="s">
        <v>229</v>
      </c>
      <c r="G6523" s="5" t="s">
        <v>18350</v>
      </c>
      <c r="H6523" s="7"/>
      <c r="I6523" s="13" t="s">
        <v>18351</v>
      </c>
      <c r="O6523">
        <f t="shared" si="28"/>
        <v>1</v>
      </c>
      <c r="P6523" s="34" t="str">
        <f t="shared" si="21"/>
        <v>HIGH</v>
      </c>
    </row>
    <row r="6524" spans="1:16" ht="12" customHeight="1">
      <c r="A6524" s="4" t="s">
        <v>18143</v>
      </c>
      <c r="B6524" s="17">
        <v>72</v>
      </c>
      <c r="C6524" s="29"/>
      <c r="D6524" s="30" t="s">
        <v>18352</v>
      </c>
      <c r="E6524" s="29"/>
      <c r="F6524" s="31" t="s">
        <v>18353</v>
      </c>
      <c r="G6524" s="31" t="s">
        <v>18354</v>
      </c>
      <c r="H6524" s="7"/>
      <c r="I6524" s="191" t="s">
        <v>18355</v>
      </c>
      <c r="O6524">
        <f t="shared" si="28"/>
        <v>1</v>
      </c>
      <c r="P6524" s="34" t="str">
        <f t="shared" si="21"/>
        <v>MEDIUM</v>
      </c>
    </row>
    <row r="6525" spans="1:16" ht="12" customHeight="1">
      <c r="A6525" s="4" t="s">
        <v>18143</v>
      </c>
      <c r="B6525" s="17">
        <v>73</v>
      </c>
      <c r="C6525" s="29"/>
      <c r="D6525" s="30" t="s">
        <v>28</v>
      </c>
      <c r="E6525" s="29"/>
      <c r="F6525" s="31" t="s">
        <v>229</v>
      </c>
      <c r="G6525" s="5" t="s">
        <v>18356</v>
      </c>
      <c r="H6525" s="103" t="s">
        <v>19399</v>
      </c>
      <c r="I6525" s="37" t="s">
        <v>18357</v>
      </c>
      <c r="O6525">
        <f t="shared" si="28"/>
        <v>1</v>
      </c>
      <c r="P6525" s="34" t="str">
        <f t="shared" si="21"/>
        <v>HIGH</v>
      </c>
    </row>
    <row r="6526" spans="1:16" ht="12" customHeight="1">
      <c r="A6526" s="4" t="s">
        <v>18143</v>
      </c>
      <c r="B6526" s="17">
        <v>74</v>
      </c>
      <c r="C6526" s="29"/>
      <c r="D6526" s="30" t="s">
        <v>18358</v>
      </c>
      <c r="E6526" s="29"/>
      <c r="F6526" s="31" t="s">
        <v>1395</v>
      </c>
      <c r="G6526" s="5" t="s">
        <v>18359</v>
      </c>
      <c r="H6526" s="7"/>
      <c r="I6526" s="35" t="s">
        <v>18360</v>
      </c>
      <c r="O6526">
        <f t="shared" si="28"/>
        <v>1</v>
      </c>
      <c r="P6526" s="34" t="str">
        <f t="shared" si="21"/>
        <v>MEDIUM</v>
      </c>
    </row>
    <row r="6527" spans="1:16" ht="12" customHeight="1">
      <c r="A6527" s="4" t="s">
        <v>18143</v>
      </c>
      <c r="B6527" s="17">
        <v>75</v>
      </c>
      <c r="C6527" s="29"/>
      <c r="D6527" s="30" t="s">
        <v>18361</v>
      </c>
      <c r="E6527" s="29"/>
      <c r="F6527" s="31" t="s">
        <v>229</v>
      </c>
      <c r="G6527" s="5" t="s">
        <v>18362</v>
      </c>
      <c r="H6527" s="7"/>
      <c r="I6527" s="13" t="s">
        <v>18363</v>
      </c>
      <c r="O6527">
        <f t="shared" si="28"/>
        <v>1</v>
      </c>
      <c r="P6527" s="34" t="str">
        <f t="shared" si="21"/>
        <v>HIGH</v>
      </c>
    </row>
    <row r="6528" spans="1:16" ht="12" customHeight="1">
      <c r="A6528" s="4" t="s">
        <v>18143</v>
      </c>
      <c r="B6528" s="17">
        <v>76</v>
      </c>
      <c r="C6528" s="29"/>
      <c r="D6528" s="30" t="s">
        <v>18364</v>
      </c>
      <c r="E6528" s="29"/>
      <c r="F6528" s="31" t="s">
        <v>229</v>
      </c>
      <c r="G6528" s="5" t="s">
        <v>18365</v>
      </c>
      <c r="H6528" s="7"/>
      <c r="I6528" s="13" t="s">
        <v>18366</v>
      </c>
      <c r="O6528">
        <f t="shared" si="28"/>
        <v>1</v>
      </c>
      <c r="P6528" s="34" t="str">
        <f t="shared" si="21"/>
        <v>HIGH</v>
      </c>
    </row>
    <row r="6529" spans="1:16" ht="12" customHeight="1">
      <c r="A6529" s="4" t="s">
        <v>18143</v>
      </c>
      <c r="B6529" s="17">
        <v>77</v>
      </c>
      <c r="C6529" s="29"/>
      <c r="D6529" s="30" t="s">
        <v>18367</v>
      </c>
      <c r="E6529" s="29"/>
      <c r="F6529" s="31" t="s">
        <v>229</v>
      </c>
      <c r="G6529" s="5" t="s">
        <v>18368</v>
      </c>
      <c r="H6529" s="7"/>
      <c r="I6529" s="7" t="s">
        <v>18369</v>
      </c>
      <c r="O6529">
        <f t="shared" si="28"/>
        <v>1</v>
      </c>
      <c r="P6529" s="34" t="str">
        <f t="shared" si="21"/>
        <v>HIGH</v>
      </c>
    </row>
    <row r="6530" spans="1:16" ht="12" customHeight="1">
      <c r="A6530" s="4" t="s">
        <v>18143</v>
      </c>
      <c r="B6530" s="17">
        <v>78</v>
      </c>
      <c r="C6530" s="29"/>
      <c r="D6530" s="30" t="s">
        <v>28</v>
      </c>
      <c r="E6530" s="29"/>
      <c r="F6530" s="31" t="s">
        <v>229</v>
      </c>
      <c r="G6530" s="5" t="s">
        <v>18370</v>
      </c>
      <c r="H6530" s="7" t="s">
        <v>18371</v>
      </c>
      <c r="I6530" s="7" t="s">
        <v>18372</v>
      </c>
      <c r="O6530">
        <f t="shared" si="28"/>
        <v>1</v>
      </c>
      <c r="P6530" s="34" t="str">
        <f t="shared" si="21"/>
        <v>HIGH</v>
      </c>
    </row>
    <row r="6531" spans="1:16" ht="12" customHeight="1">
      <c r="A6531" s="4" t="s">
        <v>18143</v>
      </c>
      <c r="B6531" s="17">
        <v>79</v>
      </c>
      <c r="C6531" s="29"/>
      <c r="D6531" s="30" t="s">
        <v>18373</v>
      </c>
      <c r="E6531" s="29"/>
      <c r="F6531" s="31" t="s">
        <v>229</v>
      </c>
      <c r="G6531" s="5" t="s">
        <v>18374</v>
      </c>
      <c r="H6531" s="7"/>
      <c r="I6531" s="7" t="s">
        <v>18375</v>
      </c>
      <c r="O6531">
        <f t="shared" si="28"/>
        <v>1</v>
      </c>
      <c r="P6531" s="34" t="str">
        <f t="shared" si="21"/>
        <v>HIGH</v>
      </c>
    </row>
    <row r="6532" spans="1:16" ht="12" customHeight="1">
      <c r="A6532" s="4" t="s">
        <v>18143</v>
      </c>
      <c r="B6532" s="17">
        <v>80</v>
      </c>
      <c r="C6532" s="29"/>
      <c r="D6532" s="30" t="s">
        <v>28</v>
      </c>
      <c r="E6532" s="29"/>
      <c r="F6532" s="31" t="s">
        <v>229</v>
      </c>
      <c r="G6532" s="5" t="s">
        <v>18376</v>
      </c>
      <c r="H6532" s="7" t="s">
        <v>18377</v>
      </c>
      <c r="I6532" s="13" t="s">
        <v>18378</v>
      </c>
      <c r="O6532">
        <f t="shared" si="28"/>
        <v>1</v>
      </c>
      <c r="P6532" s="34" t="str">
        <f t="shared" si="21"/>
        <v>HIGH</v>
      </c>
    </row>
    <row r="6533" spans="1:16" ht="12" customHeight="1">
      <c r="A6533" s="4" t="s">
        <v>18143</v>
      </c>
      <c r="B6533" s="17">
        <v>81</v>
      </c>
      <c r="C6533" s="29"/>
      <c r="D6533" s="30" t="s">
        <v>18379</v>
      </c>
      <c r="E6533" s="29"/>
      <c r="F6533" s="31" t="s">
        <v>229</v>
      </c>
      <c r="G6533" s="5" t="s">
        <v>18380</v>
      </c>
      <c r="H6533" s="7"/>
      <c r="I6533" s="7" t="s">
        <v>18381</v>
      </c>
      <c r="O6533">
        <f t="shared" si="28"/>
        <v>1</v>
      </c>
      <c r="P6533" s="34" t="str">
        <f t="shared" si="21"/>
        <v>HIGH</v>
      </c>
    </row>
    <row r="6534" spans="1:16" ht="12" customHeight="1">
      <c r="A6534" s="4" t="s">
        <v>18143</v>
      </c>
      <c r="B6534" s="17">
        <v>82</v>
      </c>
      <c r="C6534" s="17">
        <v>5778</v>
      </c>
      <c r="D6534" s="30" t="s">
        <v>18382</v>
      </c>
      <c r="E6534" s="17" t="s">
        <v>18383</v>
      </c>
      <c r="F6534" s="31"/>
      <c r="G6534" s="29" t="s">
        <v>18383</v>
      </c>
      <c r="H6534" s="7"/>
      <c r="I6534" s="7" t="s">
        <v>18384</v>
      </c>
      <c r="O6534">
        <f t="shared" si="28"/>
        <v>2</v>
      </c>
      <c r="P6534" s="34" t="str">
        <f t="shared" si="21"/>
        <v>HIGH</v>
      </c>
    </row>
    <row r="6535" spans="1:16" ht="12" customHeight="1">
      <c r="A6535" s="4" t="s">
        <v>18143</v>
      </c>
      <c r="B6535" s="17">
        <v>83</v>
      </c>
      <c r="C6535" s="29"/>
      <c r="D6535" s="30" t="s">
        <v>19385</v>
      </c>
      <c r="E6535" s="29"/>
      <c r="F6535" s="31" t="s">
        <v>18385</v>
      </c>
      <c r="G6535" s="5" t="s">
        <v>18386</v>
      </c>
      <c r="H6535" s="7"/>
      <c r="I6535" s="7"/>
      <c r="O6535">
        <f t="shared" si="28"/>
        <v>1</v>
      </c>
      <c r="P6535" s="34" t="str">
        <f t="shared" si="21"/>
        <v/>
      </c>
    </row>
    <row r="6536" spans="1:16" ht="12" customHeight="1">
      <c r="A6536" s="4" t="s">
        <v>18143</v>
      </c>
      <c r="B6536" s="17">
        <v>84</v>
      </c>
      <c r="C6536" s="29"/>
      <c r="D6536" s="30" t="s">
        <v>18387</v>
      </c>
      <c r="E6536" s="29"/>
      <c r="F6536" s="31" t="s">
        <v>18385</v>
      </c>
      <c r="G6536" s="5" t="s">
        <v>18388</v>
      </c>
      <c r="H6536" s="7"/>
      <c r="I6536" s="7" t="s">
        <v>18389</v>
      </c>
      <c r="O6536">
        <f t="shared" si="28"/>
        <v>1</v>
      </c>
      <c r="P6536" s="34" t="str">
        <f t="shared" si="21"/>
        <v/>
      </c>
    </row>
    <row r="6537" spans="1:16" ht="12" customHeight="1">
      <c r="A6537" s="4" t="s">
        <v>18143</v>
      </c>
      <c r="B6537" s="17">
        <v>85</v>
      </c>
      <c r="C6537" s="29">
        <v>5779</v>
      </c>
      <c r="D6537" s="30" t="s">
        <v>28</v>
      </c>
      <c r="E6537" s="29"/>
      <c r="F6537" s="31" t="s">
        <v>18385</v>
      </c>
      <c r="G6537" s="5" t="s">
        <v>18390</v>
      </c>
      <c r="H6537" s="7" t="s">
        <v>18391</v>
      </c>
      <c r="I6537" s="13" t="s">
        <v>18392</v>
      </c>
      <c r="O6537">
        <f t="shared" si="28"/>
        <v>1</v>
      </c>
      <c r="P6537" s="34" t="str">
        <f t="shared" si="21"/>
        <v/>
      </c>
    </row>
    <row r="6538" spans="1:16" ht="12" customHeight="1">
      <c r="A6538" s="4" t="s">
        <v>18143</v>
      </c>
      <c r="B6538" s="17">
        <v>86</v>
      </c>
      <c r="C6538" s="29"/>
      <c r="D6538" s="30" t="s">
        <v>28</v>
      </c>
      <c r="E6538" s="29"/>
      <c r="F6538" s="31" t="s">
        <v>18385</v>
      </c>
      <c r="G6538" s="5" t="s">
        <v>18393</v>
      </c>
      <c r="H6538" s="7" t="s">
        <v>18394</v>
      </c>
      <c r="I6538" s="7" t="s">
        <v>18395</v>
      </c>
      <c r="O6538">
        <f t="shared" si="28"/>
        <v>1</v>
      </c>
      <c r="P6538" s="34" t="str">
        <f t="shared" si="21"/>
        <v/>
      </c>
    </row>
    <row r="6539" spans="1:16" ht="12" customHeight="1">
      <c r="A6539" s="4" t="s">
        <v>18143</v>
      </c>
      <c r="B6539" s="17">
        <v>87</v>
      </c>
      <c r="C6539" s="29"/>
      <c r="D6539" s="30" t="s">
        <v>18396</v>
      </c>
      <c r="E6539" s="29"/>
      <c r="F6539" s="31" t="s">
        <v>18385</v>
      </c>
      <c r="G6539" s="5" t="s">
        <v>18397</v>
      </c>
      <c r="H6539" s="7"/>
      <c r="I6539" s="7"/>
      <c r="O6539">
        <f t="shared" si="28"/>
        <v>1</v>
      </c>
      <c r="P6539" s="34" t="str">
        <f t="shared" si="21"/>
        <v/>
      </c>
    </row>
    <row r="6540" spans="1:16" ht="12" customHeight="1">
      <c r="A6540" s="4" t="s">
        <v>18143</v>
      </c>
      <c r="B6540" s="17">
        <v>88</v>
      </c>
      <c r="C6540" s="29" t="s">
        <v>19464</v>
      </c>
      <c r="D6540" s="30" t="s">
        <v>18398</v>
      </c>
      <c r="E6540" s="29"/>
      <c r="F6540" s="31" t="s">
        <v>18385</v>
      </c>
      <c r="G6540" s="5" t="s">
        <v>18399</v>
      </c>
      <c r="H6540" s="7"/>
      <c r="I6540" s="7"/>
      <c r="O6540">
        <f t="shared" si="28"/>
        <v>1</v>
      </c>
      <c r="P6540" s="34" t="str">
        <f t="shared" si="21"/>
        <v/>
      </c>
    </row>
    <row r="6541" spans="1:16" ht="12" customHeight="1">
      <c r="A6541" s="4" t="s">
        <v>18143</v>
      </c>
      <c r="B6541" s="17">
        <v>89</v>
      </c>
      <c r="C6541" s="29"/>
      <c r="D6541" s="30" t="s">
        <v>28</v>
      </c>
      <c r="E6541" s="29"/>
      <c r="F6541" s="31" t="s">
        <v>18385</v>
      </c>
      <c r="G6541" s="5" t="s">
        <v>18400</v>
      </c>
      <c r="H6541" s="7" t="s">
        <v>18401</v>
      </c>
      <c r="I6541" s="7" t="s">
        <v>18402</v>
      </c>
      <c r="O6541">
        <f t="shared" si="28"/>
        <v>1</v>
      </c>
      <c r="P6541" s="34" t="str">
        <f t="shared" si="21"/>
        <v/>
      </c>
    </row>
    <row r="6542" spans="1:16" ht="12" customHeight="1">
      <c r="A6542" s="4" t="s">
        <v>18143</v>
      </c>
      <c r="B6542" s="17">
        <v>90</v>
      </c>
      <c r="C6542" s="29"/>
      <c r="D6542" s="30" t="s">
        <v>18403</v>
      </c>
      <c r="E6542" s="29"/>
      <c r="F6542" s="31" t="s">
        <v>18385</v>
      </c>
      <c r="G6542" s="160" t="s">
        <v>19356</v>
      </c>
      <c r="H6542" s="7"/>
      <c r="I6542" s="7" t="s">
        <v>18404</v>
      </c>
      <c r="O6542">
        <f t="shared" si="28"/>
        <v>1</v>
      </c>
      <c r="P6542" s="34" t="str">
        <f t="shared" si="21"/>
        <v/>
      </c>
    </row>
    <row r="6543" spans="1:16" ht="12" customHeight="1">
      <c r="A6543" s="4" t="s">
        <v>18143</v>
      </c>
      <c r="B6543" s="17">
        <v>91</v>
      </c>
      <c r="C6543" s="29"/>
      <c r="D6543" s="30" t="s">
        <v>18405</v>
      </c>
      <c r="E6543" s="29"/>
      <c r="F6543" s="31" t="s">
        <v>18385</v>
      </c>
      <c r="G6543" s="5" t="s">
        <v>18406</v>
      </c>
      <c r="H6543" s="7"/>
      <c r="I6543" s="7" t="s">
        <v>18407</v>
      </c>
      <c r="O6543">
        <f t="shared" si="28"/>
        <v>1</v>
      </c>
      <c r="P6543" s="34" t="str">
        <f t="shared" si="21"/>
        <v/>
      </c>
    </row>
    <row r="6544" spans="1:16" ht="12" customHeight="1">
      <c r="A6544" s="4" t="s">
        <v>18143</v>
      </c>
      <c r="B6544" s="17">
        <v>92</v>
      </c>
      <c r="C6544" s="29"/>
      <c r="D6544" s="30" t="s">
        <v>28</v>
      </c>
      <c r="E6544" s="29"/>
      <c r="F6544" s="31" t="s">
        <v>18385</v>
      </c>
      <c r="G6544" s="160" t="s">
        <v>19357</v>
      </c>
      <c r="H6544" s="7" t="s">
        <v>18408</v>
      </c>
      <c r="I6544" s="35" t="s">
        <v>18409</v>
      </c>
      <c r="O6544">
        <f t="shared" si="28"/>
        <v>1</v>
      </c>
      <c r="P6544" s="34" t="str">
        <f t="shared" si="21"/>
        <v>HIGH</v>
      </c>
    </row>
    <row r="6545" spans="1:16" ht="12" customHeight="1">
      <c r="A6545" s="4" t="s">
        <v>18143</v>
      </c>
      <c r="B6545" s="17">
        <v>93</v>
      </c>
      <c r="C6545" s="29"/>
      <c r="D6545" s="30" t="s">
        <v>28</v>
      </c>
      <c r="E6545" s="29"/>
      <c r="F6545" s="31" t="s">
        <v>18385</v>
      </c>
      <c r="G6545" s="5" t="s">
        <v>18410</v>
      </c>
      <c r="H6545" s="7" t="s">
        <v>18411</v>
      </c>
      <c r="I6545" s="35" t="s">
        <v>18412</v>
      </c>
      <c r="O6545">
        <f t="shared" si="28"/>
        <v>1</v>
      </c>
      <c r="P6545" s="34" t="str">
        <f t="shared" si="21"/>
        <v/>
      </c>
    </row>
    <row r="6546" spans="1:16" ht="12" customHeight="1">
      <c r="A6546" s="4" t="s">
        <v>18143</v>
      </c>
      <c r="B6546" s="17">
        <v>94</v>
      </c>
      <c r="C6546" s="29"/>
      <c r="D6546" s="30" t="s">
        <v>28</v>
      </c>
      <c r="E6546" s="29"/>
      <c r="F6546" s="31" t="s">
        <v>18385</v>
      </c>
      <c r="G6546" s="5" t="s">
        <v>18413</v>
      </c>
      <c r="H6546" s="7" t="s">
        <v>18414</v>
      </c>
      <c r="I6546" s="7" t="s">
        <v>18415</v>
      </c>
      <c r="O6546">
        <f t="shared" si="28"/>
        <v>1</v>
      </c>
      <c r="P6546" s="34" t="str">
        <f t="shared" si="21"/>
        <v/>
      </c>
    </row>
    <row r="6547" spans="1:16" ht="12" customHeight="1">
      <c r="A6547" s="4" t="s">
        <v>18143</v>
      </c>
      <c r="B6547" s="17">
        <v>95</v>
      </c>
      <c r="C6547" s="29"/>
      <c r="D6547" s="30" t="s">
        <v>18416</v>
      </c>
      <c r="E6547" s="29"/>
      <c r="F6547" s="31" t="s">
        <v>18385</v>
      </c>
      <c r="G6547" s="113" t="s">
        <v>18417</v>
      </c>
      <c r="H6547" s="7"/>
      <c r="I6547" s="7" t="s">
        <v>18418</v>
      </c>
      <c r="O6547">
        <f t="shared" si="28"/>
        <v>1</v>
      </c>
      <c r="P6547" s="34" t="str">
        <f t="shared" si="21"/>
        <v/>
      </c>
    </row>
    <row r="6548" spans="1:16" ht="12" customHeight="1">
      <c r="A6548" s="4" t="s">
        <v>18143</v>
      </c>
      <c r="B6548" s="17">
        <v>96</v>
      </c>
      <c r="C6548" s="17" t="s">
        <v>67</v>
      </c>
      <c r="D6548" s="30" t="s">
        <v>18419</v>
      </c>
      <c r="E6548" s="29"/>
      <c r="F6548" s="31" t="s">
        <v>18385</v>
      </c>
      <c r="G6548" s="5" t="s">
        <v>18420</v>
      </c>
      <c r="H6548" s="7" t="s">
        <v>18421</v>
      </c>
      <c r="I6548" s="7" t="s">
        <v>18422</v>
      </c>
      <c r="O6548">
        <f t="shared" si="28"/>
        <v>1</v>
      </c>
      <c r="P6548" s="34" t="str">
        <f t="shared" si="21"/>
        <v/>
      </c>
    </row>
    <row r="6549" spans="1:16" ht="12" customHeight="1">
      <c r="A6549" s="4" t="s">
        <v>18143</v>
      </c>
      <c r="B6549" s="17">
        <v>97</v>
      </c>
      <c r="C6549" s="17">
        <v>5791</v>
      </c>
      <c r="D6549" s="30" t="s">
        <v>18423</v>
      </c>
      <c r="E6549" s="17" t="s">
        <v>18424</v>
      </c>
      <c r="F6549" s="31"/>
      <c r="G6549" s="29" t="s">
        <v>18424</v>
      </c>
      <c r="H6549" s="7"/>
      <c r="I6549" s="7"/>
      <c r="O6549">
        <f t="shared" si="28"/>
        <v>2</v>
      </c>
      <c r="P6549" s="34" t="str">
        <f t="shared" si="21"/>
        <v>HIGH</v>
      </c>
    </row>
    <row r="6550" spans="1:16" ht="12" customHeight="1">
      <c r="A6550" s="4" t="s">
        <v>18143</v>
      </c>
      <c r="B6550" s="17">
        <v>98</v>
      </c>
      <c r="C6550" s="29"/>
      <c r="D6550" s="30" t="s">
        <v>28</v>
      </c>
      <c r="E6550" s="29"/>
      <c r="F6550" s="31" t="s">
        <v>461</v>
      </c>
      <c r="G6550" s="5" t="s">
        <v>18425</v>
      </c>
      <c r="H6550" s="7" t="s">
        <v>18426</v>
      </c>
      <c r="I6550" s="35" t="s">
        <v>18427</v>
      </c>
      <c r="O6550">
        <f t="shared" si="28"/>
        <v>1</v>
      </c>
      <c r="P6550" s="34" t="str">
        <f t="shared" si="21"/>
        <v>HIGH</v>
      </c>
    </row>
    <row r="6551" spans="1:16" ht="12" customHeight="1">
      <c r="A6551" s="4" t="s">
        <v>18143</v>
      </c>
      <c r="B6551" s="17">
        <v>99</v>
      </c>
      <c r="C6551" s="29"/>
      <c r="D6551" s="30" t="s">
        <v>18428</v>
      </c>
      <c r="E6551" s="29"/>
      <c r="F6551" s="31" t="s">
        <v>461</v>
      </c>
      <c r="G6551" s="5" t="s">
        <v>18429</v>
      </c>
      <c r="H6551" s="7"/>
      <c r="I6551" s="35" t="s">
        <v>18430</v>
      </c>
      <c r="O6551">
        <f t="shared" si="28"/>
        <v>1</v>
      </c>
      <c r="P6551" s="34" t="str">
        <f t="shared" si="21"/>
        <v>HIGH</v>
      </c>
    </row>
    <row r="6552" spans="1:16" ht="12" customHeight="1">
      <c r="A6552" s="4" t="s">
        <v>18143</v>
      </c>
      <c r="B6552" s="17">
        <v>100</v>
      </c>
      <c r="C6552" s="17">
        <v>5795</v>
      </c>
      <c r="D6552" s="30" t="s">
        <v>18431</v>
      </c>
      <c r="E6552" s="17" t="s">
        <v>18432</v>
      </c>
      <c r="F6552" s="31"/>
      <c r="G6552" s="29" t="s">
        <v>18432</v>
      </c>
      <c r="H6552" s="7"/>
      <c r="I6552" s="7"/>
      <c r="O6552">
        <f t="shared" si="28"/>
        <v>2</v>
      </c>
      <c r="P6552" s="34" t="str">
        <f t="shared" si="21"/>
        <v>HIGH</v>
      </c>
    </row>
    <row r="6553" spans="1:16" ht="12" customHeight="1">
      <c r="A6553" s="4" t="s">
        <v>18143</v>
      </c>
      <c r="B6553" s="17">
        <v>101</v>
      </c>
      <c r="C6553" s="29"/>
      <c r="D6553" s="30" t="s">
        <v>28</v>
      </c>
      <c r="E6553" s="29"/>
      <c r="F6553" s="31" t="s">
        <v>461</v>
      </c>
      <c r="G6553" s="5" t="s">
        <v>18433</v>
      </c>
      <c r="H6553" s="7" t="s">
        <v>18434</v>
      </c>
      <c r="I6553" s="35" t="s">
        <v>18435</v>
      </c>
      <c r="O6553">
        <f t="shared" si="28"/>
        <v>1</v>
      </c>
      <c r="P6553" s="34" t="str">
        <f t="shared" si="21"/>
        <v>HIGH</v>
      </c>
    </row>
    <row r="6554" spans="1:16" ht="12" customHeight="1">
      <c r="A6554" s="4" t="s">
        <v>18143</v>
      </c>
      <c r="B6554" s="17">
        <v>102</v>
      </c>
      <c r="C6554" s="29"/>
      <c r="D6554" s="30" t="s">
        <v>18436</v>
      </c>
      <c r="E6554" s="29"/>
      <c r="F6554" s="31" t="s">
        <v>461</v>
      </c>
      <c r="G6554" s="5" t="s">
        <v>18437</v>
      </c>
      <c r="H6554" s="7"/>
      <c r="I6554" s="35" t="s">
        <v>18438</v>
      </c>
      <c r="O6554">
        <f t="shared" si="28"/>
        <v>1</v>
      </c>
      <c r="P6554" s="34" t="str">
        <f t="shared" si="21"/>
        <v>HIGH</v>
      </c>
    </row>
    <row r="6555" spans="1:16" ht="12" customHeight="1">
      <c r="A6555" s="4" t="s">
        <v>18143</v>
      </c>
      <c r="B6555" s="17">
        <v>103</v>
      </c>
      <c r="C6555" s="29"/>
      <c r="D6555" s="30" t="s">
        <v>18439</v>
      </c>
      <c r="E6555" s="29"/>
      <c r="F6555" s="31" t="s">
        <v>461</v>
      </c>
      <c r="G6555" s="5" t="s">
        <v>18440</v>
      </c>
      <c r="H6555" s="7"/>
      <c r="I6555" s="35" t="s">
        <v>18441</v>
      </c>
      <c r="O6555">
        <f t="shared" si="28"/>
        <v>1</v>
      </c>
      <c r="P6555" s="34" t="str">
        <f t="shared" si="21"/>
        <v>HIGH</v>
      </c>
    </row>
    <row r="6556" spans="1:16" ht="12" customHeight="1">
      <c r="A6556" s="4" t="s">
        <v>18143</v>
      </c>
      <c r="B6556" s="17">
        <v>105</v>
      </c>
      <c r="C6556" s="29"/>
      <c r="D6556" s="30" t="s">
        <v>18442</v>
      </c>
      <c r="E6556" s="29"/>
      <c r="F6556" s="31" t="s">
        <v>461</v>
      </c>
      <c r="G6556" s="5" t="s">
        <v>18443</v>
      </c>
      <c r="H6556" s="7"/>
      <c r="I6556" s="192" t="s">
        <v>18444</v>
      </c>
      <c r="O6556">
        <f t="shared" si="28"/>
        <v>1</v>
      </c>
      <c r="P6556" s="34" t="str">
        <f t="shared" si="21"/>
        <v>MEDIUM</v>
      </c>
    </row>
    <row r="6557" spans="1:16" ht="12" customHeight="1">
      <c r="A6557" s="4" t="s">
        <v>18143</v>
      </c>
      <c r="B6557" s="17">
        <v>106</v>
      </c>
      <c r="C6557" s="29"/>
      <c r="D6557" s="30" t="s">
        <v>28</v>
      </c>
      <c r="E6557" s="29"/>
      <c r="F6557" s="31" t="s">
        <v>461</v>
      </c>
      <c r="G6557" s="18" t="s">
        <v>18445</v>
      </c>
      <c r="H6557" s="7" t="s">
        <v>18446</v>
      </c>
      <c r="I6557" s="193" t="s">
        <v>18447</v>
      </c>
      <c r="O6557">
        <f t="shared" si="28"/>
        <v>1</v>
      </c>
      <c r="P6557" s="34" t="str">
        <f t="shared" si="21"/>
        <v>HIGH</v>
      </c>
    </row>
    <row r="6558" spans="1:16" ht="12" customHeight="1">
      <c r="A6558" s="4" t="s">
        <v>18143</v>
      </c>
      <c r="B6558" s="17">
        <v>107</v>
      </c>
      <c r="C6558" s="29"/>
      <c r="D6558" s="30" t="s">
        <v>18448</v>
      </c>
      <c r="E6558" s="29"/>
      <c r="F6558" s="31" t="s">
        <v>461</v>
      </c>
      <c r="G6558" s="5" t="s">
        <v>18449</v>
      </c>
      <c r="H6558" s="7"/>
      <c r="I6558" s="35" t="s">
        <v>18450</v>
      </c>
      <c r="O6558">
        <f t="shared" si="28"/>
        <v>1</v>
      </c>
      <c r="P6558" s="34" t="str">
        <f t="shared" si="21"/>
        <v>MEDIUM</v>
      </c>
    </row>
    <row r="6559" spans="1:16" ht="12" customHeight="1">
      <c r="A6559" s="4" t="s">
        <v>18143</v>
      </c>
      <c r="B6559" s="17">
        <v>108</v>
      </c>
      <c r="C6559" s="29" t="s">
        <v>19456</v>
      </c>
      <c r="D6559" s="30" t="s">
        <v>28</v>
      </c>
      <c r="E6559" s="29"/>
      <c r="F6559" s="31" t="s">
        <v>461</v>
      </c>
      <c r="G6559" s="5" t="s">
        <v>18451</v>
      </c>
      <c r="H6559" s="7" t="s">
        <v>18452</v>
      </c>
      <c r="I6559" s="35" t="s">
        <v>18453</v>
      </c>
      <c r="O6559">
        <f t="shared" si="28"/>
        <v>1</v>
      </c>
      <c r="P6559" s="34" t="str">
        <f t="shared" si="21"/>
        <v>HIGH</v>
      </c>
    </row>
    <row r="6560" spans="1:16" ht="12" customHeight="1">
      <c r="A6560" s="4" t="s">
        <v>18143</v>
      </c>
      <c r="B6560" s="17">
        <v>109</v>
      </c>
      <c r="C6560" s="29" t="s">
        <v>19457</v>
      </c>
      <c r="D6560" s="30" t="s">
        <v>28</v>
      </c>
      <c r="E6560" s="29"/>
      <c r="F6560" s="31" t="s">
        <v>461</v>
      </c>
      <c r="G6560" s="5" t="s">
        <v>18454</v>
      </c>
      <c r="H6560" s="103" t="s">
        <v>19458</v>
      </c>
      <c r="I6560" s="35" t="s">
        <v>18455</v>
      </c>
      <c r="O6560">
        <f t="shared" si="28"/>
        <v>1</v>
      </c>
      <c r="P6560" s="34" t="str">
        <f t="shared" si="21"/>
        <v>HIGH</v>
      </c>
    </row>
    <row r="6561" spans="1:16" ht="12" customHeight="1">
      <c r="A6561" s="4" t="s">
        <v>18143</v>
      </c>
      <c r="B6561" s="17">
        <v>110</v>
      </c>
      <c r="C6561" s="29" t="s">
        <v>19457</v>
      </c>
      <c r="D6561" s="30" t="s">
        <v>18456</v>
      </c>
      <c r="E6561" s="29"/>
      <c r="F6561" s="31" t="s">
        <v>461</v>
      </c>
      <c r="G6561" s="5" t="s">
        <v>18454</v>
      </c>
      <c r="H6561" s="103" t="s">
        <v>19458</v>
      </c>
      <c r="I6561" s="35" t="s">
        <v>18457</v>
      </c>
      <c r="O6561">
        <f t="shared" si="28"/>
        <v>1</v>
      </c>
      <c r="P6561" s="34" t="str">
        <f t="shared" si="21"/>
        <v>HIGH</v>
      </c>
    </row>
    <row r="6562" spans="1:16" ht="12" customHeight="1">
      <c r="A6562" s="4" t="s">
        <v>18143</v>
      </c>
      <c r="B6562" s="17">
        <v>111</v>
      </c>
      <c r="C6562" s="29"/>
      <c r="D6562" s="30" t="s">
        <v>18458</v>
      </c>
      <c r="E6562" s="29"/>
      <c r="F6562" s="31" t="s">
        <v>461</v>
      </c>
      <c r="G6562" s="5" t="s">
        <v>18459</v>
      </c>
      <c r="H6562" s="7"/>
      <c r="I6562" s="35" t="s">
        <v>18460</v>
      </c>
      <c r="O6562">
        <f t="shared" si="28"/>
        <v>1</v>
      </c>
      <c r="P6562" s="34" t="str">
        <f t="shared" si="21"/>
        <v>HIGH</v>
      </c>
    </row>
    <row r="6563" spans="1:16" ht="12" customHeight="1">
      <c r="A6563" s="4" t="s">
        <v>18143</v>
      </c>
      <c r="B6563" s="17">
        <v>112</v>
      </c>
      <c r="C6563" s="29"/>
      <c r="D6563" s="30" t="s">
        <v>18461</v>
      </c>
      <c r="E6563" s="29"/>
      <c r="F6563" s="31" t="s">
        <v>461</v>
      </c>
      <c r="G6563" s="5" t="s">
        <v>18462</v>
      </c>
      <c r="H6563" s="7"/>
      <c r="I6563" s="35" t="s">
        <v>18463</v>
      </c>
      <c r="O6563">
        <f t="shared" si="28"/>
        <v>1</v>
      </c>
      <c r="P6563" s="34" t="str">
        <f t="shared" si="21"/>
        <v>MEDIUM</v>
      </c>
    </row>
    <row r="6564" spans="1:16" ht="12" customHeight="1">
      <c r="A6564" s="4" t="s">
        <v>18143</v>
      </c>
      <c r="B6564" s="17">
        <v>113</v>
      </c>
      <c r="C6564" s="29"/>
      <c r="D6564" s="30" t="s">
        <v>28</v>
      </c>
      <c r="E6564" s="29"/>
      <c r="F6564" s="31" t="s">
        <v>461</v>
      </c>
      <c r="G6564" s="5" t="s">
        <v>18464</v>
      </c>
      <c r="H6564" s="7" t="s">
        <v>18465</v>
      </c>
      <c r="I6564" s="35" t="s">
        <v>18466</v>
      </c>
      <c r="O6564">
        <f t="shared" si="28"/>
        <v>1</v>
      </c>
      <c r="P6564" s="34" t="str">
        <f t="shared" si="21"/>
        <v>HIGH</v>
      </c>
    </row>
    <row r="6565" spans="1:16" ht="12" customHeight="1">
      <c r="A6565" s="4" t="s">
        <v>18143</v>
      </c>
      <c r="B6565" s="17">
        <v>114</v>
      </c>
      <c r="C6565" s="29"/>
      <c r="D6565" s="30" t="s">
        <v>18467</v>
      </c>
      <c r="E6565" s="17" t="s">
        <v>18468</v>
      </c>
      <c r="F6565" s="3"/>
      <c r="G6565" s="29" t="s">
        <v>18468</v>
      </c>
      <c r="H6565" s="7"/>
      <c r="I6565" s="7" t="s">
        <v>18469</v>
      </c>
      <c r="O6565">
        <f t="shared" si="28"/>
        <v>2</v>
      </c>
      <c r="P6565" s="34" t="str">
        <f t="shared" si="21"/>
        <v>HIGH</v>
      </c>
    </row>
    <row r="6566" spans="1:16" ht="12" customHeight="1">
      <c r="A6566" s="4" t="s">
        <v>18143</v>
      </c>
      <c r="B6566" s="17">
        <v>115</v>
      </c>
      <c r="C6566" s="17">
        <v>5803</v>
      </c>
      <c r="D6566" s="30" t="s">
        <v>18470</v>
      </c>
      <c r="E6566" s="17" t="s">
        <v>18468</v>
      </c>
      <c r="F6566" s="31" t="s">
        <v>461</v>
      </c>
      <c r="G6566" s="5" t="s">
        <v>18471</v>
      </c>
      <c r="H6566" s="7"/>
      <c r="I6566" s="35" t="s">
        <v>18472</v>
      </c>
      <c r="O6566">
        <f t="shared" si="28"/>
        <v>2</v>
      </c>
      <c r="P6566" s="34" t="str">
        <f t="shared" si="21"/>
        <v>MEDIUM</v>
      </c>
    </row>
    <row r="6567" spans="1:16" ht="12" customHeight="1">
      <c r="A6567" s="4" t="s">
        <v>18143</v>
      </c>
      <c r="B6567" s="17">
        <v>116</v>
      </c>
      <c r="C6567" s="29"/>
      <c r="D6567" s="30" t="s">
        <v>28</v>
      </c>
      <c r="E6567" s="29"/>
      <c r="F6567" s="31" t="s">
        <v>461</v>
      </c>
      <c r="G6567" s="5" t="s">
        <v>18473</v>
      </c>
      <c r="H6567" s="210" t="s">
        <v>19495</v>
      </c>
      <c r="I6567" s="193" t="s">
        <v>18474</v>
      </c>
      <c r="O6567">
        <f t="shared" si="28"/>
        <v>1</v>
      </c>
      <c r="P6567" s="34" t="str">
        <f t="shared" si="21"/>
        <v>MEDIUM</v>
      </c>
    </row>
    <row r="6568" spans="1:16" ht="12" customHeight="1">
      <c r="A6568" s="4" t="s">
        <v>18143</v>
      </c>
      <c r="B6568" s="17">
        <v>117</v>
      </c>
      <c r="C6568" s="29"/>
      <c r="D6568" s="30" t="s">
        <v>18475</v>
      </c>
      <c r="E6568" s="29"/>
      <c r="F6568" s="31" t="s">
        <v>16457</v>
      </c>
      <c r="G6568" s="5" t="s">
        <v>18476</v>
      </c>
      <c r="H6568" s="7"/>
      <c r="I6568" s="7" t="s">
        <v>18477</v>
      </c>
      <c r="O6568">
        <f t="shared" si="28"/>
        <v>1</v>
      </c>
      <c r="P6568" s="34" t="str">
        <f t="shared" si="21"/>
        <v/>
      </c>
    </row>
    <row r="6569" spans="1:16" ht="12" customHeight="1">
      <c r="A6569" s="4" t="s">
        <v>18143</v>
      </c>
      <c r="B6569" s="17">
        <v>118</v>
      </c>
      <c r="C6569" s="29"/>
      <c r="D6569" s="30" t="s">
        <v>18478</v>
      </c>
      <c r="E6569" s="17" t="s">
        <v>18479</v>
      </c>
      <c r="F6569" s="3"/>
      <c r="G6569" s="29" t="s">
        <v>18479</v>
      </c>
      <c r="H6569" s="7"/>
      <c r="I6569" s="7"/>
      <c r="O6569">
        <f t="shared" si="28"/>
        <v>2</v>
      </c>
      <c r="P6569" s="34" t="str">
        <f t="shared" si="21"/>
        <v>HIGH</v>
      </c>
    </row>
    <row r="6570" spans="1:16" ht="12" customHeight="1">
      <c r="A6570" s="4" t="s">
        <v>18143</v>
      </c>
      <c r="B6570" s="17">
        <v>119</v>
      </c>
      <c r="C6570" s="17">
        <v>5804</v>
      </c>
      <c r="D6570" s="30" t="s">
        <v>19404</v>
      </c>
      <c r="E6570" s="17" t="s">
        <v>18480</v>
      </c>
      <c r="F6570" s="3"/>
      <c r="G6570" s="176" t="s">
        <v>18480</v>
      </c>
      <c r="H6570" s="7"/>
      <c r="I6570" s="7"/>
      <c r="O6570">
        <f t="shared" si="28"/>
        <v>2</v>
      </c>
      <c r="P6570" s="34" t="str">
        <f t="shared" si="21"/>
        <v>HIGH</v>
      </c>
    </row>
    <row r="6571" spans="1:16" ht="12" customHeight="1">
      <c r="A6571" s="4" t="s">
        <v>18143</v>
      </c>
      <c r="B6571" s="17">
        <v>120</v>
      </c>
      <c r="C6571" s="29"/>
      <c r="D6571" s="30" t="s">
        <v>28</v>
      </c>
      <c r="E6571" s="29"/>
      <c r="F6571" s="31" t="s">
        <v>461</v>
      </c>
      <c r="G6571" s="5" t="s">
        <v>18481</v>
      </c>
      <c r="H6571" s="35" t="s">
        <v>18482</v>
      </c>
      <c r="I6571" s="35" t="s">
        <v>18483</v>
      </c>
      <c r="O6571">
        <f t="shared" si="28"/>
        <v>1</v>
      </c>
      <c r="P6571" s="34" t="str">
        <f t="shared" si="21"/>
        <v>HIGH</v>
      </c>
    </row>
    <row r="6572" spans="1:16" ht="12" customHeight="1">
      <c r="A6572" s="4" t="s">
        <v>18143</v>
      </c>
      <c r="B6572" s="17">
        <v>121</v>
      </c>
      <c r="C6572" s="29">
        <v>5806</v>
      </c>
      <c r="D6572" s="30" t="s">
        <v>28</v>
      </c>
      <c r="E6572" s="17"/>
      <c r="F6572" s="31" t="s">
        <v>461</v>
      </c>
      <c r="G6572" s="5" t="s">
        <v>18484</v>
      </c>
      <c r="H6572" s="7" t="s">
        <v>18485</v>
      </c>
      <c r="I6572" s="35" t="s">
        <v>18486</v>
      </c>
      <c r="O6572">
        <f t="shared" si="28"/>
        <v>1</v>
      </c>
      <c r="P6572" s="34" t="str">
        <f t="shared" si="21"/>
        <v>HIGH</v>
      </c>
    </row>
    <row r="6573" spans="1:16" ht="12" customHeight="1">
      <c r="A6573" s="4" t="s">
        <v>18143</v>
      </c>
      <c r="B6573" s="17">
        <v>123</v>
      </c>
      <c r="C6573" s="29"/>
      <c r="D6573" s="30" t="s">
        <v>18487</v>
      </c>
      <c r="E6573" s="29"/>
      <c r="F6573" s="31" t="s">
        <v>461</v>
      </c>
      <c r="G6573" s="5" t="s">
        <v>18488</v>
      </c>
      <c r="H6573" s="7"/>
      <c r="I6573" s="35" t="s">
        <v>18489</v>
      </c>
      <c r="O6573">
        <f t="shared" si="28"/>
        <v>1</v>
      </c>
      <c r="P6573" s="34" t="str">
        <f t="shared" si="21"/>
        <v>HIGH</v>
      </c>
    </row>
    <row r="6574" spans="1:16" ht="12" customHeight="1">
      <c r="A6574" s="4" t="s">
        <v>18143</v>
      </c>
      <c r="B6574" s="17">
        <v>124</v>
      </c>
      <c r="C6574" s="29">
        <v>5809</v>
      </c>
      <c r="D6574" s="30" t="s">
        <v>28</v>
      </c>
      <c r="E6574" s="29"/>
      <c r="F6574" s="31" t="s">
        <v>461</v>
      </c>
      <c r="G6574" s="5" t="s">
        <v>18490</v>
      </c>
      <c r="H6574" s="7" t="s">
        <v>18491</v>
      </c>
      <c r="I6574" s="35" t="s">
        <v>18492</v>
      </c>
      <c r="O6574">
        <f t="shared" si="28"/>
        <v>1</v>
      </c>
      <c r="P6574" s="34" t="str">
        <f t="shared" si="21"/>
        <v>HIGH</v>
      </c>
    </row>
    <row r="6575" spans="1:16" ht="12" customHeight="1">
      <c r="A6575" s="4" t="s">
        <v>18143</v>
      </c>
      <c r="B6575" s="17">
        <v>125</v>
      </c>
      <c r="C6575" s="29"/>
      <c r="D6575" s="30" t="s">
        <v>18493</v>
      </c>
      <c r="E6575" s="29"/>
      <c r="F6575" s="31" t="s">
        <v>461</v>
      </c>
      <c r="G6575" s="5" t="s">
        <v>18494</v>
      </c>
      <c r="H6575" s="7"/>
      <c r="I6575" s="35" t="s">
        <v>18495</v>
      </c>
      <c r="O6575">
        <f t="shared" si="28"/>
        <v>1</v>
      </c>
      <c r="P6575" s="34" t="str">
        <f t="shared" si="21"/>
        <v>HIGH</v>
      </c>
    </row>
    <row r="6576" spans="1:16" ht="12" customHeight="1">
      <c r="A6576" s="4" t="s">
        <v>18143</v>
      </c>
      <c r="B6576" s="17">
        <v>126</v>
      </c>
      <c r="C6576" s="17" t="s">
        <v>67</v>
      </c>
      <c r="D6576" s="30" t="s">
        <v>18496</v>
      </c>
      <c r="E6576" s="29"/>
      <c r="F6576" s="31" t="s">
        <v>461</v>
      </c>
      <c r="G6576" s="5" t="s">
        <v>18497</v>
      </c>
      <c r="H6576" s="7"/>
      <c r="I6576" s="35" t="s">
        <v>18498</v>
      </c>
      <c r="O6576">
        <f t="shared" si="28"/>
        <v>1</v>
      </c>
      <c r="P6576" s="34" t="str">
        <f t="shared" si="21"/>
        <v>HIGH</v>
      </c>
    </row>
    <row r="6577" spans="1:16" ht="12" customHeight="1">
      <c r="A6577" s="4" t="s">
        <v>18143</v>
      </c>
      <c r="B6577" s="17">
        <v>127</v>
      </c>
      <c r="C6577" s="17">
        <v>5812</v>
      </c>
      <c r="D6577" s="30" t="s">
        <v>18499</v>
      </c>
      <c r="E6577" s="17" t="s">
        <v>18500</v>
      </c>
      <c r="F6577" s="3"/>
      <c r="G6577" s="29" t="s">
        <v>18500</v>
      </c>
      <c r="H6577" s="7"/>
      <c r="I6577" s="7"/>
      <c r="O6577">
        <f t="shared" si="28"/>
        <v>2</v>
      </c>
      <c r="P6577" s="34" t="str">
        <f t="shared" si="21"/>
        <v>HIGH</v>
      </c>
    </row>
    <row r="6578" spans="1:16" ht="12" customHeight="1">
      <c r="A6578" s="4" t="s">
        <v>18143</v>
      </c>
      <c r="B6578" s="17">
        <v>128</v>
      </c>
      <c r="C6578" s="29"/>
      <c r="D6578" s="30" t="s">
        <v>18501</v>
      </c>
      <c r="E6578" s="29"/>
      <c r="F6578" s="31" t="s">
        <v>461</v>
      </c>
      <c r="G6578" s="5" t="s">
        <v>18502</v>
      </c>
      <c r="H6578" s="7"/>
      <c r="I6578" s="35" t="s">
        <v>18503</v>
      </c>
      <c r="O6578">
        <f t="shared" si="28"/>
        <v>1</v>
      </c>
      <c r="P6578" s="34" t="str">
        <f t="shared" si="21"/>
        <v>MEDIUM</v>
      </c>
    </row>
    <row r="6579" spans="1:16" ht="12" customHeight="1">
      <c r="A6579" s="4" t="s">
        <v>18143</v>
      </c>
      <c r="B6579" s="17">
        <v>129</v>
      </c>
      <c r="C6579" s="29"/>
      <c r="D6579" s="30" t="s">
        <v>18504</v>
      </c>
      <c r="E6579" s="29"/>
      <c r="F6579" s="31" t="s">
        <v>461</v>
      </c>
      <c r="G6579" s="5" t="s">
        <v>18505</v>
      </c>
      <c r="H6579" s="7"/>
      <c r="I6579" s="35" t="s">
        <v>18506</v>
      </c>
      <c r="O6579">
        <f t="shared" si="28"/>
        <v>1</v>
      </c>
      <c r="P6579" s="34" t="str">
        <f t="shared" si="21"/>
        <v>HIGH</v>
      </c>
    </row>
    <row r="6580" spans="1:16" ht="12" customHeight="1">
      <c r="A6580" s="4" t="s">
        <v>18143</v>
      </c>
      <c r="B6580" s="17">
        <v>130</v>
      </c>
      <c r="C6580" s="17">
        <v>5813</v>
      </c>
      <c r="D6580" s="30" t="s">
        <v>18507</v>
      </c>
      <c r="E6580" s="17" t="s">
        <v>18508</v>
      </c>
      <c r="F6580" s="3"/>
      <c r="G6580" s="29" t="s">
        <v>18508</v>
      </c>
      <c r="H6580" s="7"/>
      <c r="I6580" s="7"/>
      <c r="O6580">
        <f t="shared" si="28"/>
        <v>2</v>
      </c>
      <c r="P6580" s="34" t="str">
        <f t="shared" si="21"/>
        <v>HIGH</v>
      </c>
    </row>
    <row r="6581" spans="1:16" ht="12" customHeight="1">
      <c r="A6581" s="4" t="s">
        <v>18143</v>
      </c>
      <c r="B6581" s="17">
        <v>131</v>
      </c>
      <c r="C6581" s="17" t="s">
        <v>67</v>
      </c>
      <c r="D6581" s="30" t="s">
        <v>18509</v>
      </c>
      <c r="E6581" s="29"/>
      <c r="F6581" s="31" t="s">
        <v>461</v>
      </c>
      <c r="G6581" s="5" t="s">
        <v>18510</v>
      </c>
      <c r="H6581" s="7"/>
      <c r="I6581" s="35" t="s">
        <v>18511</v>
      </c>
      <c r="O6581">
        <f t="shared" si="28"/>
        <v>1</v>
      </c>
      <c r="P6581" s="34" t="str">
        <f t="shared" si="21"/>
        <v>HIGH</v>
      </c>
    </row>
    <row r="6582" spans="1:16" ht="12" customHeight="1">
      <c r="A6582" s="4" t="s">
        <v>18143</v>
      </c>
      <c r="B6582" s="17">
        <v>132</v>
      </c>
      <c r="C6582" s="29"/>
      <c r="D6582" s="30" t="s">
        <v>18512</v>
      </c>
      <c r="E6582" s="29"/>
      <c r="F6582" s="31" t="s">
        <v>461</v>
      </c>
      <c r="G6582" s="18" t="s">
        <v>18513</v>
      </c>
      <c r="H6582" s="7"/>
      <c r="I6582" s="35" t="s">
        <v>18514</v>
      </c>
      <c r="O6582">
        <f t="shared" si="28"/>
        <v>1</v>
      </c>
      <c r="P6582" s="34" t="str">
        <f t="shared" si="21"/>
        <v>MEDIUM</v>
      </c>
    </row>
    <row r="6583" spans="1:16" ht="12" customHeight="1">
      <c r="A6583" s="4" t="s">
        <v>18143</v>
      </c>
      <c r="B6583" s="17">
        <v>133</v>
      </c>
      <c r="C6583" s="29"/>
      <c r="D6583" s="30" t="s">
        <v>18515</v>
      </c>
      <c r="E6583" s="17" t="s">
        <v>18516</v>
      </c>
      <c r="F6583" s="3"/>
      <c r="G6583" s="29" t="s">
        <v>18516</v>
      </c>
      <c r="H6583" s="7"/>
      <c r="I6583" s="7"/>
      <c r="O6583">
        <f t="shared" si="28"/>
        <v>2</v>
      </c>
      <c r="P6583" s="34" t="str">
        <f t="shared" si="21"/>
        <v>HIGH</v>
      </c>
    </row>
    <row r="6584" spans="1:16" ht="12" customHeight="1">
      <c r="A6584" s="4" t="s">
        <v>18143</v>
      </c>
      <c r="B6584" s="17">
        <v>135</v>
      </c>
      <c r="C6584" s="17">
        <v>5818</v>
      </c>
      <c r="D6584" s="30" t="s">
        <v>18517</v>
      </c>
      <c r="E6584" s="17" t="s">
        <v>18518</v>
      </c>
      <c r="F6584" s="3"/>
      <c r="G6584" s="29" t="s">
        <v>18518</v>
      </c>
      <c r="H6584" s="7"/>
      <c r="I6584" s="7"/>
      <c r="O6584">
        <f t="shared" si="28"/>
        <v>2</v>
      </c>
      <c r="P6584" s="34" t="str">
        <f t="shared" si="21"/>
        <v>HIGH</v>
      </c>
    </row>
    <row r="6585" spans="1:16" ht="12" customHeight="1">
      <c r="A6585" s="4" t="s">
        <v>18143</v>
      </c>
      <c r="B6585" s="17">
        <v>136</v>
      </c>
      <c r="C6585" s="17">
        <v>5819</v>
      </c>
      <c r="D6585" s="30" t="s">
        <v>18519</v>
      </c>
      <c r="E6585" s="17" t="s">
        <v>18520</v>
      </c>
      <c r="F6585" s="3"/>
      <c r="G6585" s="29" t="s">
        <v>18520</v>
      </c>
      <c r="H6585" s="7"/>
      <c r="I6585" s="7"/>
      <c r="O6585">
        <f t="shared" si="28"/>
        <v>2</v>
      </c>
      <c r="P6585" s="34" t="str">
        <f t="shared" si="21"/>
        <v>HIGH</v>
      </c>
    </row>
    <row r="6586" spans="1:16" ht="12" customHeight="1">
      <c r="A6586" s="4" t="s">
        <v>18143</v>
      </c>
      <c r="B6586" s="17">
        <v>137</v>
      </c>
      <c r="C6586" s="29"/>
      <c r="D6586" s="30" t="s">
        <v>18521</v>
      </c>
      <c r="E6586" s="29"/>
      <c r="F6586" s="31" t="s">
        <v>461</v>
      </c>
      <c r="G6586" s="5" t="s">
        <v>18522</v>
      </c>
      <c r="H6586" s="7"/>
      <c r="I6586" s="35" t="s">
        <v>18523</v>
      </c>
      <c r="O6586">
        <f t="shared" si="28"/>
        <v>1</v>
      </c>
      <c r="P6586" s="34" t="str">
        <f t="shared" si="21"/>
        <v>MEDIUM</v>
      </c>
    </row>
    <row r="6587" spans="1:16" ht="12" customHeight="1">
      <c r="A6587" s="4" t="s">
        <v>18143</v>
      </c>
      <c r="B6587" s="17">
        <v>138</v>
      </c>
      <c r="C6587" s="17">
        <v>5820</v>
      </c>
      <c r="D6587" s="30" t="s">
        <v>18524</v>
      </c>
      <c r="E6587" s="17" t="s">
        <v>18525</v>
      </c>
      <c r="F6587" s="3"/>
      <c r="G6587" s="29" t="s">
        <v>18525</v>
      </c>
      <c r="H6587" s="7"/>
      <c r="I6587" s="7"/>
      <c r="O6587">
        <f t="shared" si="28"/>
        <v>2</v>
      </c>
      <c r="P6587" s="34" t="str">
        <f t="shared" si="21"/>
        <v>HIGH</v>
      </c>
    </row>
    <row r="6588" spans="1:16" ht="12" customHeight="1">
      <c r="A6588" s="4" t="s">
        <v>18143</v>
      </c>
      <c r="B6588" s="17">
        <v>139</v>
      </c>
      <c r="C6588" s="17">
        <v>5821</v>
      </c>
      <c r="D6588" s="30" t="s">
        <v>18526</v>
      </c>
      <c r="E6588" s="17" t="s">
        <v>18527</v>
      </c>
      <c r="F6588" s="3"/>
      <c r="G6588" s="29" t="s">
        <v>18527</v>
      </c>
      <c r="H6588" s="7"/>
      <c r="I6588" s="7"/>
      <c r="O6588">
        <f t="shared" si="28"/>
        <v>2</v>
      </c>
      <c r="P6588" s="34" t="str">
        <f t="shared" si="21"/>
        <v>HIGH</v>
      </c>
    </row>
    <row r="6589" spans="1:16" ht="12" customHeight="1">
      <c r="A6589" s="4" t="s">
        <v>18143</v>
      </c>
      <c r="B6589" s="17">
        <v>140</v>
      </c>
      <c r="C6589" s="29" t="s">
        <v>19416</v>
      </c>
      <c r="D6589" s="30" t="s">
        <v>18528</v>
      </c>
      <c r="E6589" s="29"/>
      <c r="F6589" s="31" t="s">
        <v>18385</v>
      </c>
      <c r="G6589" s="5" t="s">
        <v>18529</v>
      </c>
      <c r="H6589" s="7" t="s">
        <v>18530</v>
      </c>
      <c r="I6589" s="13" t="s">
        <v>18531</v>
      </c>
      <c r="O6589">
        <f t="shared" si="28"/>
        <v>1</v>
      </c>
      <c r="P6589" s="34" t="str">
        <f t="shared" si="21"/>
        <v/>
      </c>
    </row>
    <row r="6590" spans="1:16" ht="12" customHeight="1">
      <c r="A6590" s="4" t="s">
        <v>18143</v>
      </c>
      <c r="B6590" s="17">
        <v>141</v>
      </c>
      <c r="C6590" s="29" t="s">
        <v>19415</v>
      </c>
      <c r="D6590" s="30" t="s">
        <v>18532</v>
      </c>
      <c r="E6590" s="29"/>
      <c r="F6590" s="31" t="s">
        <v>18533</v>
      </c>
      <c r="G6590" s="160" t="s">
        <v>19358</v>
      </c>
      <c r="H6590" s="7" t="s">
        <v>18534</v>
      </c>
      <c r="I6590" s="37" t="s">
        <v>18535</v>
      </c>
      <c r="O6590">
        <f t="shared" si="28"/>
        <v>1</v>
      </c>
      <c r="P6590" s="34" t="str">
        <f t="shared" si="21"/>
        <v/>
      </c>
    </row>
    <row r="6591" spans="1:16" ht="12" customHeight="1">
      <c r="A6591" s="4" t="s">
        <v>18143</v>
      </c>
      <c r="B6591" s="17">
        <v>142</v>
      </c>
      <c r="C6591" s="17">
        <v>5824</v>
      </c>
      <c r="D6591" s="30" t="s">
        <v>18536</v>
      </c>
      <c r="E6591" s="17" t="s">
        <v>18537</v>
      </c>
      <c r="F6591" s="3"/>
      <c r="G6591" s="29" t="s">
        <v>18537</v>
      </c>
      <c r="H6591" s="7"/>
      <c r="I6591" s="7"/>
      <c r="O6591">
        <f t="shared" si="28"/>
        <v>2</v>
      </c>
      <c r="P6591" s="34" t="str">
        <f t="shared" si="21"/>
        <v>HIGH</v>
      </c>
    </row>
    <row r="6592" spans="1:16" ht="12" customHeight="1">
      <c r="A6592" s="4" t="s">
        <v>18143</v>
      </c>
      <c r="B6592" s="17">
        <v>143</v>
      </c>
      <c r="C6592" s="17">
        <v>5826</v>
      </c>
      <c r="D6592" s="30" t="s">
        <v>18538</v>
      </c>
      <c r="E6592" s="17" t="s">
        <v>18539</v>
      </c>
      <c r="F6592" s="3"/>
      <c r="G6592" s="29" t="s">
        <v>18539</v>
      </c>
      <c r="H6592" s="7"/>
      <c r="I6592" s="7"/>
      <c r="O6592">
        <f t="shared" si="28"/>
        <v>2</v>
      </c>
      <c r="P6592" s="34" t="str">
        <f t="shared" si="21"/>
        <v>HIGH</v>
      </c>
    </row>
    <row r="6593" spans="1:16" ht="12" customHeight="1">
      <c r="A6593" s="4" t="s">
        <v>18143</v>
      </c>
      <c r="B6593" s="17">
        <v>144</v>
      </c>
      <c r="C6593" s="29">
        <v>5825</v>
      </c>
      <c r="D6593" s="30" t="s">
        <v>28</v>
      </c>
      <c r="E6593" s="29"/>
      <c r="F6593" s="31" t="s">
        <v>461</v>
      </c>
      <c r="G6593" s="5" t="s">
        <v>18540</v>
      </c>
      <c r="H6593" s="7" t="s">
        <v>18541</v>
      </c>
      <c r="I6593" s="35" t="s">
        <v>18542</v>
      </c>
      <c r="O6593">
        <f t="shared" si="28"/>
        <v>1</v>
      </c>
      <c r="P6593" s="34" t="str">
        <f t="shared" si="21"/>
        <v>HIGH</v>
      </c>
    </row>
    <row r="6594" spans="1:16" ht="12" customHeight="1">
      <c r="A6594" s="4" t="s">
        <v>18143</v>
      </c>
      <c r="B6594" s="17">
        <v>145</v>
      </c>
      <c r="C6594" s="17">
        <v>5828</v>
      </c>
      <c r="D6594" s="30" t="s">
        <v>18543</v>
      </c>
      <c r="E6594" s="17" t="s">
        <v>18544</v>
      </c>
      <c r="F6594" s="3"/>
      <c r="G6594" s="29" t="s">
        <v>18544</v>
      </c>
      <c r="H6594" s="7"/>
      <c r="I6594" s="7"/>
      <c r="O6594">
        <f t="shared" si="28"/>
        <v>2</v>
      </c>
      <c r="P6594" s="34" t="str">
        <f t="shared" si="21"/>
        <v>HIGH</v>
      </c>
    </row>
    <row r="6595" spans="1:16" ht="12" customHeight="1">
      <c r="A6595" s="4" t="s">
        <v>18143</v>
      </c>
      <c r="B6595" s="17">
        <v>146</v>
      </c>
      <c r="C6595" s="17" t="s">
        <v>19501</v>
      </c>
      <c r="D6595" s="30" t="s">
        <v>18545</v>
      </c>
      <c r="E6595" s="17" t="s">
        <v>18546</v>
      </c>
      <c r="F6595" s="3"/>
      <c r="G6595" s="29" t="s">
        <v>18546</v>
      </c>
      <c r="H6595" s="7"/>
      <c r="I6595" s="7"/>
      <c r="O6595">
        <f t="shared" si="28"/>
        <v>2</v>
      </c>
      <c r="P6595" s="34" t="str">
        <f t="shared" si="21"/>
        <v>HIGH</v>
      </c>
    </row>
    <row r="6596" spans="1:16" ht="12" customHeight="1">
      <c r="A6596" s="4" t="s">
        <v>18143</v>
      </c>
      <c r="B6596" s="17">
        <v>147</v>
      </c>
      <c r="C6596" s="29">
        <v>5829</v>
      </c>
      <c r="D6596" s="30" t="s">
        <v>18547</v>
      </c>
      <c r="E6596" s="17" t="s">
        <v>18546</v>
      </c>
      <c r="F6596" s="3"/>
      <c r="G6596" s="29" t="s">
        <v>18546</v>
      </c>
      <c r="H6596" s="7"/>
      <c r="I6596" s="7"/>
      <c r="O6596">
        <f t="shared" si="28"/>
        <v>2</v>
      </c>
      <c r="P6596" s="34" t="str">
        <f t="shared" si="21"/>
        <v>HIGH</v>
      </c>
    </row>
    <row r="6597" spans="1:16" ht="12" customHeight="1">
      <c r="A6597" s="4" t="s">
        <v>18143</v>
      </c>
      <c r="B6597" s="17">
        <v>148</v>
      </c>
      <c r="C6597" s="29" t="s">
        <v>19414</v>
      </c>
      <c r="D6597" s="30" t="s">
        <v>18548</v>
      </c>
      <c r="E6597" s="17" t="s">
        <v>18549</v>
      </c>
      <c r="F6597" s="3"/>
      <c r="G6597" s="29" t="s">
        <v>18549</v>
      </c>
      <c r="H6597" s="7"/>
      <c r="I6597" s="35" t="s">
        <v>18550</v>
      </c>
      <c r="O6597">
        <f t="shared" si="28"/>
        <v>2</v>
      </c>
      <c r="P6597" s="34" t="str">
        <f t="shared" si="21"/>
        <v>HIGH</v>
      </c>
    </row>
    <row r="6598" spans="1:16" ht="12" customHeight="1">
      <c r="A6598" s="4" t="s">
        <v>18143</v>
      </c>
      <c r="B6598" s="17">
        <v>150</v>
      </c>
      <c r="C6598" s="29" t="s">
        <v>19412</v>
      </c>
      <c r="D6598" s="30" t="s">
        <v>18551</v>
      </c>
      <c r="E6598" s="29"/>
      <c r="F6598" s="31" t="s">
        <v>461</v>
      </c>
      <c r="G6598" s="5" t="s">
        <v>18552</v>
      </c>
      <c r="H6598" s="7"/>
      <c r="I6598" s="35" t="s">
        <v>18553</v>
      </c>
      <c r="O6598">
        <f t="shared" si="28"/>
        <v>1</v>
      </c>
      <c r="P6598" s="34" t="str">
        <f t="shared" si="21"/>
        <v>HIGH</v>
      </c>
    </row>
    <row r="6599" spans="1:16" ht="12" customHeight="1">
      <c r="A6599" s="4" t="s">
        <v>18143</v>
      </c>
      <c r="B6599" s="17">
        <v>151</v>
      </c>
      <c r="C6599" s="29" t="s">
        <v>19413</v>
      </c>
      <c r="D6599" s="30" t="s">
        <v>18554</v>
      </c>
      <c r="E6599" s="29"/>
      <c r="F6599" s="31" t="s">
        <v>461</v>
      </c>
      <c r="G6599" s="5" t="s">
        <v>18555</v>
      </c>
      <c r="H6599" s="7"/>
      <c r="I6599" s="194" t="s">
        <v>18556</v>
      </c>
      <c r="O6599">
        <f t="shared" si="28"/>
        <v>1</v>
      </c>
      <c r="P6599" s="34" t="str">
        <f t="shared" si="21"/>
        <v>HIGH</v>
      </c>
    </row>
    <row r="6600" spans="1:16" ht="12" customHeight="1">
      <c r="A6600" s="4" t="s">
        <v>18143</v>
      </c>
      <c r="B6600" s="17">
        <v>152</v>
      </c>
      <c r="C6600" s="29" t="s">
        <v>19407</v>
      </c>
      <c r="D6600" s="30" t="s">
        <v>18557</v>
      </c>
      <c r="E6600" s="29"/>
      <c r="F6600" s="31" t="s">
        <v>461</v>
      </c>
      <c r="G6600" s="5" t="s">
        <v>18558</v>
      </c>
      <c r="H6600" s="7"/>
      <c r="I6600" s="35" t="s">
        <v>18559</v>
      </c>
      <c r="O6600">
        <f t="shared" si="28"/>
        <v>1</v>
      </c>
      <c r="P6600" s="34" t="str">
        <f t="shared" si="21"/>
        <v>HIGH</v>
      </c>
    </row>
    <row r="6601" spans="1:16" ht="12" customHeight="1">
      <c r="A6601" s="4" t="s">
        <v>18143</v>
      </c>
      <c r="B6601" s="17">
        <v>153</v>
      </c>
      <c r="C6601" s="29" t="s">
        <v>19410</v>
      </c>
      <c r="D6601" s="30" t="s">
        <v>28</v>
      </c>
      <c r="E6601" s="29"/>
      <c r="F6601" s="31" t="s">
        <v>461</v>
      </c>
      <c r="G6601" s="5" t="s">
        <v>18560</v>
      </c>
      <c r="H6601" s="7" t="s">
        <v>18561</v>
      </c>
      <c r="I6601" s="35" t="s">
        <v>18562</v>
      </c>
      <c r="O6601">
        <f t="shared" si="28"/>
        <v>1</v>
      </c>
      <c r="P6601" s="34" t="str">
        <f t="shared" si="21"/>
        <v>HIGH</v>
      </c>
    </row>
    <row r="6602" spans="1:16" ht="12" customHeight="1">
      <c r="A6602" s="4" t="s">
        <v>18143</v>
      </c>
      <c r="B6602" s="17">
        <v>154</v>
      </c>
      <c r="C6602" s="17" t="s">
        <v>19408</v>
      </c>
      <c r="D6602" s="30" t="s">
        <v>19402</v>
      </c>
      <c r="E6602" s="29"/>
      <c r="F6602" s="31" t="s">
        <v>461</v>
      </c>
      <c r="G6602" s="5" t="s">
        <v>18563</v>
      </c>
      <c r="H6602" s="7"/>
      <c r="I6602" s="35" t="s">
        <v>18564</v>
      </c>
      <c r="O6602">
        <f t="shared" si="28"/>
        <v>1</v>
      </c>
      <c r="P6602" s="34" t="str">
        <f t="shared" si="21"/>
        <v>HIGH</v>
      </c>
    </row>
    <row r="6603" spans="1:16" ht="12" customHeight="1">
      <c r="A6603" s="4" t="s">
        <v>18143</v>
      </c>
      <c r="B6603" s="17">
        <v>155</v>
      </c>
      <c r="C6603" s="29" t="s">
        <v>19409</v>
      </c>
      <c r="D6603" s="30" t="s">
        <v>18565</v>
      </c>
      <c r="E6603" s="29"/>
      <c r="F6603" s="31" t="s">
        <v>461</v>
      </c>
      <c r="G6603" s="5" t="s">
        <v>18566</v>
      </c>
      <c r="H6603" s="7"/>
      <c r="I6603" s="35" t="s">
        <v>18567</v>
      </c>
      <c r="O6603">
        <f t="shared" si="28"/>
        <v>1</v>
      </c>
      <c r="P6603" s="34" t="str">
        <f t="shared" si="21"/>
        <v>HIGH</v>
      </c>
    </row>
    <row r="6604" spans="1:16" ht="12" customHeight="1">
      <c r="A6604" s="4" t="s">
        <v>18143</v>
      </c>
      <c r="B6604" s="17">
        <v>156</v>
      </c>
      <c r="C6604" s="29">
        <v>5831</v>
      </c>
      <c r="D6604" s="30" t="s">
        <v>18568</v>
      </c>
      <c r="E6604" s="29"/>
      <c r="F6604" s="31" t="s">
        <v>1395</v>
      </c>
      <c r="G6604" s="18" t="s">
        <v>18569</v>
      </c>
      <c r="H6604" s="7"/>
      <c r="I6604" s="35" t="s">
        <v>18570</v>
      </c>
      <c r="O6604">
        <f t="shared" si="28"/>
        <v>1</v>
      </c>
      <c r="P6604" s="34" t="str">
        <f t="shared" si="21"/>
        <v>LOW</v>
      </c>
    </row>
    <row r="6605" spans="1:16" ht="12" customHeight="1">
      <c r="A6605" s="4" t="s">
        <v>18143</v>
      </c>
      <c r="B6605" s="17">
        <v>157</v>
      </c>
      <c r="C6605" s="29" t="s">
        <v>19411</v>
      </c>
      <c r="D6605" s="30" t="s">
        <v>28</v>
      </c>
      <c r="E6605" s="29"/>
      <c r="F6605" s="31" t="s">
        <v>461</v>
      </c>
      <c r="G6605" s="5" t="s">
        <v>18571</v>
      </c>
      <c r="H6605" s="7" t="s">
        <v>18572</v>
      </c>
      <c r="I6605" s="35" t="s">
        <v>18573</v>
      </c>
      <c r="O6605">
        <f t="shared" si="28"/>
        <v>1</v>
      </c>
      <c r="P6605" s="34" t="str">
        <f t="shared" si="21"/>
        <v>HIGH</v>
      </c>
    </row>
    <row r="6606" spans="1:16" ht="12" customHeight="1">
      <c r="A6606" s="4" t="s">
        <v>18143</v>
      </c>
      <c r="B6606" s="17">
        <v>158</v>
      </c>
      <c r="C6606" s="17">
        <v>5834</v>
      </c>
      <c r="D6606" s="30" t="s">
        <v>18574</v>
      </c>
      <c r="E6606" s="17" t="s">
        <v>18575</v>
      </c>
      <c r="F6606" s="31" t="s">
        <v>461</v>
      </c>
      <c r="G6606" s="5" t="s">
        <v>18576</v>
      </c>
      <c r="H6606" s="7" t="s">
        <v>18577</v>
      </c>
      <c r="I6606" s="35" t="s">
        <v>18578</v>
      </c>
      <c r="O6606">
        <f t="shared" si="28"/>
        <v>2</v>
      </c>
      <c r="P6606" s="34" t="str">
        <f t="shared" si="21"/>
        <v>HIGH</v>
      </c>
    </row>
    <row r="6607" spans="1:16" ht="12" customHeight="1">
      <c r="A6607" s="4" t="s">
        <v>18579</v>
      </c>
      <c r="B6607" s="17">
        <v>2</v>
      </c>
      <c r="C6607" s="29"/>
      <c r="D6607" s="30" t="s">
        <v>18580</v>
      </c>
      <c r="E6607" s="29"/>
      <c r="F6607" s="31" t="s">
        <v>18581</v>
      </c>
      <c r="G6607" s="18" t="s">
        <v>19403</v>
      </c>
      <c r="H6607" s="7"/>
      <c r="I6607" s="7"/>
      <c r="O6607">
        <f t="shared" si="28"/>
        <v>1</v>
      </c>
      <c r="P6607" s="34" t="str">
        <f t="shared" si="21"/>
        <v/>
      </c>
    </row>
    <row r="6608" spans="1:16" ht="12" customHeight="1">
      <c r="A6608" s="4" t="s">
        <v>18579</v>
      </c>
      <c r="B6608" s="17">
        <v>3</v>
      </c>
      <c r="C6608" s="29"/>
      <c r="D6608" s="30" t="s">
        <v>28</v>
      </c>
      <c r="E6608" s="29"/>
      <c r="F6608" s="31" t="s">
        <v>18385</v>
      </c>
      <c r="G6608" s="5" t="s">
        <v>18582</v>
      </c>
      <c r="H6608" s="7" t="s">
        <v>18583</v>
      </c>
      <c r="I6608" s="7" t="s">
        <v>18584</v>
      </c>
      <c r="O6608">
        <f t="shared" si="28"/>
        <v>1</v>
      </c>
      <c r="P6608" s="34" t="str">
        <f t="shared" si="21"/>
        <v/>
      </c>
    </row>
    <row r="6609" spans="1:16" ht="12" customHeight="1">
      <c r="A6609" s="4" t="s">
        <v>18579</v>
      </c>
      <c r="B6609" s="17">
        <v>4</v>
      </c>
      <c r="C6609" s="29"/>
      <c r="D6609" s="30" t="s">
        <v>18585</v>
      </c>
      <c r="E6609" s="29"/>
      <c r="F6609" s="31" t="s">
        <v>18385</v>
      </c>
      <c r="G6609" s="5" t="s">
        <v>18582</v>
      </c>
      <c r="H6609" s="7"/>
      <c r="I6609" s="69" t="s">
        <v>18586</v>
      </c>
      <c r="O6609">
        <f t="shared" si="28"/>
        <v>1</v>
      </c>
      <c r="P6609" s="34" t="str">
        <f t="shared" si="21"/>
        <v/>
      </c>
    </row>
    <row r="6610" spans="1:16" ht="12" customHeight="1">
      <c r="A6610" s="4" t="s">
        <v>18579</v>
      </c>
      <c r="B6610" s="17">
        <v>5</v>
      </c>
      <c r="C6610" s="29"/>
      <c r="D6610" s="30" t="s">
        <v>18587</v>
      </c>
      <c r="E6610" s="29"/>
      <c r="F6610" s="31" t="s">
        <v>18385</v>
      </c>
      <c r="G6610" s="18" t="s">
        <v>18588</v>
      </c>
      <c r="H6610" s="7"/>
      <c r="I6610" s="51" t="s">
        <v>18589</v>
      </c>
      <c r="O6610">
        <f t="shared" si="28"/>
        <v>1</v>
      </c>
      <c r="P6610" s="34" t="str">
        <f t="shared" si="21"/>
        <v/>
      </c>
    </row>
    <row r="6611" spans="1:16" ht="12" customHeight="1">
      <c r="A6611" s="4" t="s">
        <v>18579</v>
      </c>
      <c r="B6611" s="17">
        <v>6</v>
      </c>
      <c r="C6611" s="29"/>
      <c r="D6611" s="30" t="s">
        <v>18590</v>
      </c>
      <c r="E6611" s="29"/>
      <c r="F6611" s="31" t="s">
        <v>18385</v>
      </c>
      <c r="G6611" s="18" t="s">
        <v>18588</v>
      </c>
      <c r="H6611" s="7"/>
      <c r="I6611" s="7" t="s">
        <v>18591</v>
      </c>
      <c r="O6611">
        <f t="shared" si="28"/>
        <v>1</v>
      </c>
      <c r="P6611" s="34" t="str">
        <f t="shared" si="21"/>
        <v/>
      </c>
    </row>
    <row r="6612" spans="1:16" ht="12" customHeight="1">
      <c r="A6612" s="4" t="s">
        <v>18579</v>
      </c>
      <c r="B6612" s="17">
        <v>7</v>
      </c>
      <c r="C6612" s="29"/>
      <c r="D6612" s="30" t="s">
        <v>28</v>
      </c>
      <c r="E6612" s="29"/>
      <c r="F6612" s="31" t="s">
        <v>18385</v>
      </c>
      <c r="G6612" s="18" t="s">
        <v>18588</v>
      </c>
      <c r="H6612" s="7" t="s">
        <v>18592</v>
      </c>
      <c r="I6612" s="51" t="s">
        <v>18593</v>
      </c>
      <c r="O6612">
        <f t="shared" si="28"/>
        <v>1</v>
      </c>
      <c r="P6612" s="34" t="str">
        <f t="shared" si="21"/>
        <v/>
      </c>
    </row>
    <row r="6613" spans="1:16" ht="12" customHeight="1">
      <c r="A6613" s="4" t="s">
        <v>18579</v>
      </c>
      <c r="B6613" s="17">
        <v>8</v>
      </c>
      <c r="C6613" s="29"/>
      <c r="D6613" s="30" t="s">
        <v>18594</v>
      </c>
      <c r="E6613" s="29"/>
      <c r="F6613" s="31" t="s">
        <v>18385</v>
      </c>
      <c r="G6613" s="5" t="s">
        <v>18588</v>
      </c>
      <c r="H6613" s="7"/>
      <c r="I6613" s="51" t="s">
        <v>18595</v>
      </c>
      <c r="O6613">
        <f t="shared" si="28"/>
        <v>1</v>
      </c>
      <c r="P6613" s="34" t="str">
        <f t="shared" si="21"/>
        <v/>
      </c>
    </row>
    <row r="6614" spans="1:16" ht="12" customHeight="1">
      <c r="A6614" s="4" t="s">
        <v>18579</v>
      </c>
      <c r="B6614" s="17">
        <v>9</v>
      </c>
      <c r="C6614" s="29"/>
      <c r="D6614" s="30" t="s">
        <v>28</v>
      </c>
      <c r="E6614" s="29"/>
      <c r="F6614" s="31" t="s">
        <v>18385</v>
      </c>
      <c r="G6614" s="5" t="s">
        <v>18588</v>
      </c>
      <c r="H6614" s="7" t="s">
        <v>18596</v>
      </c>
      <c r="I6614" s="13" t="s">
        <v>18597</v>
      </c>
      <c r="O6614">
        <f t="shared" si="28"/>
        <v>1</v>
      </c>
      <c r="P6614" s="34" t="str">
        <f t="shared" si="21"/>
        <v/>
      </c>
    </row>
    <row r="6615" spans="1:16" ht="12" customHeight="1">
      <c r="A6615" s="4" t="s">
        <v>18579</v>
      </c>
      <c r="B6615" s="17">
        <v>10</v>
      </c>
      <c r="C6615" s="29"/>
      <c r="D6615" s="30" t="s">
        <v>18598</v>
      </c>
      <c r="E6615" s="29"/>
      <c r="F6615" s="31" t="s">
        <v>18385</v>
      </c>
      <c r="G6615" s="5" t="s">
        <v>18588</v>
      </c>
      <c r="H6615" s="7"/>
      <c r="I6615" s="195" t="s">
        <v>18599</v>
      </c>
      <c r="O6615">
        <f t="shared" si="28"/>
        <v>1</v>
      </c>
      <c r="P6615" s="34" t="str">
        <f t="shared" si="21"/>
        <v/>
      </c>
    </row>
    <row r="6616" spans="1:16" ht="12" customHeight="1">
      <c r="A6616" s="4" t="s">
        <v>18579</v>
      </c>
      <c r="B6616" s="17">
        <v>11</v>
      </c>
      <c r="C6616" s="29"/>
      <c r="D6616" s="30" t="s">
        <v>18600</v>
      </c>
      <c r="E6616" s="29"/>
      <c r="F6616" s="31" t="s">
        <v>18385</v>
      </c>
      <c r="G6616" s="5" t="s">
        <v>18588</v>
      </c>
      <c r="H6616" s="7" t="s">
        <v>18601</v>
      </c>
      <c r="I6616" s="196" t="s">
        <v>18602</v>
      </c>
      <c r="O6616">
        <f t="shared" si="28"/>
        <v>1</v>
      </c>
      <c r="P6616" s="34" t="str">
        <f t="shared" si="21"/>
        <v/>
      </c>
    </row>
    <row r="6617" spans="1:16" ht="12" customHeight="1">
      <c r="A6617" s="4" t="s">
        <v>18579</v>
      </c>
      <c r="B6617" s="17">
        <v>12</v>
      </c>
      <c r="C6617" s="29"/>
      <c r="D6617" s="30" t="s">
        <v>18603</v>
      </c>
      <c r="E6617" s="29"/>
      <c r="F6617" s="31" t="s">
        <v>18385</v>
      </c>
      <c r="G6617" s="5" t="s">
        <v>18588</v>
      </c>
      <c r="H6617" s="7" t="s">
        <v>18604</v>
      </c>
      <c r="I6617" s="77" t="s">
        <v>18605</v>
      </c>
      <c r="O6617">
        <f t="shared" si="28"/>
        <v>1</v>
      </c>
      <c r="P6617" s="34" t="str">
        <f t="shared" si="21"/>
        <v/>
      </c>
    </row>
    <row r="6618" spans="1:16" ht="12" customHeight="1">
      <c r="A6618" s="4" t="s">
        <v>18579</v>
      </c>
      <c r="B6618" s="17">
        <v>13</v>
      </c>
      <c r="C6618" s="29"/>
      <c r="D6618" s="30" t="s">
        <v>28</v>
      </c>
      <c r="E6618" s="29"/>
      <c r="F6618" s="31" t="s">
        <v>18385</v>
      </c>
      <c r="G6618" s="5" t="s">
        <v>18588</v>
      </c>
      <c r="H6618" s="7" t="s">
        <v>18606</v>
      </c>
      <c r="I6618" s="51" t="s">
        <v>18607</v>
      </c>
      <c r="O6618">
        <f t="shared" si="28"/>
        <v>1</v>
      </c>
      <c r="P6618" s="34" t="str">
        <f t="shared" si="21"/>
        <v/>
      </c>
    </row>
    <row r="6619" spans="1:16" ht="12" customHeight="1">
      <c r="A6619" s="4" t="s">
        <v>18579</v>
      </c>
      <c r="B6619" s="17">
        <v>14</v>
      </c>
      <c r="C6619" s="29"/>
      <c r="D6619" s="30" t="s">
        <v>18608</v>
      </c>
      <c r="E6619" s="29"/>
      <c r="F6619" s="31" t="s">
        <v>18385</v>
      </c>
      <c r="G6619" s="5" t="s">
        <v>18588</v>
      </c>
      <c r="H6619" s="7"/>
      <c r="I6619" s="51" t="s">
        <v>18609</v>
      </c>
      <c r="O6619">
        <f t="shared" si="28"/>
        <v>1</v>
      </c>
      <c r="P6619" s="34" t="str">
        <f t="shared" si="21"/>
        <v/>
      </c>
    </row>
    <row r="6620" spans="1:16" ht="12" customHeight="1">
      <c r="A6620" s="4" t="s">
        <v>18579</v>
      </c>
      <c r="B6620" s="17">
        <v>15</v>
      </c>
      <c r="C6620" s="29"/>
      <c r="D6620" s="30" t="s">
        <v>28</v>
      </c>
      <c r="E6620" s="29"/>
      <c r="F6620" s="31" t="s">
        <v>18385</v>
      </c>
      <c r="G6620" s="5" t="s">
        <v>18588</v>
      </c>
      <c r="H6620" s="7" t="s">
        <v>18610</v>
      </c>
      <c r="I6620" s="51" t="s">
        <v>18611</v>
      </c>
      <c r="O6620">
        <f t="shared" si="28"/>
        <v>1</v>
      </c>
      <c r="P6620" s="34" t="str">
        <f t="shared" si="21"/>
        <v/>
      </c>
    </row>
    <row r="6621" spans="1:16" ht="12" customHeight="1">
      <c r="A6621" s="4" t="s">
        <v>18579</v>
      </c>
      <c r="B6621" s="17">
        <v>16</v>
      </c>
      <c r="C6621" s="29"/>
      <c r="D6621" s="30" t="s">
        <v>18612</v>
      </c>
      <c r="E6621" s="29"/>
      <c r="F6621" s="31" t="s">
        <v>18385</v>
      </c>
      <c r="G6621" s="5" t="s">
        <v>18588</v>
      </c>
      <c r="H6621" s="7"/>
      <c r="I6621" s="51" t="s">
        <v>18613</v>
      </c>
      <c r="O6621">
        <f t="shared" si="28"/>
        <v>1</v>
      </c>
      <c r="P6621" s="34" t="str">
        <f t="shared" si="21"/>
        <v/>
      </c>
    </row>
    <row r="6622" spans="1:16" ht="12" customHeight="1">
      <c r="A6622" s="4" t="s">
        <v>18579</v>
      </c>
      <c r="B6622" s="17">
        <v>17</v>
      </c>
      <c r="C6622" s="29"/>
      <c r="D6622" s="30" t="s">
        <v>28</v>
      </c>
      <c r="E6622" s="29"/>
      <c r="F6622" s="31" t="s">
        <v>18385</v>
      </c>
      <c r="G6622" s="5" t="s">
        <v>18588</v>
      </c>
      <c r="H6622" s="7" t="s">
        <v>18614</v>
      </c>
      <c r="I6622" s="51" t="s">
        <v>18615</v>
      </c>
      <c r="O6622">
        <f t="shared" si="28"/>
        <v>1</v>
      </c>
      <c r="P6622" s="34" t="str">
        <f t="shared" si="21"/>
        <v/>
      </c>
    </row>
    <row r="6623" spans="1:16" ht="12" customHeight="1">
      <c r="A6623" s="4" t="s">
        <v>18579</v>
      </c>
      <c r="B6623" s="17">
        <v>18</v>
      </c>
      <c r="C6623" s="29"/>
      <c r="D6623" s="30" t="s">
        <v>18616</v>
      </c>
      <c r="E6623" s="29"/>
      <c r="F6623" s="31" t="s">
        <v>18385</v>
      </c>
      <c r="G6623" s="5" t="s">
        <v>18588</v>
      </c>
      <c r="H6623" s="7"/>
      <c r="I6623" s="13" t="s">
        <v>18617</v>
      </c>
      <c r="O6623">
        <f t="shared" si="28"/>
        <v>1</v>
      </c>
      <c r="P6623" s="34" t="str">
        <f t="shared" si="21"/>
        <v/>
      </c>
    </row>
    <row r="6624" spans="1:16" ht="12" customHeight="1">
      <c r="A6624" s="4" t="s">
        <v>18579</v>
      </c>
      <c r="B6624" s="17">
        <v>19</v>
      </c>
      <c r="C6624" s="29"/>
      <c r="D6624" s="30" t="s">
        <v>18618</v>
      </c>
      <c r="E6624" s="29"/>
      <c r="F6624" s="31" t="s">
        <v>18385</v>
      </c>
      <c r="G6624" s="5" t="s">
        <v>18588</v>
      </c>
      <c r="H6624" s="7"/>
      <c r="I6624" s="7" t="s">
        <v>18619</v>
      </c>
      <c r="O6624">
        <f t="shared" si="28"/>
        <v>1</v>
      </c>
      <c r="P6624" s="34" t="str">
        <f t="shared" si="21"/>
        <v/>
      </c>
    </row>
    <row r="6625" spans="1:16" ht="12" customHeight="1">
      <c r="A6625" s="4" t="s">
        <v>18579</v>
      </c>
      <c r="B6625" s="17">
        <v>20</v>
      </c>
      <c r="C6625" s="29"/>
      <c r="D6625" s="30" t="s">
        <v>18618</v>
      </c>
      <c r="E6625" s="29"/>
      <c r="F6625" s="31" t="s">
        <v>18385</v>
      </c>
      <c r="G6625" s="5" t="s">
        <v>18588</v>
      </c>
      <c r="H6625" s="7"/>
      <c r="I6625" s="7" t="s">
        <v>18619</v>
      </c>
      <c r="O6625">
        <f t="shared" si="28"/>
        <v>1</v>
      </c>
      <c r="P6625" s="34" t="str">
        <f t="shared" si="21"/>
        <v/>
      </c>
    </row>
    <row r="6626" spans="1:16" ht="12" customHeight="1">
      <c r="A6626" s="4" t="s">
        <v>18579</v>
      </c>
      <c r="B6626" s="17">
        <v>21</v>
      </c>
      <c r="C6626" s="29"/>
      <c r="D6626" s="30" t="s">
        <v>18620</v>
      </c>
      <c r="E6626" s="29"/>
      <c r="F6626" s="31" t="s">
        <v>18385</v>
      </c>
      <c r="G6626" s="5" t="s">
        <v>18588</v>
      </c>
      <c r="H6626" s="7"/>
      <c r="I6626" s="195" t="s">
        <v>18621</v>
      </c>
      <c r="O6626">
        <f t="shared" si="28"/>
        <v>1</v>
      </c>
      <c r="P6626" s="34" t="str">
        <f t="shared" si="21"/>
        <v/>
      </c>
    </row>
    <row r="6627" spans="1:16" ht="12" customHeight="1">
      <c r="A6627" s="4" t="s">
        <v>18579</v>
      </c>
      <c r="B6627" s="17">
        <v>22</v>
      </c>
      <c r="C6627" s="29"/>
      <c r="D6627" s="30" t="s">
        <v>18622</v>
      </c>
      <c r="E6627" s="29"/>
      <c r="F6627" s="31" t="s">
        <v>18385</v>
      </c>
      <c r="G6627" s="5" t="s">
        <v>18588</v>
      </c>
      <c r="H6627" s="7"/>
      <c r="I6627" s="195" t="s">
        <v>18623</v>
      </c>
      <c r="O6627">
        <f t="shared" si="28"/>
        <v>1</v>
      </c>
      <c r="P6627" s="34" t="str">
        <f t="shared" si="21"/>
        <v/>
      </c>
    </row>
    <row r="6628" spans="1:16" ht="12" customHeight="1">
      <c r="A6628" s="4" t="s">
        <v>18579</v>
      </c>
      <c r="B6628" s="17">
        <v>23</v>
      </c>
      <c r="C6628" s="29"/>
      <c r="D6628" s="30" t="s">
        <v>18624</v>
      </c>
      <c r="E6628" s="29"/>
      <c r="F6628" s="31" t="s">
        <v>18385</v>
      </c>
      <c r="G6628" s="5" t="s">
        <v>18588</v>
      </c>
      <c r="H6628" s="7"/>
      <c r="I6628" s="77" t="s">
        <v>18625</v>
      </c>
      <c r="O6628">
        <f t="shared" si="28"/>
        <v>1</v>
      </c>
      <c r="P6628" s="34" t="str">
        <f t="shared" si="21"/>
        <v/>
      </c>
    </row>
    <row r="6629" spans="1:16" ht="12" customHeight="1">
      <c r="A6629" s="4" t="s">
        <v>18579</v>
      </c>
      <c r="B6629" s="17">
        <v>24</v>
      </c>
      <c r="C6629" s="29"/>
      <c r="D6629" s="30" t="s">
        <v>18626</v>
      </c>
      <c r="E6629" s="29"/>
      <c r="F6629" s="31" t="s">
        <v>18385</v>
      </c>
      <c r="G6629" s="5" t="s">
        <v>18588</v>
      </c>
      <c r="H6629" s="7"/>
      <c r="I6629" s="195" t="s">
        <v>18627</v>
      </c>
      <c r="O6629">
        <f t="shared" si="28"/>
        <v>1</v>
      </c>
      <c r="P6629" s="34" t="str">
        <f t="shared" si="21"/>
        <v/>
      </c>
    </row>
    <row r="6630" spans="1:16" ht="12" customHeight="1">
      <c r="A6630" s="4" t="s">
        <v>18579</v>
      </c>
      <c r="B6630" s="17">
        <v>25</v>
      </c>
      <c r="C6630" s="29"/>
      <c r="D6630" s="30" t="s">
        <v>18628</v>
      </c>
      <c r="E6630" s="29"/>
      <c r="F6630" s="31" t="s">
        <v>18385</v>
      </c>
      <c r="G6630" s="5" t="s">
        <v>18588</v>
      </c>
      <c r="H6630" s="7"/>
      <c r="I6630" s="51" t="s">
        <v>18629</v>
      </c>
      <c r="O6630">
        <f t="shared" si="28"/>
        <v>1</v>
      </c>
      <c r="P6630" s="34" t="str">
        <f t="shared" si="21"/>
        <v/>
      </c>
    </row>
    <row r="6631" spans="1:16" ht="12" customHeight="1">
      <c r="A6631" s="4" t="s">
        <v>18579</v>
      </c>
      <c r="B6631" s="17">
        <v>26</v>
      </c>
      <c r="C6631" s="29"/>
      <c r="D6631" s="30" t="s">
        <v>18630</v>
      </c>
      <c r="E6631" s="29"/>
      <c r="F6631" s="31" t="s">
        <v>18385</v>
      </c>
      <c r="G6631" s="5" t="s">
        <v>18588</v>
      </c>
      <c r="H6631" s="7"/>
      <c r="I6631" s="51" t="s">
        <v>18631</v>
      </c>
      <c r="O6631">
        <f t="shared" si="28"/>
        <v>1</v>
      </c>
      <c r="P6631" s="34" t="str">
        <f t="shared" si="21"/>
        <v/>
      </c>
    </row>
    <row r="6632" spans="1:16" ht="12" customHeight="1">
      <c r="A6632" s="4" t="s">
        <v>18579</v>
      </c>
      <c r="B6632" s="17">
        <v>27</v>
      </c>
      <c r="C6632" s="29"/>
      <c r="D6632" s="30" t="s">
        <v>28</v>
      </c>
      <c r="E6632" s="29"/>
      <c r="F6632" s="31" t="s">
        <v>18385</v>
      </c>
      <c r="G6632" s="5" t="s">
        <v>18588</v>
      </c>
      <c r="H6632" s="7" t="s">
        <v>18632</v>
      </c>
      <c r="I6632" s="7" t="s">
        <v>18633</v>
      </c>
      <c r="O6632">
        <f t="shared" si="28"/>
        <v>1</v>
      </c>
      <c r="P6632" s="34" t="str">
        <f t="shared" si="21"/>
        <v/>
      </c>
    </row>
    <row r="6633" spans="1:16" ht="12" customHeight="1">
      <c r="A6633" s="4" t="s">
        <v>18579</v>
      </c>
      <c r="B6633" s="17">
        <v>28</v>
      </c>
      <c r="C6633" s="29"/>
      <c r="D6633" s="30" t="s">
        <v>18634</v>
      </c>
      <c r="E6633" s="29"/>
      <c r="F6633" s="31" t="s">
        <v>18385</v>
      </c>
      <c r="G6633" s="5" t="s">
        <v>18588</v>
      </c>
      <c r="H6633" s="7"/>
      <c r="I6633" s="51" t="s">
        <v>18635</v>
      </c>
      <c r="O6633">
        <f t="shared" si="28"/>
        <v>1</v>
      </c>
      <c r="P6633" s="34" t="str">
        <f t="shared" si="21"/>
        <v/>
      </c>
    </row>
    <row r="6634" spans="1:16" ht="12" customHeight="1">
      <c r="A6634" s="4" t="s">
        <v>18579</v>
      </c>
      <c r="B6634" s="17">
        <v>29</v>
      </c>
      <c r="C6634" s="29"/>
      <c r="D6634" s="30" t="s">
        <v>18636</v>
      </c>
      <c r="E6634" s="29"/>
      <c r="F6634" s="31" t="s">
        <v>18385</v>
      </c>
      <c r="G6634" s="5" t="s">
        <v>18588</v>
      </c>
      <c r="H6634" s="7"/>
      <c r="I6634" s="51" t="s">
        <v>18637</v>
      </c>
      <c r="O6634">
        <f t="shared" si="28"/>
        <v>1</v>
      </c>
      <c r="P6634" s="34" t="str">
        <f t="shared" si="21"/>
        <v/>
      </c>
    </row>
    <row r="6635" spans="1:16" ht="12" customHeight="1">
      <c r="A6635" s="4" t="s">
        <v>18579</v>
      </c>
      <c r="B6635" s="17">
        <v>30</v>
      </c>
      <c r="C6635" s="29"/>
      <c r="D6635" s="30" t="s">
        <v>18638</v>
      </c>
      <c r="E6635" s="29"/>
      <c r="F6635" s="31" t="s">
        <v>18385</v>
      </c>
      <c r="G6635" s="5" t="s">
        <v>18588</v>
      </c>
      <c r="H6635" s="7"/>
      <c r="I6635" s="51" t="s">
        <v>18639</v>
      </c>
      <c r="O6635">
        <f t="shared" si="28"/>
        <v>1</v>
      </c>
      <c r="P6635" s="34" t="str">
        <f t="shared" si="21"/>
        <v/>
      </c>
    </row>
    <row r="6636" spans="1:16" ht="12" customHeight="1">
      <c r="A6636" s="4" t="s">
        <v>18579</v>
      </c>
      <c r="B6636" s="17">
        <v>31</v>
      </c>
      <c r="C6636" s="29"/>
      <c r="D6636" s="30" t="s">
        <v>18640</v>
      </c>
      <c r="E6636" s="29"/>
      <c r="F6636" s="31" t="s">
        <v>18385</v>
      </c>
      <c r="G6636" s="5" t="s">
        <v>18588</v>
      </c>
      <c r="H6636" s="7"/>
      <c r="I6636" s="51" t="s">
        <v>18641</v>
      </c>
      <c r="O6636">
        <f t="shared" si="28"/>
        <v>1</v>
      </c>
      <c r="P6636" s="34" t="str">
        <f t="shared" si="21"/>
        <v/>
      </c>
    </row>
    <row r="6637" spans="1:16" ht="12" customHeight="1">
      <c r="A6637" s="4" t="s">
        <v>18579</v>
      </c>
      <c r="B6637" s="17">
        <v>33</v>
      </c>
      <c r="C6637" s="29"/>
      <c r="D6637" s="30" t="s">
        <v>18642</v>
      </c>
      <c r="E6637" s="29"/>
      <c r="F6637" s="31" t="s">
        <v>18385</v>
      </c>
      <c r="G6637" s="5" t="s">
        <v>18588</v>
      </c>
      <c r="H6637" s="7"/>
      <c r="I6637" s="51" t="s">
        <v>18643</v>
      </c>
      <c r="O6637">
        <f t="shared" si="28"/>
        <v>1</v>
      </c>
      <c r="P6637" s="34" t="str">
        <f t="shared" si="21"/>
        <v/>
      </c>
    </row>
    <row r="6638" spans="1:16" ht="12" customHeight="1">
      <c r="A6638" s="4" t="s">
        <v>18579</v>
      </c>
      <c r="B6638" s="17">
        <v>34</v>
      </c>
      <c r="C6638" s="29"/>
      <c r="D6638" s="30" t="s">
        <v>18644</v>
      </c>
      <c r="E6638" s="29"/>
      <c r="F6638" s="31" t="s">
        <v>18385</v>
      </c>
      <c r="G6638" s="5" t="s">
        <v>18588</v>
      </c>
      <c r="H6638" s="7"/>
      <c r="I6638" s="51" t="s">
        <v>18645</v>
      </c>
      <c r="O6638">
        <f t="shared" si="28"/>
        <v>1</v>
      </c>
      <c r="P6638" s="34" t="str">
        <f t="shared" si="21"/>
        <v/>
      </c>
    </row>
    <row r="6639" spans="1:16" ht="12" customHeight="1">
      <c r="A6639" s="4" t="s">
        <v>18579</v>
      </c>
      <c r="B6639" s="17">
        <v>35</v>
      </c>
      <c r="C6639" s="29"/>
      <c r="D6639" s="30" t="s">
        <v>28</v>
      </c>
      <c r="E6639" s="29"/>
      <c r="F6639" s="31" t="s">
        <v>18385</v>
      </c>
      <c r="G6639" s="5" t="s">
        <v>18646</v>
      </c>
      <c r="H6639" s="7" t="s">
        <v>18647</v>
      </c>
      <c r="I6639" s="13" t="s">
        <v>18648</v>
      </c>
      <c r="O6639">
        <f t="shared" si="28"/>
        <v>1</v>
      </c>
      <c r="P6639" s="34" t="str">
        <f t="shared" si="21"/>
        <v/>
      </c>
    </row>
    <row r="6640" spans="1:16" ht="12" customHeight="1">
      <c r="A6640" s="4" t="s">
        <v>18579</v>
      </c>
      <c r="B6640" s="17">
        <v>36</v>
      </c>
      <c r="C6640" s="29">
        <v>6021</v>
      </c>
      <c r="D6640" s="30" t="s">
        <v>18649</v>
      </c>
      <c r="E6640" s="29"/>
      <c r="F6640" s="31" t="s">
        <v>18385</v>
      </c>
      <c r="G6640" s="5" t="s">
        <v>18646</v>
      </c>
      <c r="H6640" s="7"/>
      <c r="I6640" s="51" t="s">
        <v>18650</v>
      </c>
      <c r="O6640">
        <f t="shared" si="28"/>
        <v>1</v>
      </c>
      <c r="P6640" s="34" t="str">
        <f t="shared" si="21"/>
        <v/>
      </c>
    </row>
    <row r="6641" spans="1:16" ht="12" customHeight="1">
      <c r="A6641" s="4" t="s">
        <v>18579</v>
      </c>
      <c r="B6641" s="17">
        <v>37</v>
      </c>
      <c r="C6641" s="29"/>
      <c r="D6641" s="30" t="s">
        <v>18651</v>
      </c>
      <c r="E6641" s="29"/>
      <c r="F6641" s="31" t="s">
        <v>18581</v>
      </c>
      <c r="G6641" s="18" t="s">
        <v>19403</v>
      </c>
      <c r="H6641" s="7"/>
      <c r="I6641" s="7"/>
      <c r="O6641">
        <f t="shared" si="28"/>
        <v>1</v>
      </c>
      <c r="P6641" s="34" t="str">
        <f t="shared" si="21"/>
        <v/>
      </c>
    </row>
    <row r="6642" spans="1:16" ht="12" customHeight="1">
      <c r="A6642" s="4" t="s">
        <v>18579</v>
      </c>
      <c r="B6642" s="17">
        <v>38</v>
      </c>
      <c r="C6642" s="29"/>
      <c r="D6642" s="30" t="s">
        <v>18652</v>
      </c>
      <c r="E6642" s="29"/>
      <c r="F6642" s="31" t="s">
        <v>18581</v>
      </c>
      <c r="G6642" s="18" t="s">
        <v>19403</v>
      </c>
      <c r="H6642" s="7"/>
      <c r="I6642" s="7"/>
      <c r="O6642">
        <f t="shared" si="28"/>
        <v>1</v>
      </c>
      <c r="P6642" s="34" t="str">
        <f t="shared" si="21"/>
        <v/>
      </c>
    </row>
    <row r="6643" spans="1:16" ht="12" customHeight="1">
      <c r="A6643" s="4" t="s">
        <v>18579</v>
      </c>
      <c r="B6643" s="17">
        <v>39</v>
      </c>
      <c r="C6643" s="29"/>
      <c r="D6643" s="30" t="s">
        <v>18653</v>
      </c>
      <c r="E6643" s="29"/>
      <c r="F6643" s="31" t="s">
        <v>18581</v>
      </c>
      <c r="G6643" s="18" t="s">
        <v>19403</v>
      </c>
      <c r="H6643" s="7"/>
      <c r="I6643" s="7"/>
      <c r="O6643">
        <f t="shared" si="28"/>
        <v>1</v>
      </c>
      <c r="P6643" s="34" t="str">
        <f t="shared" si="21"/>
        <v/>
      </c>
    </row>
    <row r="6644" spans="1:16" ht="12" customHeight="1">
      <c r="A6644" s="4" t="s">
        <v>18579</v>
      </c>
      <c r="B6644" s="17">
        <v>40</v>
      </c>
      <c r="C6644" s="29"/>
      <c r="D6644" s="30" t="s">
        <v>18654</v>
      </c>
      <c r="E6644" s="29"/>
      <c r="F6644" s="31" t="s">
        <v>18581</v>
      </c>
      <c r="G6644" s="18" t="s">
        <v>19403</v>
      </c>
      <c r="H6644" s="7"/>
      <c r="I6644" s="7"/>
      <c r="O6644">
        <f t="shared" si="28"/>
        <v>1</v>
      </c>
      <c r="P6644" s="34" t="str">
        <f t="shared" si="21"/>
        <v/>
      </c>
    </row>
    <row r="6645" spans="1:16" ht="12" customHeight="1">
      <c r="A6645" s="4" t="s">
        <v>18579</v>
      </c>
      <c r="B6645" s="17">
        <v>41</v>
      </c>
      <c r="C6645" s="29"/>
      <c r="D6645" s="30" t="s">
        <v>18655</v>
      </c>
      <c r="E6645" s="29"/>
      <c r="F6645" s="31" t="s">
        <v>18581</v>
      </c>
      <c r="G6645" s="18" t="s">
        <v>19403</v>
      </c>
      <c r="H6645" s="7"/>
      <c r="I6645" s="7"/>
      <c r="O6645">
        <f t="shared" si="28"/>
        <v>1</v>
      </c>
      <c r="P6645" s="34" t="str">
        <f t="shared" si="21"/>
        <v/>
      </c>
    </row>
    <row r="6646" spans="1:16" ht="12" customHeight="1">
      <c r="A6646" s="4" t="s">
        <v>18579</v>
      </c>
      <c r="B6646" s="17">
        <v>42</v>
      </c>
      <c r="C6646" s="29"/>
      <c r="D6646" s="30" t="s">
        <v>18656</v>
      </c>
      <c r="E6646" s="29"/>
      <c r="F6646" s="31" t="s">
        <v>18581</v>
      </c>
      <c r="G6646" s="18" t="s">
        <v>19403</v>
      </c>
      <c r="H6646" s="7"/>
      <c r="I6646" s="7"/>
      <c r="O6646">
        <f t="shared" si="28"/>
        <v>1</v>
      </c>
      <c r="P6646" s="34" t="str">
        <f t="shared" si="21"/>
        <v/>
      </c>
    </row>
    <row r="6647" spans="1:16" ht="12" customHeight="1">
      <c r="A6647" s="4" t="s">
        <v>18579</v>
      </c>
      <c r="B6647" s="17">
        <v>43</v>
      </c>
      <c r="C6647" s="29"/>
      <c r="D6647" s="30" t="s">
        <v>18657</v>
      </c>
      <c r="E6647" s="29"/>
      <c r="F6647" s="31" t="s">
        <v>18581</v>
      </c>
      <c r="G6647" s="18" t="s">
        <v>19403</v>
      </c>
      <c r="H6647" s="7"/>
      <c r="I6647" s="7"/>
      <c r="O6647">
        <f t="shared" si="28"/>
        <v>1</v>
      </c>
      <c r="P6647" s="34" t="str">
        <f t="shared" si="21"/>
        <v/>
      </c>
    </row>
    <row r="6648" spans="1:16" ht="12" customHeight="1">
      <c r="A6648" s="4" t="s">
        <v>18579</v>
      </c>
      <c r="B6648" s="17">
        <v>44</v>
      </c>
      <c r="C6648" s="29"/>
      <c r="D6648" s="30" t="s">
        <v>18658</v>
      </c>
      <c r="E6648" s="29"/>
      <c r="F6648" s="31" t="s">
        <v>18581</v>
      </c>
      <c r="G6648" s="18" t="s">
        <v>19403</v>
      </c>
      <c r="H6648" s="7"/>
      <c r="I6648" s="7"/>
      <c r="O6648">
        <f t="shared" si="28"/>
        <v>1</v>
      </c>
      <c r="P6648" s="34" t="str">
        <f t="shared" si="21"/>
        <v/>
      </c>
    </row>
    <row r="6649" spans="1:16" ht="12" customHeight="1">
      <c r="A6649" s="4" t="s">
        <v>18579</v>
      </c>
      <c r="B6649" s="17">
        <v>45</v>
      </c>
      <c r="C6649" s="29" t="s">
        <v>19519</v>
      </c>
      <c r="D6649" s="30" t="s">
        <v>28</v>
      </c>
      <c r="E6649" s="29"/>
      <c r="F6649" s="31" t="s">
        <v>18385</v>
      </c>
      <c r="G6649" s="5" t="s">
        <v>18588</v>
      </c>
      <c r="H6649" s="7" t="s">
        <v>18659</v>
      </c>
      <c r="I6649" s="7" t="s">
        <v>18660</v>
      </c>
      <c r="O6649">
        <f t="shared" si="28"/>
        <v>1</v>
      </c>
      <c r="P6649" s="34" t="str">
        <f t="shared" si="21"/>
        <v/>
      </c>
    </row>
    <row r="6650" spans="1:16" ht="12" customHeight="1">
      <c r="A6650" s="4" t="s">
        <v>18579</v>
      </c>
      <c r="B6650" s="17">
        <v>47</v>
      </c>
      <c r="C6650" s="29"/>
      <c r="D6650" s="30" t="s">
        <v>18661</v>
      </c>
      <c r="E6650" s="29"/>
      <c r="F6650" s="31" t="s">
        <v>18385</v>
      </c>
      <c r="G6650" s="5" t="s">
        <v>18588</v>
      </c>
      <c r="H6650" s="7"/>
      <c r="I6650" s="195" t="s">
        <v>18662</v>
      </c>
      <c r="O6650">
        <f t="shared" si="28"/>
        <v>1</v>
      </c>
      <c r="P6650" s="34" t="str">
        <f t="shared" si="21"/>
        <v/>
      </c>
    </row>
    <row r="6651" spans="1:16" ht="12" customHeight="1">
      <c r="A6651" s="4" t="s">
        <v>18579</v>
      </c>
      <c r="B6651" s="17">
        <v>48</v>
      </c>
      <c r="C6651" s="29"/>
      <c r="D6651" s="30" t="s">
        <v>18663</v>
      </c>
      <c r="E6651" s="29"/>
      <c r="F6651" s="31" t="s">
        <v>18385</v>
      </c>
      <c r="G6651" s="5" t="s">
        <v>18588</v>
      </c>
      <c r="H6651" s="7"/>
      <c r="I6651" s="195" t="s">
        <v>18664</v>
      </c>
      <c r="O6651">
        <f t="shared" si="28"/>
        <v>1</v>
      </c>
      <c r="P6651" s="34" t="str">
        <f t="shared" si="21"/>
        <v/>
      </c>
    </row>
    <row r="6652" spans="1:16" ht="12" customHeight="1">
      <c r="A6652" s="4" t="s">
        <v>18579</v>
      </c>
      <c r="B6652" s="17">
        <v>49</v>
      </c>
      <c r="C6652" s="29"/>
      <c r="D6652" s="30" t="s">
        <v>28</v>
      </c>
      <c r="E6652" s="29"/>
      <c r="F6652" s="31" t="s">
        <v>18385</v>
      </c>
      <c r="G6652" s="5" t="s">
        <v>18588</v>
      </c>
      <c r="H6652" s="7" t="s">
        <v>18665</v>
      </c>
      <c r="I6652" s="7" t="s">
        <v>18666</v>
      </c>
      <c r="O6652">
        <f t="shared" si="28"/>
        <v>1</v>
      </c>
      <c r="P6652" s="34" t="str">
        <f t="shared" si="21"/>
        <v/>
      </c>
    </row>
    <row r="6653" spans="1:16" ht="12" customHeight="1">
      <c r="A6653" s="4" t="s">
        <v>18579</v>
      </c>
      <c r="B6653" s="17">
        <v>50</v>
      </c>
      <c r="C6653" s="29"/>
      <c r="D6653" s="30" t="s">
        <v>18667</v>
      </c>
      <c r="E6653" s="29"/>
      <c r="F6653" s="31" t="s">
        <v>18385</v>
      </c>
      <c r="G6653" s="5" t="s">
        <v>18588</v>
      </c>
      <c r="H6653" s="7"/>
      <c r="I6653" s="195" t="s">
        <v>18668</v>
      </c>
      <c r="O6653">
        <f t="shared" si="28"/>
        <v>1</v>
      </c>
      <c r="P6653" s="34" t="str">
        <f t="shared" si="21"/>
        <v/>
      </c>
    </row>
    <row r="6654" spans="1:16" ht="12" customHeight="1">
      <c r="A6654" s="4" t="s">
        <v>18579</v>
      </c>
      <c r="B6654" s="17">
        <v>51</v>
      </c>
      <c r="C6654" s="29"/>
      <c r="D6654" s="30" t="s">
        <v>28</v>
      </c>
      <c r="E6654" s="29"/>
      <c r="F6654" s="31" t="s">
        <v>18385</v>
      </c>
      <c r="G6654" s="5" t="s">
        <v>18588</v>
      </c>
      <c r="H6654" s="7" t="s">
        <v>18669</v>
      </c>
      <c r="I6654" s="195" t="s">
        <v>18670</v>
      </c>
      <c r="O6654">
        <f t="shared" si="28"/>
        <v>1</v>
      </c>
      <c r="P6654" s="34" t="str">
        <f t="shared" si="21"/>
        <v/>
      </c>
    </row>
    <row r="6655" spans="1:16" ht="12" customHeight="1">
      <c r="A6655" s="4" t="s">
        <v>18579</v>
      </c>
      <c r="B6655" s="17">
        <v>52</v>
      </c>
      <c r="C6655" s="29"/>
      <c r="D6655" s="30" t="s">
        <v>18671</v>
      </c>
      <c r="E6655" s="29"/>
      <c r="F6655" s="31" t="s">
        <v>18385</v>
      </c>
      <c r="G6655" s="5" t="s">
        <v>18588</v>
      </c>
      <c r="H6655" s="7"/>
      <c r="I6655" s="195" t="s">
        <v>18670</v>
      </c>
      <c r="O6655">
        <f t="shared" si="28"/>
        <v>1</v>
      </c>
      <c r="P6655" s="34" t="str">
        <f t="shared" si="21"/>
        <v/>
      </c>
    </row>
    <row r="6656" spans="1:16" ht="12" customHeight="1">
      <c r="A6656" s="4" t="s">
        <v>18579</v>
      </c>
      <c r="B6656" s="17">
        <v>53</v>
      </c>
      <c r="C6656" s="29"/>
      <c r="D6656" s="30" t="s">
        <v>18672</v>
      </c>
      <c r="E6656" s="29"/>
      <c r="F6656" s="31" t="s">
        <v>18385</v>
      </c>
      <c r="G6656" s="5" t="s">
        <v>18588</v>
      </c>
      <c r="H6656" s="7"/>
      <c r="I6656" s="195" t="s">
        <v>18673</v>
      </c>
      <c r="O6656">
        <f t="shared" si="28"/>
        <v>1</v>
      </c>
      <c r="P6656" s="34" t="str">
        <f t="shared" si="21"/>
        <v/>
      </c>
    </row>
    <row r="6657" spans="1:16" ht="12" customHeight="1">
      <c r="A6657" s="4" t="s">
        <v>18579</v>
      </c>
      <c r="B6657" s="17">
        <v>54</v>
      </c>
      <c r="C6657" s="29"/>
      <c r="D6657" s="30" t="s">
        <v>18674</v>
      </c>
      <c r="E6657" s="29"/>
      <c r="F6657" s="31" t="s">
        <v>18385</v>
      </c>
      <c r="G6657" s="5" t="s">
        <v>18588</v>
      </c>
      <c r="H6657" s="7"/>
      <c r="I6657" s="77" t="s">
        <v>18675</v>
      </c>
      <c r="O6657">
        <f t="shared" si="28"/>
        <v>1</v>
      </c>
      <c r="P6657" s="34" t="str">
        <f t="shared" si="21"/>
        <v/>
      </c>
    </row>
    <row r="6658" spans="1:16" ht="12" customHeight="1">
      <c r="A6658" s="4" t="s">
        <v>18579</v>
      </c>
      <c r="B6658" s="17">
        <v>55</v>
      </c>
      <c r="C6658" s="29"/>
      <c r="D6658" s="30" t="s">
        <v>18676</v>
      </c>
      <c r="E6658" s="29"/>
      <c r="F6658" s="31" t="s">
        <v>18385</v>
      </c>
      <c r="G6658" s="5" t="s">
        <v>18588</v>
      </c>
      <c r="H6658" s="7"/>
      <c r="I6658" s="195" t="s">
        <v>18677</v>
      </c>
      <c r="O6658">
        <f t="shared" si="28"/>
        <v>1</v>
      </c>
      <c r="P6658" s="34" t="str">
        <f t="shared" si="21"/>
        <v/>
      </c>
    </row>
    <row r="6659" spans="1:16" ht="12" customHeight="1">
      <c r="A6659" s="4" t="s">
        <v>18579</v>
      </c>
      <c r="B6659" s="17">
        <v>56</v>
      </c>
      <c r="C6659" s="17" t="s">
        <v>67</v>
      </c>
      <c r="D6659" s="30" t="s">
        <v>18678</v>
      </c>
      <c r="E6659" s="29"/>
      <c r="F6659" s="31" t="s">
        <v>18385</v>
      </c>
      <c r="G6659" s="5" t="s">
        <v>18588</v>
      </c>
      <c r="H6659" s="7"/>
      <c r="I6659" s="7" t="s">
        <v>18679</v>
      </c>
      <c r="O6659">
        <f t="shared" si="28"/>
        <v>1</v>
      </c>
      <c r="P6659" s="34" t="str">
        <f t="shared" si="21"/>
        <v/>
      </c>
    </row>
    <row r="6660" spans="1:16" ht="12" customHeight="1">
      <c r="A6660" s="4" t="s">
        <v>18579</v>
      </c>
      <c r="B6660" s="17">
        <v>57</v>
      </c>
      <c r="C6660" s="29"/>
      <c r="D6660" s="30" t="s">
        <v>18680</v>
      </c>
      <c r="E6660" s="29"/>
      <c r="F6660" s="31" t="s">
        <v>18385</v>
      </c>
      <c r="G6660" s="5" t="s">
        <v>18588</v>
      </c>
      <c r="H6660" s="7"/>
      <c r="I6660" s="51" t="s">
        <v>18681</v>
      </c>
      <c r="O6660">
        <f t="shared" si="28"/>
        <v>1</v>
      </c>
      <c r="P6660" s="34" t="str">
        <f t="shared" si="21"/>
        <v/>
      </c>
    </row>
    <row r="6661" spans="1:16" ht="12" customHeight="1">
      <c r="A6661" s="4" t="s">
        <v>18579</v>
      </c>
      <c r="B6661" s="17">
        <v>58</v>
      </c>
      <c r="C6661" s="29"/>
      <c r="D6661" s="30" t="s">
        <v>18682</v>
      </c>
      <c r="E6661" s="29"/>
      <c r="F6661" s="31" t="s">
        <v>9365</v>
      </c>
      <c r="G6661" s="18" t="s">
        <v>18683</v>
      </c>
      <c r="H6661" s="7"/>
      <c r="I6661" s="35" t="s">
        <v>18684</v>
      </c>
      <c r="O6661">
        <f t="shared" si="28"/>
        <v>1</v>
      </c>
      <c r="P6661" s="34" t="str">
        <f t="shared" si="21"/>
        <v/>
      </c>
    </row>
    <row r="6662" spans="1:16" ht="12" customHeight="1">
      <c r="A6662" s="4" t="s">
        <v>18579</v>
      </c>
      <c r="B6662" s="17">
        <v>59</v>
      </c>
      <c r="C6662" s="29"/>
      <c r="D6662" s="30" t="s">
        <v>18682</v>
      </c>
      <c r="E6662" s="29"/>
      <c r="F6662" s="31" t="s">
        <v>8780</v>
      </c>
      <c r="G6662" s="18" t="s">
        <v>18685</v>
      </c>
      <c r="H6662" s="7"/>
      <c r="I6662" s="7" t="s">
        <v>18686</v>
      </c>
      <c r="O6662">
        <f t="shared" si="28"/>
        <v>1</v>
      </c>
      <c r="P6662" s="34" t="str">
        <f t="shared" si="21"/>
        <v/>
      </c>
    </row>
    <row r="6663" spans="1:16" ht="12" customHeight="1">
      <c r="A6663" s="4" t="s">
        <v>18579</v>
      </c>
      <c r="B6663" s="17">
        <v>60</v>
      </c>
      <c r="C6663" s="29"/>
      <c r="D6663" s="30" t="s">
        <v>18687</v>
      </c>
      <c r="E6663" s="29"/>
      <c r="F6663" s="31" t="s">
        <v>18581</v>
      </c>
      <c r="G6663" s="18" t="s">
        <v>19403</v>
      </c>
      <c r="H6663" s="7"/>
      <c r="I6663" s="7"/>
      <c r="O6663">
        <f t="shared" si="28"/>
        <v>1</v>
      </c>
      <c r="P6663" s="34" t="str">
        <f t="shared" si="21"/>
        <v/>
      </c>
    </row>
    <row r="6664" spans="1:16" ht="12" customHeight="1">
      <c r="A6664" s="4" t="s">
        <v>18579</v>
      </c>
      <c r="B6664" s="17">
        <v>61</v>
      </c>
      <c r="C6664" s="29"/>
      <c r="D6664" s="30" t="s">
        <v>28</v>
      </c>
      <c r="E6664" s="29"/>
      <c r="F6664" s="31" t="s">
        <v>18385</v>
      </c>
      <c r="G6664" s="5" t="s">
        <v>18588</v>
      </c>
      <c r="H6664" s="7" t="s">
        <v>18688</v>
      </c>
      <c r="I6664" s="195" t="s">
        <v>18689</v>
      </c>
      <c r="O6664">
        <f t="shared" si="28"/>
        <v>1</v>
      </c>
      <c r="P6664" s="34" t="str">
        <f t="shared" si="21"/>
        <v/>
      </c>
    </row>
    <row r="6665" spans="1:16" ht="12" customHeight="1">
      <c r="A6665" s="4" t="s">
        <v>18579</v>
      </c>
      <c r="B6665" s="17">
        <v>62</v>
      </c>
      <c r="C6665" s="29"/>
      <c r="D6665" s="30" t="s">
        <v>18690</v>
      </c>
      <c r="E6665" s="29"/>
      <c r="F6665" s="31" t="s">
        <v>18385</v>
      </c>
      <c r="G6665" s="5" t="s">
        <v>18588</v>
      </c>
      <c r="H6665" s="7"/>
      <c r="I6665" s="195" t="s">
        <v>18691</v>
      </c>
      <c r="O6665">
        <f t="shared" si="28"/>
        <v>1</v>
      </c>
      <c r="P6665" s="34" t="str">
        <f t="shared" si="21"/>
        <v/>
      </c>
    </row>
    <row r="6666" spans="1:16" ht="12" customHeight="1">
      <c r="A6666" s="4" t="s">
        <v>18579</v>
      </c>
      <c r="B6666" s="17">
        <v>63</v>
      </c>
      <c r="C6666" s="29"/>
      <c r="D6666" s="30" t="s">
        <v>28</v>
      </c>
      <c r="E6666" s="29"/>
      <c r="F6666" s="31" t="s">
        <v>18385</v>
      </c>
      <c r="G6666" s="5" t="s">
        <v>18588</v>
      </c>
      <c r="H6666" s="7" t="s">
        <v>18692</v>
      </c>
      <c r="I6666" s="197" t="s">
        <v>18693</v>
      </c>
      <c r="O6666">
        <f t="shared" si="28"/>
        <v>1</v>
      </c>
      <c r="P6666" s="34" t="str">
        <f t="shared" si="21"/>
        <v/>
      </c>
    </row>
    <row r="6667" spans="1:16" ht="12" customHeight="1">
      <c r="A6667" s="4" t="s">
        <v>18579</v>
      </c>
      <c r="B6667" s="17">
        <v>64</v>
      </c>
      <c r="C6667" s="29"/>
      <c r="D6667" s="30" t="s">
        <v>18694</v>
      </c>
      <c r="E6667" s="29"/>
      <c r="F6667" s="31" t="s">
        <v>18385</v>
      </c>
      <c r="G6667" s="5" t="s">
        <v>18588</v>
      </c>
      <c r="H6667" s="7"/>
      <c r="I6667" s="51" t="s">
        <v>18695</v>
      </c>
      <c r="O6667">
        <f t="shared" si="28"/>
        <v>1</v>
      </c>
      <c r="P6667" s="34" t="str">
        <f t="shared" si="21"/>
        <v/>
      </c>
    </row>
    <row r="6668" spans="1:16" ht="12" customHeight="1">
      <c r="A6668" s="4" t="s">
        <v>18579</v>
      </c>
      <c r="B6668" s="17">
        <v>65</v>
      </c>
      <c r="C6668" s="29"/>
      <c r="D6668" s="30" t="s">
        <v>28</v>
      </c>
      <c r="E6668" s="29"/>
      <c r="F6668" s="31" t="s">
        <v>18385</v>
      </c>
      <c r="G6668" s="5" t="s">
        <v>18588</v>
      </c>
      <c r="H6668" s="7" t="s">
        <v>18696</v>
      </c>
      <c r="I6668" s="195" t="s">
        <v>18697</v>
      </c>
      <c r="O6668">
        <f t="shared" si="28"/>
        <v>1</v>
      </c>
      <c r="P6668" s="34" t="str">
        <f t="shared" si="21"/>
        <v/>
      </c>
    </row>
    <row r="6669" spans="1:16" ht="12" customHeight="1">
      <c r="A6669" s="4" t="s">
        <v>18579</v>
      </c>
      <c r="B6669" s="17">
        <v>67</v>
      </c>
      <c r="C6669" s="29"/>
      <c r="D6669" s="30" t="s">
        <v>18698</v>
      </c>
      <c r="E6669" s="29"/>
      <c r="F6669" s="31" t="s">
        <v>18385</v>
      </c>
      <c r="G6669" s="5" t="s">
        <v>18588</v>
      </c>
      <c r="H6669" s="7"/>
      <c r="I6669" s="51" t="s">
        <v>18699</v>
      </c>
      <c r="O6669">
        <f t="shared" si="28"/>
        <v>1</v>
      </c>
      <c r="P6669" s="34" t="str">
        <f t="shared" si="21"/>
        <v/>
      </c>
    </row>
    <row r="6670" spans="1:16" ht="12" customHeight="1">
      <c r="A6670" s="4" t="s">
        <v>18579</v>
      </c>
      <c r="B6670" s="17">
        <v>68</v>
      </c>
      <c r="C6670" s="29"/>
      <c r="D6670" s="30" t="s">
        <v>18700</v>
      </c>
      <c r="E6670" s="29"/>
      <c r="F6670" s="31" t="s">
        <v>18385</v>
      </c>
      <c r="G6670" s="5" t="s">
        <v>18588</v>
      </c>
      <c r="H6670" s="7"/>
      <c r="I6670" s="51" t="s">
        <v>18701</v>
      </c>
      <c r="O6670">
        <f t="shared" si="28"/>
        <v>1</v>
      </c>
      <c r="P6670" s="34" t="str">
        <f t="shared" si="21"/>
        <v/>
      </c>
    </row>
    <row r="6671" spans="1:16" ht="12" customHeight="1">
      <c r="A6671" s="4" t="s">
        <v>18579</v>
      </c>
      <c r="B6671" s="17">
        <v>69</v>
      </c>
      <c r="C6671" s="29"/>
      <c r="D6671" s="30" t="s">
        <v>28</v>
      </c>
      <c r="E6671" s="29"/>
      <c r="F6671" s="31" t="s">
        <v>18385</v>
      </c>
      <c r="G6671" s="5" t="s">
        <v>18588</v>
      </c>
      <c r="H6671" s="7" t="s">
        <v>18702</v>
      </c>
      <c r="I6671" s="7" t="s">
        <v>18703</v>
      </c>
      <c r="O6671">
        <f t="shared" si="28"/>
        <v>1</v>
      </c>
      <c r="P6671" s="34" t="str">
        <f t="shared" si="21"/>
        <v/>
      </c>
    </row>
    <row r="6672" spans="1:16" ht="12" customHeight="1">
      <c r="A6672" s="4" t="s">
        <v>18579</v>
      </c>
      <c r="B6672" s="17">
        <v>70</v>
      </c>
      <c r="C6672" s="29"/>
      <c r="D6672" s="30" t="s">
        <v>18704</v>
      </c>
      <c r="E6672" s="29"/>
      <c r="F6672" s="31" t="s">
        <v>18385</v>
      </c>
      <c r="G6672" s="5" t="s">
        <v>18588</v>
      </c>
      <c r="H6672" s="7"/>
      <c r="I6672" s="51" t="s">
        <v>18705</v>
      </c>
      <c r="O6672">
        <f t="shared" si="28"/>
        <v>1</v>
      </c>
      <c r="P6672" s="34" t="str">
        <f t="shared" si="21"/>
        <v/>
      </c>
    </row>
    <row r="6673" spans="1:16" ht="12" customHeight="1">
      <c r="A6673" s="4" t="s">
        <v>18579</v>
      </c>
      <c r="B6673" s="17">
        <v>71</v>
      </c>
      <c r="C6673" s="29"/>
      <c r="D6673" s="30" t="s">
        <v>18706</v>
      </c>
      <c r="E6673" s="29"/>
      <c r="F6673" s="31" t="s">
        <v>18385</v>
      </c>
      <c r="G6673" s="5" t="s">
        <v>18588</v>
      </c>
      <c r="H6673" s="7"/>
      <c r="I6673" s="195" t="s">
        <v>18707</v>
      </c>
      <c r="O6673">
        <f t="shared" si="28"/>
        <v>1</v>
      </c>
      <c r="P6673" s="34" t="str">
        <f t="shared" si="21"/>
        <v/>
      </c>
    </row>
    <row r="6674" spans="1:16" ht="12" customHeight="1">
      <c r="A6674" s="4" t="s">
        <v>18579</v>
      </c>
      <c r="B6674" s="17">
        <v>72</v>
      </c>
      <c r="C6674" s="29"/>
      <c r="D6674" s="30" t="s">
        <v>18708</v>
      </c>
      <c r="E6674" s="29"/>
      <c r="F6674" s="31" t="s">
        <v>18581</v>
      </c>
      <c r="G6674" s="18" t="s">
        <v>19403</v>
      </c>
      <c r="H6674" s="7"/>
      <c r="I6674" s="7"/>
      <c r="O6674">
        <f t="shared" si="28"/>
        <v>1</v>
      </c>
      <c r="P6674" s="34" t="str">
        <f t="shared" si="21"/>
        <v/>
      </c>
    </row>
    <row r="6675" spans="1:16" ht="12" customHeight="1">
      <c r="A6675" s="4" t="s">
        <v>18579</v>
      </c>
      <c r="B6675" s="17">
        <v>73</v>
      </c>
      <c r="C6675" s="29"/>
      <c r="D6675" s="30" t="s">
        <v>28</v>
      </c>
      <c r="E6675" s="29"/>
      <c r="F6675" s="31" t="s">
        <v>18385</v>
      </c>
      <c r="G6675" s="5" t="s">
        <v>18588</v>
      </c>
      <c r="H6675" s="7" t="s">
        <v>18709</v>
      </c>
      <c r="I6675" s="7" t="s">
        <v>18710</v>
      </c>
      <c r="O6675">
        <f t="shared" si="28"/>
        <v>1</v>
      </c>
      <c r="P6675" s="34" t="str">
        <f t="shared" si="21"/>
        <v/>
      </c>
    </row>
    <row r="6676" spans="1:16" ht="12" customHeight="1">
      <c r="A6676" s="4" t="s">
        <v>18579</v>
      </c>
      <c r="B6676" s="17">
        <v>74</v>
      </c>
      <c r="C6676" s="29"/>
      <c r="D6676" s="30" t="s">
        <v>28</v>
      </c>
      <c r="E6676" s="29"/>
      <c r="F6676" s="31" t="s">
        <v>18385</v>
      </c>
      <c r="G6676" s="5" t="s">
        <v>18588</v>
      </c>
      <c r="H6676" s="7" t="s">
        <v>18711</v>
      </c>
      <c r="I6676" s="51" t="s">
        <v>18712</v>
      </c>
      <c r="O6676">
        <f t="shared" si="28"/>
        <v>1</v>
      </c>
      <c r="P6676" s="34" t="str">
        <f t="shared" si="21"/>
        <v/>
      </c>
    </row>
    <row r="6677" spans="1:16" ht="12" customHeight="1">
      <c r="A6677" s="4" t="s">
        <v>18579</v>
      </c>
      <c r="B6677" s="17">
        <v>75</v>
      </c>
      <c r="C6677" s="29"/>
      <c r="D6677" s="30" t="s">
        <v>28</v>
      </c>
      <c r="E6677" s="29"/>
      <c r="F6677" s="31" t="s">
        <v>18385</v>
      </c>
      <c r="G6677" s="5" t="s">
        <v>18588</v>
      </c>
      <c r="H6677" s="7" t="s">
        <v>18713</v>
      </c>
      <c r="I6677" s="195" t="s">
        <v>18714</v>
      </c>
      <c r="O6677">
        <f t="shared" si="28"/>
        <v>1</v>
      </c>
      <c r="P6677" s="34" t="str">
        <f t="shared" si="21"/>
        <v/>
      </c>
    </row>
    <row r="6678" spans="1:16" ht="12" customHeight="1">
      <c r="A6678" s="4" t="s">
        <v>18579</v>
      </c>
      <c r="B6678" s="17">
        <v>76</v>
      </c>
      <c r="C6678" s="29"/>
      <c r="D6678" s="30" t="s">
        <v>18715</v>
      </c>
      <c r="E6678" s="29"/>
      <c r="F6678" s="31" t="s">
        <v>18385</v>
      </c>
      <c r="G6678" s="5" t="s">
        <v>18588</v>
      </c>
      <c r="H6678" s="7"/>
      <c r="I6678" s="51" t="s">
        <v>18716</v>
      </c>
      <c r="O6678">
        <f t="shared" si="28"/>
        <v>1</v>
      </c>
      <c r="P6678" s="34" t="str">
        <f t="shared" si="21"/>
        <v/>
      </c>
    </row>
    <row r="6679" spans="1:16" ht="12" customHeight="1">
      <c r="A6679" s="4" t="s">
        <v>18579</v>
      </c>
      <c r="B6679" s="17">
        <v>77</v>
      </c>
      <c r="C6679" s="29"/>
      <c r="D6679" s="30" t="s">
        <v>18717</v>
      </c>
      <c r="E6679" s="29"/>
      <c r="F6679" s="31" t="s">
        <v>18385</v>
      </c>
      <c r="G6679" s="5" t="s">
        <v>18588</v>
      </c>
      <c r="H6679" s="7"/>
      <c r="I6679" s="195" t="s">
        <v>18718</v>
      </c>
      <c r="O6679">
        <f t="shared" si="28"/>
        <v>1</v>
      </c>
      <c r="P6679" s="34" t="str">
        <f t="shared" si="21"/>
        <v/>
      </c>
    </row>
    <row r="6680" spans="1:16" ht="12" customHeight="1">
      <c r="A6680" s="4" t="s">
        <v>18579</v>
      </c>
      <c r="B6680" s="17">
        <v>78</v>
      </c>
      <c r="C6680" s="29"/>
      <c r="D6680" s="30" t="s">
        <v>28</v>
      </c>
      <c r="E6680" s="29"/>
      <c r="F6680" s="31" t="s">
        <v>18719</v>
      </c>
      <c r="G6680" s="18" t="s">
        <v>18588</v>
      </c>
      <c r="H6680" s="7" t="s">
        <v>18720</v>
      </c>
      <c r="I6680" s="43" t="s">
        <v>18721</v>
      </c>
      <c r="O6680">
        <f t="shared" si="28"/>
        <v>1</v>
      </c>
      <c r="P6680" s="34" t="str">
        <f t="shared" si="21"/>
        <v/>
      </c>
    </row>
    <row r="6681" spans="1:16" ht="12" customHeight="1">
      <c r="A6681" s="4" t="s">
        <v>18579</v>
      </c>
      <c r="B6681" s="17">
        <v>79</v>
      </c>
      <c r="C6681" s="29"/>
      <c r="D6681" s="30" t="s">
        <v>18722</v>
      </c>
      <c r="E6681" s="29"/>
      <c r="F6681" s="31" t="s">
        <v>18385</v>
      </c>
      <c r="G6681" s="5" t="s">
        <v>18588</v>
      </c>
      <c r="H6681" s="7"/>
      <c r="I6681" s="43" t="s">
        <v>18723</v>
      </c>
      <c r="O6681">
        <f t="shared" si="28"/>
        <v>1</v>
      </c>
      <c r="P6681" s="34" t="str">
        <f t="shared" si="21"/>
        <v/>
      </c>
    </row>
    <row r="6682" spans="1:16" ht="12" customHeight="1">
      <c r="A6682" s="4" t="s">
        <v>18579</v>
      </c>
      <c r="B6682" s="17">
        <v>80</v>
      </c>
      <c r="C6682" s="29"/>
      <c r="D6682" s="30" t="s">
        <v>18724</v>
      </c>
      <c r="E6682" s="29"/>
      <c r="F6682" s="31" t="s">
        <v>18385</v>
      </c>
      <c r="G6682" s="5" t="s">
        <v>18588</v>
      </c>
      <c r="H6682" s="7"/>
      <c r="I6682" s="195" t="s">
        <v>18725</v>
      </c>
      <c r="O6682">
        <f t="shared" si="28"/>
        <v>1</v>
      </c>
      <c r="P6682" s="34" t="str">
        <f t="shared" si="21"/>
        <v/>
      </c>
    </row>
    <row r="6683" spans="1:16" ht="12" customHeight="1">
      <c r="A6683" s="4" t="s">
        <v>18579</v>
      </c>
      <c r="B6683" s="17">
        <v>81</v>
      </c>
      <c r="C6683" s="29"/>
      <c r="D6683" s="30" t="s">
        <v>18726</v>
      </c>
      <c r="E6683" s="29"/>
      <c r="F6683" s="31" t="s">
        <v>18385</v>
      </c>
      <c r="G6683" s="5" t="s">
        <v>18588</v>
      </c>
      <c r="H6683" s="7"/>
      <c r="I6683" s="195" t="s">
        <v>18727</v>
      </c>
      <c r="O6683">
        <f t="shared" si="28"/>
        <v>1</v>
      </c>
      <c r="P6683" s="34" t="str">
        <f t="shared" si="21"/>
        <v/>
      </c>
    </row>
    <row r="6684" spans="1:16" ht="12" customHeight="1">
      <c r="A6684" s="4" t="s">
        <v>18579</v>
      </c>
      <c r="B6684" s="17">
        <v>82</v>
      </c>
      <c r="C6684" s="29"/>
      <c r="D6684" s="30" t="s">
        <v>28</v>
      </c>
      <c r="E6684" s="29"/>
      <c r="F6684" s="31" t="s">
        <v>18719</v>
      </c>
      <c r="G6684" s="18" t="s">
        <v>18588</v>
      </c>
      <c r="H6684" s="7" t="s">
        <v>18728</v>
      </c>
      <c r="I6684" s="43" t="s">
        <v>18729</v>
      </c>
      <c r="O6684">
        <f t="shared" si="28"/>
        <v>1</v>
      </c>
      <c r="P6684" s="34" t="str">
        <f t="shared" si="21"/>
        <v>HIGH</v>
      </c>
    </row>
    <row r="6685" spans="1:16" ht="12" customHeight="1">
      <c r="A6685" s="4" t="s">
        <v>18579</v>
      </c>
      <c r="B6685" s="17">
        <v>84</v>
      </c>
      <c r="C6685" s="29"/>
      <c r="D6685" s="30" t="s">
        <v>18730</v>
      </c>
      <c r="E6685" s="29"/>
      <c r="F6685" s="31" t="s">
        <v>18581</v>
      </c>
      <c r="G6685" s="18" t="s">
        <v>19403</v>
      </c>
      <c r="H6685" s="7"/>
      <c r="I6685" s="195" t="s">
        <v>18731</v>
      </c>
      <c r="O6685">
        <f t="shared" si="28"/>
        <v>1</v>
      </c>
      <c r="P6685" s="34" t="str">
        <f t="shared" si="21"/>
        <v/>
      </c>
    </row>
    <row r="6686" spans="1:16" ht="12" customHeight="1">
      <c r="A6686" s="4" t="s">
        <v>18579</v>
      </c>
      <c r="B6686" s="17">
        <v>85</v>
      </c>
      <c r="C6686" s="29"/>
      <c r="D6686" s="30" t="s">
        <v>18732</v>
      </c>
      <c r="E6686" s="29"/>
      <c r="F6686" s="31" t="s">
        <v>18385</v>
      </c>
      <c r="G6686" s="5" t="s">
        <v>18588</v>
      </c>
      <c r="H6686" s="7"/>
      <c r="I6686" s="51" t="s">
        <v>18733</v>
      </c>
      <c r="O6686">
        <f t="shared" si="28"/>
        <v>1</v>
      </c>
      <c r="P6686" s="34" t="str">
        <f t="shared" si="21"/>
        <v/>
      </c>
    </row>
    <row r="6687" spans="1:16" ht="12" customHeight="1">
      <c r="A6687" s="4" t="s">
        <v>18579</v>
      </c>
      <c r="B6687" s="17">
        <v>86</v>
      </c>
      <c r="C6687" s="29"/>
      <c r="D6687" s="30" t="s">
        <v>28</v>
      </c>
      <c r="E6687" s="29"/>
      <c r="F6687" s="31" t="s">
        <v>18734</v>
      </c>
      <c r="G6687" s="18" t="s">
        <v>18588</v>
      </c>
      <c r="H6687" s="7" t="s">
        <v>18735</v>
      </c>
      <c r="I6687" s="43" t="s">
        <v>18736</v>
      </c>
      <c r="O6687">
        <f t="shared" si="28"/>
        <v>1</v>
      </c>
      <c r="P6687" s="34" t="str">
        <f t="shared" si="21"/>
        <v>HIGH</v>
      </c>
    </row>
    <row r="6688" spans="1:16" ht="12" customHeight="1">
      <c r="A6688" s="4" t="s">
        <v>18579</v>
      </c>
      <c r="B6688" s="17">
        <v>87</v>
      </c>
      <c r="C6688" s="29"/>
      <c r="D6688" s="30" t="s">
        <v>18737</v>
      </c>
      <c r="E6688" s="29"/>
      <c r="F6688" s="31" t="s">
        <v>18385</v>
      </c>
      <c r="G6688" s="5" t="s">
        <v>18588</v>
      </c>
      <c r="H6688" s="7"/>
      <c r="I6688" s="13" t="s">
        <v>18738</v>
      </c>
      <c r="O6688">
        <f t="shared" si="28"/>
        <v>1</v>
      </c>
      <c r="P6688" s="34" t="str">
        <f t="shared" si="21"/>
        <v/>
      </c>
    </row>
    <row r="6689" spans="1:16" ht="12" customHeight="1">
      <c r="A6689" s="4" t="s">
        <v>18579</v>
      </c>
      <c r="B6689" s="17">
        <v>88</v>
      </c>
      <c r="C6689" s="29"/>
      <c r="D6689" s="30" t="s">
        <v>28</v>
      </c>
      <c r="E6689" s="29"/>
      <c r="F6689" s="31" t="s">
        <v>18385</v>
      </c>
      <c r="G6689" s="5" t="s">
        <v>18588</v>
      </c>
      <c r="H6689" s="7" t="s">
        <v>18739</v>
      </c>
      <c r="I6689" s="7" t="s">
        <v>18740</v>
      </c>
      <c r="O6689">
        <f t="shared" si="28"/>
        <v>1</v>
      </c>
      <c r="P6689" s="34" t="str">
        <f t="shared" si="21"/>
        <v/>
      </c>
    </row>
    <row r="6690" spans="1:16" ht="12" customHeight="1">
      <c r="A6690" s="4" t="s">
        <v>18579</v>
      </c>
      <c r="B6690" s="17">
        <v>89</v>
      </c>
      <c r="C6690" s="29"/>
      <c r="D6690" s="30" t="s">
        <v>18741</v>
      </c>
      <c r="E6690" s="29"/>
      <c r="F6690" s="31" t="s">
        <v>18385</v>
      </c>
      <c r="G6690" s="5" t="s">
        <v>18588</v>
      </c>
      <c r="H6690" s="7"/>
      <c r="I6690" s="195" t="s">
        <v>18742</v>
      </c>
      <c r="O6690">
        <f t="shared" si="28"/>
        <v>1</v>
      </c>
      <c r="P6690" s="34" t="str">
        <f t="shared" si="21"/>
        <v/>
      </c>
    </row>
    <row r="6691" spans="1:16" ht="12" customHeight="1">
      <c r="A6691" s="4" t="s">
        <v>18579</v>
      </c>
      <c r="B6691" s="17">
        <v>90</v>
      </c>
      <c r="C6691" s="29"/>
      <c r="D6691" s="30" t="s">
        <v>28</v>
      </c>
      <c r="E6691" s="29"/>
      <c r="F6691" s="31" t="s">
        <v>18734</v>
      </c>
      <c r="G6691" s="18" t="s">
        <v>18588</v>
      </c>
      <c r="H6691" s="35" t="s">
        <v>18743</v>
      </c>
      <c r="I6691" s="43" t="s">
        <v>18744</v>
      </c>
      <c r="O6691">
        <f t="shared" si="28"/>
        <v>1</v>
      </c>
      <c r="P6691" s="34" t="str">
        <f t="shared" si="21"/>
        <v>HIGH</v>
      </c>
    </row>
    <row r="6692" spans="1:16" ht="12" customHeight="1">
      <c r="A6692" s="4" t="s">
        <v>18579</v>
      </c>
      <c r="B6692" s="17">
        <v>91</v>
      </c>
      <c r="C6692" s="29"/>
      <c r="D6692" s="30" t="s">
        <v>18745</v>
      </c>
      <c r="E6692" s="29"/>
      <c r="F6692" s="31" t="s">
        <v>18385</v>
      </c>
      <c r="G6692" s="5" t="s">
        <v>18588</v>
      </c>
      <c r="H6692" s="7"/>
      <c r="I6692" s="51" t="s">
        <v>18746</v>
      </c>
      <c r="O6692">
        <f t="shared" si="28"/>
        <v>1</v>
      </c>
      <c r="P6692" s="34" t="str">
        <f t="shared" si="21"/>
        <v/>
      </c>
    </row>
    <row r="6693" spans="1:16" ht="12" customHeight="1">
      <c r="A6693" s="4" t="s">
        <v>18579</v>
      </c>
      <c r="B6693" s="17">
        <v>92</v>
      </c>
      <c r="C6693" s="29"/>
      <c r="D6693" s="30" t="s">
        <v>28</v>
      </c>
      <c r="E6693" s="29"/>
      <c r="F6693" s="31" t="s">
        <v>18385</v>
      </c>
      <c r="G6693" s="5" t="s">
        <v>18588</v>
      </c>
      <c r="H6693" s="7" t="s">
        <v>18747</v>
      </c>
      <c r="I6693" s="51" t="s">
        <v>18748</v>
      </c>
      <c r="O6693">
        <f t="shared" si="28"/>
        <v>1</v>
      </c>
      <c r="P6693" s="34" t="str">
        <f t="shared" si="21"/>
        <v/>
      </c>
    </row>
    <row r="6694" spans="1:16" ht="12" customHeight="1">
      <c r="A6694" s="4" t="s">
        <v>18579</v>
      </c>
      <c r="B6694" s="17">
        <v>93</v>
      </c>
      <c r="C6694" s="29"/>
      <c r="D6694" s="30" t="s">
        <v>18749</v>
      </c>
      <c r="E6694" s="29"/>
      <c r="F6694" s="31" t="s">
        <v>18385</v>
      </c>
      <c r="G6694" s="5" t="s">
        <v>18588</v>
      </c>
      <c r="H6694" s="7"/>
      <c r="I6694" s="195" t="s">
        <v>18750</v>
      </c>
      <c r="O6694">
        <f t="shared" si="28"/>
        <v>1</v>
      </c>
      <c r="P6694" s="34" t="str">
        <f t="shared" si="21"/>
        <v/>
      </c>
    </row>
    <row r="6695" spans="1:16" ht="12" customHeight="1">
      <c r="A6695" s="4" t="s">
        <v>18579</v>
      </c>
      <c r="B6695" s="17">
        <v>94</v>
      </c>
      <c r="C6695" s="29"/>
      <c r="D6695" s="30" t="s">
        <v>18751</v>
      </c>
      <c r="E6695" s="29"/>
      <c r="F6695" s="31" t="s">
        <v>18385</v>
      </c>
      <c r="G6695" s="5" t="s">
        <v>18588</v>
      </c>
      <c r="H6695" s="7"/>
      <c r="I6695" s="51" t="s">
        <v>18752</v>
      </c>
      <c r="O6695">
        <f t="shared" si="28"/>
        <v>1</v>
      </c>
      <c r="P6695" s="34" t="str">
        <f t="shared" si="21"/>
        <v/>
      </c>
    </row>
    <row r="6696" spans="1:16" ht="12" customHeight="1">
      <c r="A6696" s="4" t="s">
        <v>18579</v>
      </c>
      <c r="B6696" s="17">
        <v>96</v>
      </c>
      <c r="C6696" s="29"/>
      <c r="D6696" s="30" t="s">
        <v>18753</v>
      </c>
      <c r="E6696" s="29"/>
      <c r="F6696" s="31" t="s">
        <v>18385</v>
      </c>
      <c r="G6696" s="5" t="s">
        <v>18588</v>
      </c>
      <c r="H6696" s="7"/>
      <c r="I6696" s="195" t="s">
        <v>18754</v>
      </c>
      <c r="O6696">
        <f t="shared" si="28"/>
        <v>1</v>
      </c>
      <c r="P6696" s="34" t="str">
        <f t="shared" si="21"/>
        <v/>
      </c>
    </row>
    <row r="6697" spans="1:16" ht="12" customHeight="1">
      <c r="A6697" s="4" t="s">
        <v>18579</v>
      </c>
      <c r="B6697" s="17">
        <v>97</v>
      </c>
      <c r="C6697" s="29"/>
      <c r="D6697" s="30" t="s">
        <v>18755</v>
      </c>
      <c r="E6697" s="29"/>
      <c r="F6697" s="31" t="s">
        <v>18385</v>
      </c>
      <c r="G6697" s="5" t="s">
        <v>18588</v>
      </c>
      <c r="H6697" s="7"/>
      <c r="I6697" s="51" t="s">
        <v>18756</v>
      </c>
      <c r="O6697">
        <f t="shared" si="28"/>
        <v>1</v>
      </c>
      <c r="P6697" s="34" t="str">
        <f t="shared" si="21"/>
        <v/>
      </c>
    </row>
    <row r="6698" spans="1:16" ht="12" customHeight="1">
      <c r="A6698" s="4" t="s">
        <v>18579</v>
      </c>
      <c r="B6698" s="17">
        <v>98</v>
      </c>
      <c r="C6698" s="29"/>
      <c r="D6698" s="30" t="s">
        <v>18757</v>
      </c>
      <c r="E6698" s="29"/>
      <c r="F6698" s="31" t="s">
        <v>18385</v>
      </c>
      <c r="G6698" s="5" t="s">
        <v>18588</v>
      </c>
      <c r="H6698" s="7"/>
      <c r="I6698" s="51" t="s">
        <v>18758</v>
      </c>
      <c r="O6698">
        <f t="shared" si="28"/>
        <v>1</v>
      </c>
      <c r="P6698" s="34" t="str">
        <f t="shared" si="21"/>
        <v/>
      </c>
    </row>
    <row r="6699" spans="1:16" ht="12" customHeight="1">
      <c r="A6699" s="4" t="s">
        <v>18579</v>
      </c>
      <c r="B6699" s="17">
        <v>99</v>
      </c>
      <c r="C6699" s="29"/>
      <c r="D6699" s="30" t="s">
        <v>18759</v>
      </c>
      <c r="E6699" s="29"/>
      <c r="F6699" s="31" t="s">
        <v>18385</v>
      </c>
      <c r="G6699" s="5" t="s">
        <v>18588</v>
      </c>
      <c r="H6699" s="7"/>
      <c r="I6699" s="51" t="s">
        <v>18760</v>
      </c>
      <c r="O6699">
        <f t="shared" si="28"/>
        <v>1</v>
      </c>
      <c r="P6699" s="34" t="str">
        <f t="shared" si="21"/>
        <v/>
      </c>
    </row>
    <row r="6700" spans="1:16" ht="12" customHeight="1">
      <c r="A6700" s="4" t="s">
        <v>18579</v>
      </c>
      <c r="B6700" s="17">
        <v>100</v>
      </c>
      <c r="C6700" s="29"/>
      <c r="D6700" s="30" t="s">
        <v>18761</v>
      </c>
      <c r="E6700" s="29"/>
      <c r="F6700" s="31" t="s">
        <v>18385</v>
      </c>
      <c r="G6700" s="5" t="s">
        <v>18588</v>
      </c>
      <c r="H6700" s="7"/>
      <c r="I6700" s="195" t="s">
        <v>18762</v>
      </c>
      <c r="O6700">
        <f t="shared" si="28"/>
        <v>1</v>
      </c>
      <c r="P6700" s="34" t="str">
        <f t="shared" si="21"/>
        <v/>
      </c>
    </row>
    <row r="6701" spans="1:16" ht="12" customHeight="1">
      <c r="A6701" s="4" t="s">
        <v>18579</v>
      </c>
      <c r="B6701" s="17">
        <v>101</v>
      </c>
      <c r="C6701" s="29"/>
      <c r="D6701" s="30" t="s">
        <v>18763</v>
      </c>
      <c r="E6701" s="29"/>
      <c r="F6701" s="31" t="s">
        <v>18581</v>
      </c>
      <c r="G6701" s="18" t="s">
        <v>19403</v>
      </c>
      <c r="H6701" s="7"/>
      <c r="I6701" s="7"/>
      <c r="O6701">
        <f t="shared" si="28"/>
        <v>1</v>
      </c>
      <c r="P6701" s="34" t="str">
        <f t="shared" si="21"/>
        <v/>
      </c>
    </row>
    <row r="6702" spans="1:16" ht="12" customHeight="1">
      <c r="A6702" s="4" t="s">
        <v>18579</v>
      </c>
      <c r="B6702" s="17">
        <v>102</v>
      </c>
      <c r="C6702" s="29"/>
      <c r="D6702" s="30" t="s">
        <v>28</v>
      </c>
      <c r="E6702" s="29"/>
      <c r="F6702" s="31" t="s">
        <v>18764</v>
      </c>
      <c r="G6702" s="18" t="s">
        <v>18588</v>
      </c>
      <c r="H6702" s="7" t="s">
        <v>18765</v>
      </c>
      <c r="I6702" s="43" t="s">
        <v>18766</v>
      </c>
      <c r="O6702">
        <f t="shared" si="28"/>
        <v>1</v>
      </c>
      <c r="P6702" s="34" t="str">
        <f t="shared" si="21"/>
        <v>HIGH</v>
      </c>
    </row>
    <row r="6703" spans="1:16" ht="12" customHeight="1">
      <c r="A6703" s="4" t="s">
        <v>18579</v>
      </c>
      <c r="B6703" s="17">
        <v>103</v>
      </c>
      <c r="C6703" s="29"/>
      <c r="D6703" s="30" t="s">
        <v>18767</v>
      </c>
      <c r="E6703" s="29"/>
      <c r="F6703" s="31" t="s">
        <v>18581</v>
      </c>
      <c r="G6703" s="18" t="s">
        <v>19403</v>
      </c>
      <c r="H6703" s="7"/>
      <c r="I6703" s="7"/>
      <c r="O6703">
        <f t="shared" si="28"/>
        <v>1</v>
      </c>
      <c r="P6703" s="34" t="str">
        <f t="shared" si="21"/>
        <v/>
      </c>
    </row>
    <row r="6704" spans="1:16" ht="12" customHeight="1">
      <c r="A6704" s="4" t="s">
        <v>18579</v>
      </c>
      <c r="B6704" s="17">
        <v>104</v>
      </c>
      <c r="C6704" s="29"/>
      <c r="D6704" s="30" t="s">
        <v>18768</v>
      </c>
      <c r="E6704" s="29"/>
      <c r="F6704" s="31" t="s">
        <v>18385</v>
      </c>
      <c r="G6704" s="5" t="s">
        <v>18588</v>
      </c>
      <c r="H6704" s="7"/>
      <c r="I6704" s="77" t="s">
        <v>18769</v>
      </c>
      <c r="O6704">
        <f t="shared" si="28"/>
        <v>1</v>
      </c>
      <c r="P6704" s="34" t="str">
        <f t="shared" si="21"/>
        <v/>
      </c>
    </row>
    <row r="6705" spans="1:16" ht="12" customHeight="1">
      <c r="A6705" s="4" t="s">
        <v>18579</v>
      </c>
      <c r="B6705" s="17">
        <v>105</v>
      </c>
      <c r="C6705" s="29"/>
      <c r="D6705" s="30" t="s">
        <v>18770</v>
      </c>
      <c r="E6705" s="29"/>
      <c r="F6705" s="31" t="s">
        <v>18581</v>
      </c>
      <c r="G6705" s="18" t="s">
        <v>19403</v>
      </c>
      <c r="H6705" s="7"/>
      <c r="I6705" s="7"/>
      <c r="O6705">
        <f t="shared" si="28"/>
        <v>1</v>
      </c>
      <c r="P6705" s="34" t="str">
        <f t="shared" si="21"/>
        <v/>
      </c>
    </row>
    <row r="6706" spans="1:16" ht="12" customHeight="1">
      <c r="A6706" s="4" t="s">
        <v>18579</v>
      </c>
      <c r="B6706" s="17">
        <v>106</v>
      </c>
      <c r="C6706" s="29"/>
      <c r="D6706" s="30" t="s">
        <v>18771</v>
      </c>
      <c r="E6706" s="29"/>
      <c r="F6706" s="31" t="s">
        <v>18385</v>
      </c>
      <c r="G6706" s="5" t="s">
        <v>18588</v>
      </c>
      <c r="H6706" s="7"/>
      <c r="I6706" s="51" t="s">
        <v>18772</v>
      </c>
      <c r="O6706">
        <f t="shared" si="28"/>
        <v>1</v>
      </c>
      <c r="P6706" s="34" t="str">
        <f t="shared" si="21"/>
        <v/>
      </c>
    </row>
    <row r="6707" spans="1:16" ht="12" customHeight="1">
      <c r="A6707" s="4" t="s">
        <v>18579</v>
      </c>
      <c r="B6707" s="17">
        <v>107</v>
      </c>
      <c r="C6707" s="29"/>
      <c r="D6707" s="30" t="s">
        <v>18773</v>
      </c>
      <c r="E6707" s="29"/>
      <c r="F6707" s="31" t="s">
        <v>18385</v>
      </c>
      <c r="G6707" s="5" t="s">
        <v>18588</v>
      </c>
      <c r="H6707" s="7"/>
      <c r="I6707" s="51" t="s">
        <v>18774</v>
      </c>
      <c r="O6707">
        <f t="shared" si="28"/>
        <v>1</v>
      </c>
      <c r="P6707" s="34" t="str">
        <f t="shared" si="21"/>
        <v/>
      </c>
    </row>
    <row r="6708" spans="1:16" ht="12" customHeight="1">
      <c r="A6708" s="4" t="s">
        <v>18579</v>
      </c>
      <c r="B6708" s="17">
        <v>108</v>
      </c>
      <c r="C6708" s="29"/>
      <c r="D6708" s="30" t="s">
        <v>18775</v>
      </c>
      <c r="E6708" s="29"/>
      <c r="F6708" s="31" t="s">
        <v>18581</v>
      </c>
      <c r="G6708" s="18" t="s">
        <v>19403</v>
      </c>
      <c r="H6708" s="7"/>
      <c r="I6708" s="7"/>
      <c r="O6708">
        <f t="shared" si="28"/>
        <v>1</v>
      </c>
      <c r="P6708" s="34" t="str">
        <f t="shared" si="21"/>
        <v/>
      </c>
    </row>
    <row r="6709" spans="1:16" ht="12" customHeight="1">
      <c r="A6709" s="4" t="s">
        <v>18579</v>
      </c>
      <c r="B6709" s="17">
        <v>110</v>
      </c>
      <c r="C6709" s="29"/>
      <c r="D6709" s="30" t="s">
        <v>28</v>
      </c>
      <c r="E6709" s="29"/>
      <c r="F6709" s="31" t="s">
        <v>18734</v>
      </c>
      <c r="G6709" s="18"/>
      <c r="H6709" s="7" t="s">
        <v>18776</v>
      </c>
      <c r="I6709" s="35" t="s">
        <v>18777</v>
      </c>
      <c r="O6709">
        <f t="shared" si="28"/>
        <v>0</v>
      </c>
      <c r="P6709" s="34" t="str">
        <f t="shared" si="21"/>
        <v>MEDIUM</v>
      </c>
    </row>
    <row r="6710" spans="1:16" ht="12" customHeight="1">
      <c r="A6710" s="4" t="s">
        <v>18579</v>
      </c>
      <c r="B6710" s="17">
        <v>111</v>
      </c>
      <c r="C6710" s="29"/>
      <c r="D6710" s="30" t="s">
        <v>18778</v>
      </c>
      <c r="E6710" s="29"/>
      <c r="F6710" s="31" t="s">
        <v>18581</v>
      </c>
      <c r="G6710" s="18" t="s">
        <v>19403</v>
      </c>
      <c r="H6710" s="7"/>
      <c r="I6710" s="7"/>
      <c r="O6710">
        <f t="shared" si="28"/>
        <v>1</v>
      </c>
      <c r="P6710" s="34" t="str">
        <f t="shared" si="21"/>
        <v/>
      </c>
    </row>
    <row r="6711" spans="1:16" ht="12" customHeight="1">
      <c r="A6711" s="4" t="s">
        <v>18579</v>
      </c>
      <c r="B6711" s="17">
        <v>112</v>
      </c>
      <c r="C6711" s="29"/>
      <c r="D6711" s="30" t="s">
        <v>28</v>
      </c>
      <c r="E6711" s="29"/>
      <c r="F6711" s="31" t="s">
        <v>18734</v>
      </c>
      <c r="G6711" s="160" t="s">
        <v>18779</v>
      </c>
      <c r="H6711" s="7" t="s">
        <v>18780</v>
      </c>
      <c r="I6711" s="35" t="s">
        <v>18781</v>
      </c>
      <c r="O6711">
        <f t="shared" si="28"/>
        <v>1</v>
      </c>
      <c r="P6711" s="34" t="str">
        <f t="shared" si="21"/>
        <v>HIGH</v>
      </c>
    </row>
    <row r="6712" spans="1:16" ht="12" customHeight="1">
      <c r="A6712" s="4" t="s">
        <v>18579</v>
      </c>
      <c r="B6712" s="17">
        <v>113</v>
      </c>
      <c r="C6712" s="29"/>
      <c r="D6712" s="30" t="s">
        <v>18782</v>
      </c>
      <c r="E6712" s="29"/>
      <c r="F6712" s="31" t="s">
        <v>18581</v>
      </c>
      <c r="G6712" s="18" t="s">
        <v>19403</v>
      </c>
      <c r="H6712" s="7"/>
      <c r="I6712" s="7"/>
      <c r="O6712">
        <f t="shared" si="28"/>
        <v>1</v>
      </c>
      <c r="P6712" s="34" t="str">
        <f t="shared" si="21"/>
        <v/>
      </c>
    </row>
    <row r="6713" spans="1:16" ht="12" customHeight="1">
      <c r="A6713" s="4" t="s">
        <v>18579</v>
      </c>
      <c r="B6713" s="17">
        <v>114</v>
      </c>
      <c r="C6713" s="29"/>
      <c r="D6713" s="30" t="s">
        <v>28</v>
      </c>
      <c r="E6713" s="29"/>
      <c r="F6713" s="31" t="s">
        <v>12563</v>
      </c>
      <c r="G6713" s="5" t="s">
        <v>18783</v>
      </c>
      <c r="H6713" s="7" t="s">
        <v>18784</v>
      </c>
      <c r="I6713" s="37" t="s">
        <v>18785</v>
      </c>
      <c r="O6713">
        <f t="shared" si="28"/>
        <v>1</v>
      </c>
      <c r="P6713" s="34" t="str">
        <f t="shared" si="21"/>
        <v>MEDIUM</v>
      </c>
    </row>
    <row r="6714" spans="1:16" ht="12" customHeight="1">
      <c r="A6714" s="4" t="s">
        <v>18579</v>
      </c>
      <c r="B6714" s="17">
        <v>115</v>
      </c>
      <c r="C6714" s="29"/>
      <c r="D6714" s="30" t="s">
        <v>18786</v>
      </c>
      <c r="E6714" s="29"/>
      <c r="F6714" s="31" t="s">
        <v>18581</v>
      </c>
      <c r="G6714" s="18" t="s">
        <v>19403</v>
      </c>
      <c r="H6714" s="7"/>
      <c r="I6714" s="7"/>
      <c r="O6714">
        <f t="shared" si="28"/>
        <v>1</v>
      </c>
      <c r="P6714" s="34" t="str">
        <f t="shared" si="21"/>
        <v/>
      </c>
    </row>
    <row r="6715" spans="1:16" ht="12" customHeight="1">
      <c r="A6715" s="4" t="s">
        <v>18579</v>
      </c>
      <c r="B6715" s="17">
        <v>116</v>
      </c>
      <c r="C6715" s="29"/>
      <c r="D6715" s="30" t="s">
        <v>18787</v>
      </c>
      <c r="E6715" s="29"/>
      <c r="F6715" s="31" t="s">
        <v>18581</v>
      </c>
      <c r="G6715" s="18" t="s">
        <v>19403</v>
      </c>
      <c r="H6715" s="7"/>
      <c r="I6715" s="7"/>
      <c r="O6715">
        <f t="shared" si="28"/>
        <v>1</v>
      </c>
      <c r="P6715" s="34" t="str">
        <f t="shared" si="21"/>
        <v/>
      </c>
    </row>
    <row r="6716" spans="1:16" ht="12" customHeight="1">
      <c r="A6716" s="4" t="s">
        <v>18579</v>
      </c>
      <c r="B6716" s="17">
        <v>117</v>
      </c>
      <c r="C6716" s="29"/>
      <c r="D6716" s="30" t="s">
        <v>28</v>
      </c>
      <c r="E6716" s="29"/>
      <c r="F6716" s="31" t="s">
        <v>18788</v>
      </c>
      <c r="G6716" s="18"/>
      <c r="H6716" s="7" t="s">
        <v>18789</v>
      </c>
      <c r="I6716" s="35" t="s">
        <v>18790</v>
      </c>
      <c r="O6716">
        <f t="shared" si="28"/>
        <v>0</v>
      </c>
      <c r="P6716" s="34" t="str">
        <f t="shared" si="21"/>
        <v>MEDIUM</v>
      </c>
    </row>
    <row r="6717" spans="1:16" ht="12" customHeight="1">
      <c r="A6717" s="4" t="s">
        <v>18579</v>
      </c>
      <c r="B6717" s="17">
        <v>118</v>
      </c>
      <c r="C6717" s="29"/>
      <c r="D6717" s="30" t="s">
        <v>18791</v>
      </c>
      <c r="E6717" s="29"/>
      <c r="F6717" s="31" t="s">
        <v>18385</v>
      </c>
      <c r="G6717" s="5" t="s">
        <v>18588</v>
      </c>
      <c r="H6717" s="7"/>
      <c r="I6717" s="195" t="s">
        <v>18792</v>
      </c>
      <c r="O6717">
        <f t="shared" si="28"/>
        <v>1</v>
      </c>
      <c r="P6717" s="34" t="str">
        <f t="shared" si="21"/>
        <v/>
      </c>
    </row>
    <row r="6718" spans="1:16" ht="12" customHeight="1">
      <c r="A6718" s="4" t="s">
        <v>18579</v>
      </c>
      <c r="B6718" s="17">
        <v>119</v>
      </c>
      <c r="C6718" s="29"/>
      <c r="D6718" s="30" t="s">
        <v>18793</v>
      </c>
      <c r="E6718" s="29"/>
      <c r="F6718" s="31" t="s">
        <v>18581</v>
      </c>
      <c r="G6718" s="18" t="s">
        <v>19403</v>
      </c>
      <c r="H6718" s="7"/>
      <c r="I6718" s="7"/>
      <c r="O6718">
        <f t="shared" si="28"/>
        <v>1</v>
      </c>
      <c r="P6718" s="34" t="str">
        <f t="shared" si="21"/>
        <v/>
      </c>
    </row>
    <row r="6719" spans="1:16" ht="12" customHeight="1">
      <c r="A6719" s="4" t="s">
        <v>18579</v>
      </c>
      <c r="B6719" s="17">
        <v>120</v>
      </c>
      <c r="C6719" s="29"/>
      <c r="D6719" s="30" t="s">
        <v>18794</v>
      </c>
      <c r="E6719" s="29"/>
      <c r="F6719" s="31" t="s">
        <v>18385</v>
      </c>
      <c r="G6719" s="5" t="s">
        <v>18588</v>
      </c>
      <c r="H6719" s="7"/>
      <c r="I6719" s="195" t="s">
        <v>18795</v>
      </c>
      <c r="O6719">
        <f t="shared" si="28"/>
        <v>1</v>
      </c>
      <c r="P6719" s="34" t="str">
        <f t="shared" si="21"/>
        <v/>
      </c>
    </row>
    <row r="6720" spans="1:16" ht="12" customHeight="1">
      <c r="A6720" s="4" t="s">
        <v>18579</v>
      </c>
      <c r="B6720" s="17">
        <v>121</v>
      </c>
      <c r="C6720" s="29"/>
      <c r="D6720" s="30" t="s">
        <v>28</v>
      </c>
      <c r="E6720" s="29"/>
      <c r="F6720" s="31" t="s">
        <v>18734</v>
      </c>
      <c r="G6720" s="18" t="s">
        <v>18796</v>
      </c>
      <c r="H6720" s="7" t="s">
        <v>18797</v>
      </c>
      <c r="I6720" s="35" t="s">
        <v>18798</v>
      </c>
      <c r="O6720">
        <f t="shared" si="28"/>
        <v>1</v>
      </c>
      <c r="P6720" s="34" t="str">
        <f t="shared" si="21"/>
        <v>HIGH</v>
      </c>
    </row>
    <row r="6721" spans="1:16" ht="12" customHeight="1">
      <c r="A6721" s="4" t="s">
        <v>18579</v>
      </c>
      <c r="B6721" s="17">
        <v>122</v>
      </c>
      <c r="C6721" s="29"/>
      <c r="D6721" s="30" t="s">
        <v>18799</v>
      </c>
      <c r="E6721" s="29"/>
      <c r="F6721" s="31" t="s">
        <v>18385</v>
      </c>
      <c r="G6721" s="5" t="s">
        <v>18588</v>
      </c>
      <c r="H6721" s="7"/>
      <c r="I6721" s="59" t="s">
        <v>18800</v>
      </c>
      <c r="O6721">
        <f t="shared" si="28"/>
        <v>1</v>
      </c>
      <c r="P6721" s="34" t="str">
        <f t="shared" si="21"/>
        <v/>
      </c>
    </row>
    <row r="6722" spans="1:16" ht="12" customHeight="1">
      <c r="A6722" s="4" t="s">
        <v>18579</v>
      </c>
      <c r="B6722" s="17">
        <v>123</v>
      </c>
      <c r="C6722" s="17" t="s">
        <v>67</v>
      </c>
      <c r="D6722" s="30" t="s">
        <v>18801</v>
      </c>
      <c r="E6722" s="29"/>
      <c r="F6722" s="31" t="s">
        <v>18802</v>
      </c>
      <c r="G6722" s="160" t="s">
        <v>18803</v>
      </c>
      <c r="H6722" s="7" t="s">
        <v>18804</v>
      </c>
      <c r="I6722" s="7"/>
      <c r="O6722">
        <f t="shared" si="28"/>
        <v>1</v>
      </c>
      <c r="P6722" s="34" t="str">
        <f t="shared" si="21"/>
        <v/>
      </c>
    </row>
    <row r="6723" spans="1:16" ht="12" customHeight="1">
      <c r="A6723" s="4" t="s">
        <v>18579</v>
      </c>
      <c r="B6723" s="17">
        <v>125</v>
      </c>
      <c r="C6723" s="29"/>
      <c r="D6723" s="30" t="s">
        <v>18805</v>
      </c>
      <c r="E6723" s="29"/>
      <c r="F6723" s="31" t="s">
        <v>18385</v>
      </c>
      <c r="G6723" s="5" t="s">
        <v>18588</v>
      </c>
      <c r="H6723" s="7"/>
      <c r="I6723" s="51" t="s">
        <v>18806</v>
      </c>
      <c r="O6723">
        <f t="shared" si="28"/>
        <v>1</v>
      </c>
      <c r="P6723" s="34" t="str">
        <f t="shared" si="21"/>
        <v/>
      </c>
    </row>
    <row r="6724" spans="1:16" ht="12" customHeight="1">
      <c r="A6724" s="4" t="s">
        <v>18579</v>
      </c>
      <c r="B6724" s="17">
        <v>126</v>
      </c>
      <c r="C6724" s="29"/>
      <c r="D6724" s="30" t="s">
        <v>18807</v>
      </c>
      <c r="E6724" s="29"/>
      <c r="F6724" s="31" t="s">
        <v>18385</v>
      </c>
      <c r="G6724" s="5" t="s">
        <v>18588</v>
      </c>
      <c r="H6724" s="7"/>
      <c r="I6724" s="195" t="s">
        <v>18808</v>
      </c>
      <c r="O6724">
        <f t="shared" si="28"/>
        <v>1</v>
      </c>
      <c r="P6724" s="34" t="str">
        <f t="shared" si="21"/>
        <v/>
      </c>
    </row>
    <row r="6725" spans="1:16" ht="12" customHeight="1">
      <c r="A6725" s="4" t="s">
        <v>18579</v>
      </c>
      <c r="B6725" s="17">
        <v>127</v>
      </c>
      <c r="C6725" s="29"/>
      <c r="D6725" s="30" t="s">
        <v>18809</v>
      </c>
      <c r="E6725" s="29"/>
      <c r="F6725" s="31" t="s">
        <v>18385</v>
      </c>
      <c r="G6725" s="5" t="s">
        <v>18588</v>
      </c>
      <c r="H6725" s="7"/>
      <c r="I6725" s="51" t="s">
        <v>18810</v>
      </c>
      <c r="O6725">
        <f t="shared" si="28"/>
        <v>1</v>
      </c>
      <c r="P6725" s="34" t="str">
        <f t="shared" si="21"/>
        <v/>
      </c>
    </row>
    <row r="6726" spans="1:16" ht="12" customHeight="1">
      <c r="A6726" s="4" t="s">
        <v>18579</v>
      </c>
      <c r="B6726" s="17">
        <v>128</v>
      </c>
      <c r="C6726" s="29"/>
      <c r="D6726" s="30" t="s">
        <v>18809</v>
      </c>
      <c r="E6726" s="29"/>
      <c r="F6726" s="31" t="s">
        <v>18385</v>
      </c>
      <c r="G6726" s="5" t="s">
        <v>18588</v>
      </c>
      <c r="H6726" s="7"/>
      <c r="I6726" s="51" t="s">
        <v>18811</v>
      </c>
      <c r="O6726">
        <f t="shared" si="28"/>
        <v>1</v>
      </c>
      <c r="P6726" s="34" t="str">
        <f t="shared" si="21"/>
        <v/>
      </c>
    </row>
    <row r="6727" spans="1:16" ht="12" customHeight="1">
      <c r="A6727" s="4" t="s">
        <v>18579</v>
      </c>
      <c r="B6727" s="17">
        <v>129</v>
      </c>
      <c r="C6727" s="29"/>
      <c r="D6727" s="30" t="s">
        <v>28</v>
      </c>
      <c r="E6727" s="29"/>
      <c r="F6727" s="31" t="s">
        <v>18385</v>
      </c>
      <c r="G6727" s="5" t="s">
        <v>18588</v>
      </c>
      <c r="H6727" s="7" t="s">
        <v>18812</v>
      </c>
      <c r="I6727" s="195" t="s">
        <v>18813</v>
      </c>
      <c r="O6727">
        <f t="shared" si="28"/>
        <v>1</v>
      </c>
      <c r="P6727" s="34" t="str">
        <f t="shared" si="21"/>
        <v/>
      </c>
    </row>
    <row r="6728" spans="1:16" ht="12" customHeight="1">
      <c r="A6728" s="4" t="s">
        <v>18579</v>
      </c>
      <c r="B6728" s="17">
        <v>130</v>
      </c>
      <c r="C6728" s="29"/>
      <c r="D6728" s="30" t="s">
        <v>18814</v>
      </c>
      <c r="E6728" s="29"/>
      <c r="F6728" s="31" t="s">
        <v>18581</v>
      </c>
      <c r="G6728" s="18" t="s">
        <v>19403</v>
      </c>
      <c r="H6728" s="7"/>
      <c r="I6728" s="7"/>
      <c r="O6728">
        <f t="shared" si="28"/>
        <v>1</v>
      </c>
      <c r="P6728" s="34" t="str">
        <f t="shared" si="21"/>
        <v/>
      </c>
    </row>
    <row r="6729" spans="1:16" ht="12" customHeight="1">
      <c r="A6729" s="4" t="s">
        <v>18579</v>
      </c>
      <c r="B6729" s="17">
        <v>131</v>
      </c>
      <c r="C6729" s="29"/>
      <c r="D6729" s="30" t="s">
        <v>18815</v>
      </c>
      <c r="E6729" s="29"/>
      <c r="F6729" s="31" t="s">
        <v>18385</v>
      </c>
      <c r="G6729" s="5" t="s">
        <v>18588</v>
      </c>
      <c r="H6729" s="7"/>
      <c r="I6729" s="195" t="s">
        <v>18816</v>
      </c>
      <c r="O6729">
        <f t="shared" si="28"/>
        <v>1</v>
      </c>
      <c r="P6729" s="34" t="str">
        <f t="shared" si="21"/>
        <v/>
      </c>
    </row>
    <row r="6730" spans="1:16" ht="12" customHeight="1">
      <c r="A6730" s="4" t="s">
        <v>18579</v>
      </c>
      <c r="B6730" s="17">
        <v>132</v>
      </c>
      <c r="C6730" s="29"/>
      <c r="D6730" s="30" t="s">
        <v>18817</v>
      </c>
      <c r="E6730" s="29"/>
      <c r="F6730" s="31" t="s">
        <v>18581</v>
      </c>
      <c r="G6730" s="18" t="s">
        <v>19403</v>
      </c>
      <c r="H6730" s="7"/>
      <c r="I6730" s="7"/>
      <c r="O6730">
        <f t="shared" si="28"/>
        <v>1</v>
      </c>
      <c r="P6730" s="34" t="str">
        <f t="shared" si="21"/>
        <v/>
      </c>
    </row>
    <row r="6731" spans="1:16" ht="12" customHeight="1">
      <c r="A6731" s="4" t="s">
        <v>18579</v>
      </c>
      <c r="B6731" s="17">
        <v>133</v>
      </c>
      <c r="C6731" s="29"/>
      <c r="D6731" s="30" t="s">
        <v>18817</v>
      </c>
      <c r="E6731" s="29"/>
      <c r="F6731" s="31" t="s">
        <v>18581</v>
      </c>
      <c r="G6731" s="18" t="s">
        <v>19403</v>
      </c>
      <c r="H6731" s="7"/>
      <c r="I6731" s="7"/>
      <c r="O6731">
        <f t="shared" si="28"/>
        <v>1</v>
      </c>
      <c r="P6731" s="34" t="str">
        <f t="shared" si="21"/>
        <v/>
      </c>
    </row>
    <row r="6732" spans="1:16" ht="12" customHeight="1">
      <c r="A6732" s="4" t="s">
        <v>18579</v>
      </c>
      <c r="B6732" s="17">
        <v>134</v>
      </c>
      <c r="C6732" s="29"/>
      <c r="D6732" s="30" t="s">
        <v>18818</v>
      </c>
      <c r="E6732" s="29"/>
      <c r="F6732" s="31" t="s">
        <v>18385</v>
      </c>
      <c r="G6732" s="5" t="s">
        <v>18588</v>
      </c>
      <c r="H6732" s="7"/>
      <c r="I6732" s="51" t="s">
        <v>18819</v>
      </c>
      <c r="O6732">
        <f t="shared" si="28"/>
        <v>1</v>
      </c>
      <c r="P6732" s="34" t="str">
        <f t="shared" si="21"/>
        <v/>
      </c>
    </row>
    <row r="6733" spans="1:16" ht="12" customHeight="1">
      <c r="A6733" s="4" t="s">
        <v>18579</v>
      </c>
      <c r="B6733" s="17">
        <v>135</v>
      </c>
      <c r="C6733" s="29"/>
      <c r="D6733" s="30" t="s">
        <v>18820</v>
      </c>
      <c r="E6733" s="29"/>
      <c r="F6733" s="31" t="s">
        <v>18385</v>
      </c>
      <c r="G6733" s="5" t="s">
        <v>18588</v>
      </c>
      <c r="H6733" s="7"/>
      <c r="I6733" s="195" t="s">
        <v>18821</v>
      </c>
      <c r="O6733">
        <f t="shared" si="28"/>
        <v>1</v>
      </c>
      <c r="P6733" s="34" t="str">
        <f t="shared" si="21"/>
        <v/>
      </c>
    </row>
    <row r="6734" spans="1:16" ht="12" customHeight="1">
      <c r="A6734" s="4" t="s">
        <v>18579</v>
      </c>
      <c r="B6734" s="17">
        <v>136</v>
      </c>
      <c r="C6734" s="29"/>
      <c r="D6734" s="30" t="s">
        <v>18822</v>
      </c>
      <c r="E6734" s="29"/>
      <c r="F6734" s="31" t="s">
        <v>18385</v>
      </c>
      <c r="G6734" s="5" t="s">
        <v>18588</v>
      </c>
      <c r="H6734" s="7"/>
      <c r="I6734" s="51" t="s">
        <v>18823</v>
      </c>
      <c r="O6734">
        <f t="shared" si="28"/>
        <v>1</v>
      </c>
      <c r="P6734" s="34" t="str">
        <f t="shared" si="21"/>
        <v/>
      </c>
    </row>
    <row r="6735" spans="1:16" ht="12" customHeight="1">
      <c r="A6735" s="4" t="s">
        <v>18579</v>
      </c>
      <c r="B6735" s="17">
        <v>137</v>
      </c>
      <c r="C6735" s="29"/>
      <c r="D6735" s="30" t="s">
        <v>18824</v>
      </c>
      <c r="E6735" s="29"/>
      <c r="F6735" s="31" t="s">
        <v>18385</v>
      </c>
      <c r="G6735" s="5" t="s">
        <v>18588</v>
      </c>
      <c r="H6735" s="7" t="s">
        <v>18825</v>
      </c>
      <c r="I6735" s="195" t="s">
        <v>18826</v>
      </c>
      <c r="O6735">
        <f t="shared" si="28"/>
        <v>1</v>
      </c>
      <c r="P6735" s="34" t="str">
        <f t="shared" si="21"/>
        <v/>
      </c>
    </row>
    <row r="6736" spans="1:16" ht="12" customHeight="1">
      <c r="A6736" s="4" t="s">
        <v>18579</v>
      </c>
      <c r="B6736" s="17">
        <v>138</v>
      </c>
      <c r="C6736" s="29"/>
      <c r="D6736" s="30" t="s">
        <v>18827</v>
      </c>
      <c r="E6736" s="29"/>
      <c r="F6736" s="31" t="s">
        <v>18385</v>
      </c>
      <c r="G6736" s="5" t="s">
        <v>18588</v>
      </c>
      <c r="H6736" s="7"/>
      <c r="I6736" s="195" t="s">
        <v>18828</v>
      </c>
      <c r="O6736">
        <f t="shared" si="28"/>
        <v>1</v>
      </c>
      <c r="P6736" s="34" t="str">
        <f t="shared" si="21"/>
        <v/>
      </c>
    </row>
    <row r="6737" spans="1:16" ht="12" customHeight="1">
      <c r="A6737" s="4" t="s">
        <v>18579</v>
      </c>
      <c r="B6737" s="17">
        <v>140</v>
      </c>
      <c r="C6737" s="29"/>
      <c r="D6737" s="30" t="s">
        <v>18829</v>
      </c>
      <c r="E6737" s="29"/>
      <c r="F6737" s="31" t="s">
        <v>18581</v>
      </c>
      <c r="G6737" s="18" t="s">
        <v>19403</v>
      </c>
      <c r="H6737" s="7"/>
      <c r="I6737" s="7"/>
      <c r="O6737">
        <f t="shared" si="28"/>
        <v>1</v>
      </c>
      <c r="P6737" s="34" t="str">
        <f t="shared" si="21"/>
        <v/>
      </c>
    </row>
    <row r="6738" spans="1:16" ht="12" customHeight="1">
      <c r="A6738" s="4" t="s">
        <v>18579</v>
      </c>
      <c r="B6738" s="17">
        <v>141</v>
      </c>
      <c r="C6738" s="29"/>
      <c r="D6738" s="30" t="s">
        <v>18830</v>
      </c>
      <c r="E6738" s="29"/>
      <c r="F6738" s="31" t="s">
        <v>18385</v>
      </c>
      <c r="G6738" s="5" t="s">
        <v>18588</v>
      </c>
      <c r="H6738" s="7"/>
      <c r="I6738" s="51" t="s">
        <v>18831</v>
      </c>
      <c r="O6738">
        <f t="shared" si="28"/>
        <v>1</v>
      </c>
      <c r="P6738" s="34" t="str">
        <f t="shared" si="21"/>
        <v/>
      </c>
    </row>
    <row r="6739" spans="1:16" ht="12" customHeight="1">
      <c r="A6739" s="4" t="s">
        <v>18579</v>
      </c>
      <c r="B6739" s="17">
        <v>142</v>
      </c>
      <c r="C6739" s="29"/>
      <c r="D6739" s="30" t="s">
        <v>18832</v>
      </c>
      <c r="E6739" s="29"/>
      <c r="F6739" s="31" t="s">
        <v>18385</v>
      </c>
      <c r="G6739" s="5" t="s">
        <v>18588</v>
      </c>
      <c r="H6739" s="7"/>
      <c r="I6739" s="195" t="s">
        <v>18833</v>
      </c>
      <c r="O6739">
        <f t="shared" si="28"/>
        <v>1</v>
      </c>
      <c r="P6739" s="34" t="str">
        <f t="shared" si="21"/>
        <v/>
      </c>
    </row>
    <row r="6740" spans="1:16" ht="12" customHeight="1">
      <c r="A6740" s="4" t="s">
        <v>18579</v>
      </c>
      <c r="B6740" s="17">
        <v>143</v>
      </c>
      <c r="C6740" s="29"/>
      <c r="D6740" s="30" t="s">
        <v>18834</v>
      </c>
      <c r="E6740" s="29"/>
      <c r="F6740" s="31" t="s">
        <v>18385</v>
      </c>
      <c r="G6740" s="5" t="s">
        <v>18588</v>
      </c>
      <c r="H6740" s="7"/>
      <c r="I6740" s="195" t="s">
        <v>18835</v>
      </c>
      <c r="O6740">
        <f t="shared" si="28"/>
        <v>1</v>
      </c>
      <c r="P6740" s="34" t="str">
        <f t="shared" si="21"/>
        <v/>
      </c>
    </row>
    <row r="6741" spans="1:16" ht="12" customHeight="1">
      <c r="A6741" s="4" t="s">
        <v>18579</v>
      </c>
      <c r="B6741" s="17">
        <v>144</v>
      </c>
      <c r="C6741" s="29"/>
      <c r="D6741" s="30" t="s">
        <v>18836</v>
      </c>
      <c r="E6741" s="29"/>
      <c r="F6741" s="31" t="s">
        <v>18385</v>
      </c>
      <c r="G6741" s="5" t="s">
        <v>18588</v>
      </c>
      <c r="H6741" s="7"/>
      <c r="I6741" s="195" t="s">
        <v>18837</v>
      </c>
      <c r="O6741">
        <f t="shared" si="28"/>
        <v>1</v>
      </c>
      <c r="P6741" s="34" t="str">
        <f t="shared" si="21"/>
        <v/>
      </c>
    </row>
    <row r="6742" spans="1:16" ht="12" customHeight="1">
      <c r="A6742" s="4" t="s">
        <v>18579</v>
      </c>
      <c r="B6742" s="17">
        <v>145</v>
      </c>
      <c r="C6742" s="29"/>
      <c r="D6742" s="30" t="s">
        <v>18838</v>
      </c>
      <c r="E6742" s="29"/>
      <c r="F6742" s="31" t="s">
        <v>18839</v>
      </c>
      <c r="G6742" s="18" t="s">
        <v>18840</v>
      </c>
      <c r="H6742" s="7"/>
      <c r="I6742" s="35" t="s">
        <v>18841</v>
      </c>
      <c r="O6742">
        <f t="shared" si="28"/>
        <v>1</v>
      </c>
      <c r="P6742" s="34" t="str">
        <f t="shared" si="21"/>
        <v>HIGH</v>
      </c>
    </row>
    <row r="6743" spans="1:16" ht="12" customHeight="1">
      <c r="A6743" s="4" t="s">
        <v>18579</v>
      </c>
      <c r="B6743" s="17">
        <v>146</v>
      </c>
      <c r="C6743" s="29"/>
      <c r="D6743" s="30" t="s">
        <v>18842</v>
      </c>
      <c r="E6743" s="29"/>
      <c r="F6743" s="31" t="s">
        <v>18839</v>
      </c>
      <c r="G6743" s="18" t="s">
        <v>18843</v>
      </c>
      <c r="H6743" s="7"/>
      <c r="I6743" s="35" t="s">
        <v>18844</v>
      </c>
      <c r="O6743">
        <f t="shared" si="28"/>
        <v>1</v>
      </c>
      <c r="P6743" s="34" t="str">
        <f t="shared" si="21"/>
        <v>HIGH</v>
      </c>
    </row>
    <row r="6744" spans="1:16" ht="12" customHeight="1">
      <c r="A6744" s="4" t="s">
        <v>18579</v>
      </c>
      <c r="B6744" s="17">
        <v>147</v>
      </c>
      <c r="C6744" s="29"/>
      <c r="D6744" s="30" t="s">
        <v>18845</v>
      </c>
      <c r="E6744" s="29"/>
      <c r="F6744" s="31" t="s">
        <v>18385</v>
      </c>
      <c r="G6744" s="5" t="s">
        <v>18588</v>
      </c>
      <c r="H6744" s="7"/>
      <c r="I6744" s="195" t="s">
        <v>18846</v>
      </c>
      <c r="O6744">
        <f t="shared" si="28"/>
        <v>1</v>
      </c>
      <c r="P6744" s="34" t="str">
        <f t="shared" si="21"/>
        <v/>
      </c>
    </row>
    <row r="6745" spans="1:16" ht="12" customHeight="1">
      <c r="A6745" s="4" t="s">
        <v>18579</v>
      </c>
      <c r="B6745" s="17">
        <v>148</v>
      </c>
      <c r="C6745" s="29"/>
      <c r="D6745" s="30" t="s">
        <v>18847</v>
      </c>
      <c r="E6745" s="29"/>
      <c r="F6745" s="31" t="s">
        <v>18839</v>
      </c>
      <c r="G6745" s="18" t="s">
        <v>18848</v>
      </c>
      <c r="H6745" s="7" t="s">
        <v>18849</v>
      </c>
      <c r="I6745" s="35" t="s">
        <v>18850</v>
      </c>
      <c r="O6745">
        <f t="shared" si="28"/>
        <v>1</v>
      </c>
      <c r="P6745" s="34" t="str">
        <f t="shared" si="21"/>
        <v>HIGH</v>
      </c>
    </row>
    <row r="6746" spans="1:16" ht="12" customHeight="1">
      <c r="A6746" s="4" t="s">
        <v>18579</v>
      </c>
      <c r="B6746" s="17">
        <v>149</v>
      </c>
      <c r="C6746" s="29"/>
      <c r="D6746" s="30" t="s">
        <v>18851</v>
      </c>
      <c r="E6746" s="29"/>
      <c r="F6746" s="31" t="s">
        <v>18385</v>
      </c>
      <c r="G6746" s="5" t="s">
        <v>18588</v>
      </c>
      <c r="H6746" s="7"/>
      <c r="I6746" s="51" t="s">
        <v>18852</v>
      </c>
      <c r="O6746">
        <f t="shared" si="28"/>
        <v>1</v>
      </c>
      <c r="P6746" s="34" t="str">
        <f t="shared" si="21"/>
        <v/>
      </c>
    </row>
    <row r="6747" spans="1:16" ht="12" customHeight="1">
      <c r="A6747" s="4" t="s">
        <v>18579</v>
      </c>
      <c r="B6747" s="17">
        <v>150</v>
      </c>
      <c r="C6747" s="29"/>
      <c r="D6747" s="30" t="s">
        <v>18853</v>
      </c>
      <c r="E6747" s="29"/>
      <c r="F6747" s="31" t="s">
        <v>18385</v>
      </c>
      <c r="G6747" s="5" t="s">
        <v>18588</v>
      </c>
      <c r="H6747" s="7" t="s">
        <v>18854</v>
      </c>
      <c r="I6747" s="195" t="s">
        <v>18855</v>
      </c>
      <c r="O6747">
        <f t="shared" si="28"/>
        <v>1</v>
      </c>
      <c r="P6747" s="34" t="str">
        <f t="shared" si="21"/>
        <v/>
      </c>
    </row>
    <row r="6748" spans="1:16" ht="12" customHeight="1">
      <c r="A6748" s="4" t="s">
        <v>18579</v>
      </c>
      <c r="B6748" s="17">
        <v>151</v>
      </c>
      <c r="C6748" s="29"/>
      <c r="D6748" s="30" t="s">
        <v>18856</v>
      </c>
      <c r="E6748" s="29"/>
      <c r="F6748" s="31" t="s">
        <v>18385</v>
      </c>
      <c r="G6748" s="5" t="s">
        <v>18588</v>
      </c>
      <c r="H6748" s="7"/>
      <c r="I6748" s="7" t="s">
        <v>18857</v>
      </c>
      <c r="O6748">
        <f t="shared" si="28"/>
        <v>1</v>
      </c>
      <c r="P6748" s="34" t="str">
        <f t="shared" si="21"/>
        <v/>
      </c>
    </row>
    <row r="6749" spans="1:16" ht="12" customHeight="1">
      <c r="A6749" s="4" t="s">
        <v>18579</v>
      </c>
      <c r="B6749" s="17">
        <v>152</v>
      </c>
      <c r="C6749" s="29"/>
      <c r="D6749" s="30" t="s">
        <v>18858</v>
      </c>
      <c r="E6749" s="29"/>
      <c r="F6749" s="31" t="s">
        <v>18385</v>
      </c>
      <c r="G6749" s="5" t="s">
        <v>18588</v>
      </c>
      <c r="H6749" s="7"/>
      <c r="I6749" s="51" t="s">
        <v>18859</v>
      </c>
      <c r="O6749">
        <f t="shared" si="28"/>
        <v>1</v>
      </c>
      <c r="P6749" s="34" t="str">
        <f t="shared" si="21"/>
        <v/>
      </c>
    </row>
    <row r="6750" spans="1:16" ht="12" customHeight="1">
      <c r="A6750" s="4" t="s">
        <v>18579</v>
      </c>
      <c r="B6750" s="17">
        <v>153</v>
      </c>
      <c r="C6750" s="29"/>
      <c r="D6750" s="30" t="s">
        <v>18860</v>
      </c>
      <c r="E6750" s="29"/>
      <c r="F6750" s="31" t="s">
        <v>18385</v>
      </c>
      <c r="G6750" s="5" t="s">
        <v>18588</v>
      </c>
      <c r="H6750" s="7"/>
      <c r="I6750" s="195" t="s">
        <v>18861</v>
      </c>
      <c r="O6750">
        <f t="shared" si="28"/>
        <v>1</v>
      </c>
      <c r="P6750" s="34" t="str">
        <f t="shared" si="21"/>
        <v/>
      </c>
    </row>
    <row r="6751" spans="1:16" ht="12" customHeight="1">
      <c r="A6751" s="4" t="s">
        <v>18579</v>
      </c>
      <c r="B6751" s="17">
        <v>154</v>
      </c>
      <c r="C6751" s="29"/>
      <c r="D6751" s="30" t="s">
        <v>18862</v>
      </c>
      <c r="E6751" s="29"/>
      <c r="F6751" s="31" t="s">
        <v>18385</v>
      </c>
      <c r="G6751" s="5" t="s">
        <v>18588</v>
      </c>
      <c r="H6751" s="7"/>
      <c r="I6751" s="195" t="s">
        <v>18861</v>
      </c>
      <c r="O6751">
        <f t="shared" si="28"/>
        <v>1</v>
      </c>
      <c r="P6751" s="34" t="str">
        <f t="shared" si="21"/>
        <v/>
      </c>
    </row>
    <row r="6752" spans="1:16" ht="12" customHeight="1">
      <c r="A6752" s="4" t="s">
        <v>18579</v>
      </c>
      <c r="B6752" s="17">
        <v>155</v>
      </c>
      <c r="C6752" s="29"/>
      <c r="D6752" s="30" t="s">
        <v>28</v>
      </c>
      <c r="E6752" s="17"/>
      <c r="F6752" s="3" t="s">
        <v>19375</v>
      </c>
      <c r="G6752" s="160" t="s">
        <v>18588</v>
      </c>
      <c r="H6752" s="103" t="s">
        <v>19537</v>
      </c>
      <c r="I6752" s="7" t="s">
        <v>18863</v>
      </c>
      <c r="O6752">
        <f t="shared" si="28"/>
        <v>1</v>
      </c>
      <c r="P6752" s="34" t="str">
        <f t="shared" si="21"/>
        <v/>
      </c>
    </row>
    <row r="6753" spans="1:16" ht="12" customHeight="1">
      <c r="A6753" s="4" t="s">
        <v>18579</v>
      </c>
      <c r="B6753" s="17">
        <v>156</v>
      </c>
      <c r="C6753" s="29"/>
      <c r="D6753" s="30" t="s">
        <v>18864</v>
      </c>
      <c r="E6753" s="29"/>
      <c r="F6753" s="31" t="s">
        <v>18385</v>
      </c>
      <c r="G6753" s="5" t="s">
        <v>18588</v>
      </c>
      <c r="H6753" s="7"/>
      <c r="I6753" s="195" t="s">
        <v>18865</v>
      </c>
      <c r="O6753">
        <f t="shared" si="28"/>
        <v>1</v>
      </c>
      <c r="P6753" s="34" t="str">
        <f t="shared" si="21"/>
        <v/>
      </c>
    </row>
    <row r="6754" spans="1:16" ht="12" customHeight="1">
      <c r="A6754" s="4" t="s">
        <v>18579</v>
      </c>
      <c r="B6754" s="17">
        <v>158</v>
      </c>
      <c r="C6754" s="29"/>
      <c r="D6754" s="30" t="s">
        <v>18866</v>
      </c>
      <c r="E6754" s="29"/>
      <c r="F6754" s="31" t="s">
        <v>18385</v>
      </c>
      <c r="G6754" s="5" t="s">
        <v>18588</v>
      </c>
      <c r="H6754" s="7"/>
      <c r="I6754" s="195" t="s">
        <v>18867</v>
      </c>
      <c r="O6754">
        <f t="shared" si="28"/>
        <v>1</v>
      </c>
      <c r="P6754" s="34" t="str">
        <f t="shared" si="21"/>
        <v/>
      </c>
    </row>
    <row r="6755" spans="1:16" ht="12" customHeight="1">
      <c r="A6755" s="4" t="s">
        <v>18579</v>
      </c>
      <c r="B6755" s="17">
        <v>159</v>
      </c>
      <c r="C6755" s="17" t="s">
        <v>67</v>
      </c>
      <c r="D6755" s="30" t="s">
        <v>28</v>
      </c>
      <c r="E6755" s="29"/>
      <c r="F6755" s="31" t="s">
        <v>12563</v>
      </c>
      <c r="G6755" s="5" t="s">
        <v>18868</v>
      </c>
      <c r="H6755" s="7" t="s">
        <v>18869</v>
      </c>
      <c r="I6755" s="35" t="s">
        <v>18870</v>
      </c>
      <c r="O6755">
        <f t="shared" si="28"/>
        <v>1</v>
      </c>
      <c r="P6755" s="34" t="str">
        <f t="shared" si="21"/>
        <v>HIGH</v>
      </c>
    </row>
    <row r="6756" spans="1:16" ht="12" customHeight="1">
      <c r="A6756" s="4" t="s">
        <v>18579</v>
      </c>
      <c r="B6756" s="17">
        <v>160</v>
      </c>
      <c r="C6756" s="17" t="s">
        <v>67</v>
      </c>
      <c r="D6756" s="30" t="s">
        <v>18871</v>
      </c>
      <c r="E6756" s="29"/>
      <c r="F6756" s="31" t="s">
        <v>18385</v>
      </c>
      <c r="G6756" s="5" t="s">
        <v>18872</v>
      </c>
      <c r="H6756" s="7"/>
      <c r="I6756" s="7" t="s">
        <v>18873</v>
      </c>
      <c r="O6756">
        <f t="shared" si="28"/>
        <v>1</v>
      </c>
      <c r="P6756" s="34" t="str">
        <f t="shared" si="21"/>
        <v/>
      </c>
    </row>
    <row r="6757" spans="1:16" ht="12" customHeight="1">
      <c r="A6757" s="4" t="s">
        <v>18579</v>
      </c>
      <c r="B6757" s="17">
        <v>161</v>
      </c>
      <c r="C6757" s="29"/>
      <c r="D6757" s="30" t="s">
        <v>18874</v>
      </c>
      <c r="E6757" s="29"/>
      <c r="F6757" s="31" t="s">
        <v>18385</v>
      </c>
      <c r="G6757" s="5" t="s">
        <v>18588</v>
      </c>
      <c r="H6757" s="7"/>
      <c r="I6757" s="195" t="s">
        <v>18875</v>
      </c>
      <c r="O6757">
        <f t="shared" si="28"/>
        <v>1</v>
      </c>
      <c r="P6757" s="34" t="str">
        <f t="shared" si="21"/>
        <v/>
      </c>
    </row>
    <row r="6758" spans="1:16" ht="12" customHeight="1">
      <c r="A6758" s="4" t="s">
        <v>18579</v>
      </c>
      <c r="B6758" s="17">
        <v>162</v>
      </c>
      <c r="C6758" s="29"/>
      <c r="D6758" s="30" t="s">
        <v>18876</v>
      </c>
      <c r="E6758" s="29"/>
      <c r="F6758" s="31" t="s">
        <v>18385</v>
      </c>
      <c r="G6758" s="5" t="s">
        <v>18588</v>
      </c>
      <c r="H6758" s="7"/>
      <c r="I6758" s="195" t="s">
        <v>18877</v>
      </c>
      <c r="O6758">
        <f t="shared" si="28"/>
        <v>1</v>
      </c>
      <c r="P6758" s="34" t="str">
        <f t="shared" si="21"/>
        <v/>
      </c>
    </row>
    <row r="6759" spans="1:16" ht="12" customHeight="1">
      <c r="A6759" s="4" t="s">
        <v>18579</v>
      </c>
      <c r="B6759" s="17">
        <v>164</v>
      </c>
      <c r="C6759" s="29"/>
      <c r="D6759" s="30" t="s">
        <v>28</v>
      </c>
      <c r="E6759" s="29"/>
      <c r="F6759" s="31" t="s">
        <v>12563</v>
      </c>
      <c r="G6759" s="5" t="s">
        <v>18878</v>
      </c>
      <c r="H6759" s="35" t="s">
        <v>18879</v>
      </c>
      <c r="I6759" s="35" t="s">
        <v>18880</v>
      </c>
      <c r="O6759">
        <f t="shared" si="28"/>
        <v>1</v>
      </c>
      <c r="P6759" s="34" t="str">
        <f t="shared" si="21"/>
        <v>LOW</v>
      </c>
    </row>
    <row r="6760" spans="1:16" ht="12" customHeight="1">
      <c r="A6760" s="4" t="s">
        <v>18579</v>
      </c>
      <c r="B6760" s="17">
        <v>165</v>
      </c>
      <c r="C6760" s="29"/>
      <c r="D6760" s="30" t="s">
        <v>18881</v>
      </c>
      <c r="E6760" s="29"/>
      <c r="F6760" s="31" t="s">
        <v>18385</v>
      </c>
      <c r="G6760" s="160" t="s">
        <v>19426</v>
      </c>
      <c r="H6760" s="7"/>
      <c r="I6760" s="195" t="s">
        <v>18882</v>
      </c>
      <c r="O6760">
        <f t="shared" si="28"/>
        <v>1</v>
      </c>
      <c r="P6760" s="34" t="str">
        <f t="shared" si="21"/>
        <v/>
      </c>
    </row>
    <row r="6761" spans="1:16" ht="12" customHeight="1">
      <c r="A6761" s="4" t="s">
        <v>18579</v>
      </c>
      <c r="B6761" s="17">
        <v>166</v>
      </c>
      <c r="C6761" s="17" t="s">
        <v>67</v>
      </c>
      <c r="D6761" s="30" t="s">
        <v>18883</v>
      </c>
      <c r="E6761" s="29"/>
      <c r="F6761" s="31" t="s">
        <v>12563</v>
      </c>
      <c r="G6761" s="5" t="s">
        <v>18884</v>
      </c>
      <c r="H6761" s="7"/>
      <c r="I6761" s="35" t="s">
        <v>18885</v>
      </c>
      <c r="O6761">
        <f t="shared" si="28"/>
        <v>1</v>
      </c>
      <c r="P6761" s="34" t="str">
        <f t="shared" si="21"/>
        <v>LOW</v>
      </c>
    </row>
    <row r="6762" spans="1:16" ht="12" customHeight="1">
      <c r="A6762" s="4" t="s">
        <v>18579</v>
      </c>
      <c r="B6762" s="17">
        <v>167</v>
      </c>
      <c r="C6762" s="29"/>
      <c r="D6762" s="30" t="s">
        <v>18886</v>
      </c>
      <c r="E6762" s="29"/>
      <c r="F6762" s="31" t="s">
        <v>18581</v>
      </c>
      <c r="G6762" s="18" t="s">
        <v>19403</v>
      </c>
      <c r="H6762" s="7"/>
      <c r="I6762" s="7"/>
      <c r="O6762">
        <f t="shared" si="28"/>
        <v>1</v>
      </c>
      <c r="P6762" s="34" t="str">
        <f t="shared" si="21"/>
        <v/>
      </c>
    </row>
    <row r="6763" spans="1:16" ht="12" customHeight="1">
      <c r="A6763" s="4" t="s">
        <v>18579</v>
      </c>
      <c r="B6763" s="17">
        <v>169</v>
      </c>
      <c r="C6763" s="29">
        <v>6091</v>
      </c>
      <c r="D6763" s="30" t="s">
        <v>18887</v>
      </c>
      <c r="E6763" s="29"/>
      <c r="F6763" s="31" t="s">
        <v>18385</v>
      </c>
      <c r="G6763" s="5" t="s">
        <v>18588</v>
      </c>
      <c r="H6763" s="7"/>
      <c r="I6763" s="7" t="s">
        <v>18888</v>
      </c>
      <c r="O6763">
        <f t="shared" si="28"/>
        <v>1</v>
      </c>
      <c r="P6763" s="34" t="str">
        <f t="shared" si="21"/>
        <v/>
      </c>
    </row>
    <row r="6764" spans="1:16" ht="12" customHeight="1">
      <c r="A6764" s="4" t="s">
        <v>18579</v>
      </c>
      <c r="B6764" s="17">
        <v>170</v>
      </c>
      <c r="C6764" s="29">
        <v>6091</v>
      </c>
      <c r="D6764" s="30" t="s">
        <v>18887</v>
      </c>
      <c r="E6764" s="29"/>
      <c r="F6764" s="31" t="s">
        <v>18385</v>
      </c>
      <c r="G6764" s="5" t="s">
        <v>18588</v>
      </c>
      <c r="H6764" s="7"/>
      <c r="I6764" s="7" t="s">
        <v>18888</v>
      </c>
      <c r="O6764">
        <f t="shared" si="28"/>
        <v>1</v>
      </c>
      <c r="P6764" s="34" t="str">
        <f t="shared" si="21"/>
        <v/>
      </c>
    </row>
    <row r="6765" spans="1:16" ht="12" customHeight="1">
      <c r="A6765" s="4" t="s">
        <v>18579</v>
      </c>
      <c r="B6765" s="17">
        <v>171</v>
      </c>
      <c r="C6765" s="29"/>
      <c r="D6765" s="30" t="s">
        <v>18889</v>
      </c>
      <c r="E6765" s="29"/>
      <c r="F6765" s="31" t="s">
        <v>18385</v>
      </c>
      <c r="G6765" s="5" t="s">
        <v>18588</v>
      </c>
      <c r="H6765" s="7"/>
      <c r="I6765" s="195" t="s">
        <v>18890</v>
      </c>
      <c r="O6765">
        <f t="shared" si="28"/>
        <v>1</v>
      </c>
      <c r="P6765" s="34" t="str">
        <f t="shared" si="21"/>
        <v/>
      </c>
    </row>
    <row r="6766" spans="1:16" ht="12" customHeight="1">
      <c r="A6766" s="4" t="s">
        <v>18579</v>
      </c>
      <c r="B6766" s="17">
        <v>172</v>
      </c>
      <c r="C6766" s="29"/>
      <c r="D6766" s="30" t="s">
        <v>28</v>
      </c>
      <c r="E6766" s="29"/>
      <c r="F6766" s="31" t="s">
        <v>18385</v>
      </c>
      <c r="G6766" s="5" t="s">
        <v>18588</v>
      </c>
      <c r="H6766" s="7" t="s">
        <v>18891</v>
      </c>
      <c r="I6766" s="7" t="s">
        <v>18892</v>
      </c>
      <c r="O6766">
        <f t="shared" si="28"/>
        <v>1</v>
      </c>
      <c r="P6766" s="34" t="str">
        <f t="shared" si="21"/>
        <v/>
      </c>
    </row>
    <row r="6767" spans="1:16" ht="12" customHeight="1">
      <c r="A6767" s="4" t="s">
        <v>18579</v>
      </c>
      <c r="B6767" s="17">
        <v>173</v>
      </c>
      <c r="C6767" s="29"/>
      <c r="D6767" s="30" t="s">
        <v>18893</v>
      </c>
      <c r="E6767" s="29"/>
      <c r="F6767" s="31" t="s">
        <v>18385</v>
      </c>
      <c r="G6767" s="5" t="s">
        <v>18588</v>
      </c>
      <c r="H6767" s="7"/>
      <c r="I6767" s="7" t="s">
        <v>18894</v>
      </c>
      <c r="O6767">
        <f t="shared" si="28"/>
        <v>1</v>
      </c>
      <c r="P6767" s="34" t="str">
        <f t="shared" si="21"/>
        <v/>
      </c>
    </row>
    <row r="6768" spans="1:16" ht="12" customHeight="1">
      <c r="A6768" s="4" t="s">
        <v>18579</v>
      </c>
      <c r="B6768" s="17">
        <v>174</v>
      </c>
      <c r="C6768" s="29"/>
      <c r="D6768" s="30" t="s">
        <v>18895</v>
      </c>
      <c r="E6768" s="29"/>
      <c r="F6768" s="31" t="s">
        <v>18385</v>
      </c>
      <c r="G6768" s="5" t="s">
        <v>18588</v>
      </c>
      <c r="H6768" s="7"/>
      <c r="I6768" s="7" t="s">
        <v>18896</v>
      </c>
      <c r="O6768">
        <f t="shared" si="28"/>
        <v>1</v>
      </c>
      <c r="P6768" s="34" t="str">
        <f t="shared" si="21"/>
        <v/>
      </c>
    </row>
    <row r="6769" spans="1:16" ht="12" customHeight="1">
      <c r="A6769" s="4" t="s">
        <v>18579</v>
      </c>
      <c r="B6769" s="17">
        <v>175</v>
      </c>
      <c r="C6769" s="29"/>
      <c r="D6769" s="30" t="s">
        <v>18897</v>
      </c>
      <c r="E6769" s="29"/>
      <c r="F6769" s="31" t="s">
        <v>18385</v>
      </c>
      <c r="G6769" s="5" t="s">
        <v>18588</v>
      </c>
      <c r="H6769" s="7"/>
      <c r="I6769" s="195" t="s">
        <v>18898</v>
      </c>
      <c r="O6769">
        <f t="shared" si="28"/>
        <v>1</v>
      </c>
      <c r="P6769" s="34" t="str">
        <f t="shared" si="21"/>
        <v/>
      </c>
    </row>
    <row r="6770" spans="1:16" ht="12" customHeight="1">
      <c r="A6770" s="4" t="s">
        <v>18579</v>
      </c>
      <c r="B6770" s="17">
        <v>176</v>
      </c>
      <c r="C6770" s="29"/>
      <c r="D6770" s="30" t="s">
        <v>18899</v>
      </c>
      <c r="E6770" s="29"/>
      <c r="F6770" s="31" t="s">
        <v>18581</v>
      </c>
      <c r="G6770" s="18" t="s">
        <v>19403</v>
      </c>
      <c r="H6770" s="7"/>
      <c r="I6770" s="7"/>
      <c r="O6770">
        <f t="shared" si="28"/>
        <v>1</v>
      </c>
      <c r="P6770" s="34" t="str">
        <f t="shared" si="21"/>
        <v/>
      </c>
    </row>
    <row r="6771" spans="1:16" ht="12" customHeight="1">
      <c r="A6771" s="4" t="s">
        <v>18579</v>
      </c>
      <c r="B6771" s="17">
        <v>178</v>
      </c>
      <c r="C6771" s="29"/>
      <c r="D6771" s="30" t="s">
        <v>18900</v>
      </c>
      <c r="E6771" s="29"/>
      <c r="F6771" s="31" t="s">
        <v>18385</v>
      </c>
      <c r="G6771" s="5" t="s">
        <v>18588</v>
      </c>
      <c r="H6771" s="7"/>
      <c r="I6771" s="51" t="s">
        <v>18901</v>
      </c>
      <c r="O6771">
        <f t="shared" si="28"/>
        <v>1</v>
      </c>
      <c r="P6771" s="34" t="str">
        <f t="shared" si="21"/>
        <v/>
      </c>
    </row>
    <row r="6772" spans="1:16" ht="12" customHeight="1">
      <c r="A6772" s="4" t="s">
        <v>18579</v>
      </c>
      <c r="B6772" s="17">
        <v>179</v>
      </c>
      <c r="C6772" s="29"/>
      <c r="D6772" s="30" t="s">
        <v>18902</v>
      </c>
      <c r="E6772" s="29"/>
      <c r="F6772" s="31" t="s">
        <v>18581</v>
      </c>
      <c r="G6772" s="18" t="s">
        <v>19403</v>
      </c>
      <c r="H6772" s="7"/>
      <c r="I6772" s="7"/>
      <c r="O6772">
        <f t="shared" si="28"/>
        <v>1</v>
      </c>
      <c r="P6772" s="34" t="str">
        <f t="shared" si="21"/>
        <v/>
      </c>
    </row>
    <row r="6773" spans="1:16" ht="12" customHeight="1">
      <c r="A6773" s="4" t="s">
        <v>18579</v>
      </c>
      <c r="B6773" s="17">
        <v>180</v>
      </c>
      <c r="C6773" s="29"/>
      <c r="D6773" s="30" t="s">
        <v>18903</v>
      </c>
      <c r="E6773" s="29"/>
      <c r="F6773" s="31" t="s">
        <v>18385</v>
      </c>
      <c r="G6773" s="5" t="s">
        <v>18588</v>
      </c>
      <c r="H6773" s="7"/>
      <c r="I6773" s="195" t="s">
        <v>18904</v>
      </c>
      <c r="O6773">
        <f t="shared" si="28"/>
        <v>1</v>
      </c>
      <c r="P6773" s="34" t="str">
        <f t="shared" si="21"/>
        <v/>
      </c>
    </row>
    <row r="6774" spans="1:16" ht="12" customHeight="1">
      <c r="A6774" s="4" t="s">
        <v>18579</v>
      </c>
      <c r="B6774" s="17">
        <v>181</v>
      </c>
      <c r="C6774" s="29"/>
      <c r="D6774" s="30" t="s">
        <v>18905</v>
      </c>
      <c r="E6774" s="29"/>
      <c r="F6774" s="31" t="s">
        <v>18581</v>
      </c>
      <c r="G6774" s="18" t="s">
        <v>19403</v>
      </c>
      <c r="H6774" s="7"/>
      <c r="I6774" s="51" t="s">
        <v>18906</v>
      </c>
      <c r="O6774">
        <f t="shared" si="28"/>
        <v>1</v>
      </c>
      <c r="P6774" s="34" t="str">
        <f t="shared" si="21"/>
        <v/>
      </c>
    </row>
    <row r="6775" spans="1:16" ht="12" customHeight="1">
      <c r="A6775" s="4" t="s">
        <v>18579</v>
      </c>
      <c r="B6775" s="17">
        <v>182</v>
      </c>
      <c r="C6775" s="29"/>
      <c r="D6775" s="30" t="s">
        <v>18907</v>
      </c>
      <c r="E6775" s="29"/>
      <c r="F6775" s="31" t="s">
        <v>18385</v>
      </c>
      <c r="G6775" s="5" t="s">
        <v>18588</v>
      </c>
      <c r="H6775" s="7"/>
      <c r="I6775" s="195" t="s">
        <v>18908</v>
      </c>
      <c r="O6775">
        <f t="shared" si="28"/>
        <v>1</v>
      </c>
      <c r="P6775" s="34" t="str">
        <f t="shared" si="21"/>
        <v/>
      </c>
    </row>
    <row r="6776" spans="1:16" ht="12" customHeight="1">
      <c r="A6776" s="4" t="s">
        <v>18579</v>
      </c>
      <c r="B6776" s="17">
        <v>183</v>
      </c>
      <c r="C6776" s="29"/>
      <c r="D6776" s="30" t="s">
        <v>18909</v>
      </c>
      <c r="E6776" s="29"/>
      <c r="F6776" s="31" t="s">
        <v>18385</v>
      </c>
      <c r="G6776" s="5" t="s">
        <v>18588</v>
      </c>
      <c r="H6776" s="7"/>
      <c r="I6776" s="195" t="s">
        <v>18910</v>
      </c>
      <c r="O6776">
        <f t="shared" si="28"/>
        <v>1</v>
      </c>
      <c r="P6776" s="34" t="str">
        <f t="shared" si="21"/>
        <v/>
      </c>
    </row>
    <row r="6777" spans="1:16" ht="12" customHeight="1">
      <c r="A6777" s="4" t="s">
        <v>18579</v>
      </c>
      <c r="B6777" s="17">
        <v>184</v>
      </c>
      <c r="C6777" s="29"/>
      <c r="D6777" s="30" t="s">
        <v>18911</v>
      </c>
      <c r="E6777" s="29"/>
      <c r="F6777" s="31" t="s">
        <v>18385</v>
      </c>
      <c r="G6777" s="5" t="s">
        <v>18588</v>
      </c>
      <c r="H6777" s="7"/>
      <c r="I6777" s="51" t="s">
        <v>18912</v>
      </c>
      <c r="O6777">
        <f t="shared" si="28"/>
        <v>1</v>
      </c>
      <c r="P6777" s="34" t="str">
        <f t="shared" si="21"/>
        <v/>
      </c>
    </row>
    <row r="6778" spans="1:16" ht="12" customHeight="1">
      <c r="A6778" s="4" t="s">
        <v>18913</v>
      </c>
      <c r="B6778" s="17">
        <v>2</v>
      </c>
      <c r="C6778" s="29"/>
      <c r="D6778" s="30" t="s">
        <v>18914</v>
      </c>
      <c r="E6778" s="29"/>
      <c r="F6778" s="31" t="s">
        <v>18581</v>
      </c>
      <c r="G6778" s="18" t="s">
        <v>19403</v>
      </c>
      <c r="H6778" s="7"/>
      <c r="I6778" s="7"/>
      <c r="O6778">
        <f t="shared" si="28"/>
        <v>1</v>
      </c>
      <c r="P6778" s="34" t="str">
        <f t="shared" si="21"/>
        <v/>
      </c>
    </row>
    <row r="6779" spans="1:16" ht="12" customHeight="1">
      <c r="A6779" s="4" t="s">
        <v>18913</v>
      </c>
      <c r="B6779" s="17">
        <v>3</v>
      </c>
      <c r="C6779" s="29"/>
      <c r="D6779" s="30" t="s">
        <v>18915</v>
      </c>
      <c r="E6779" s="29"/>
      <c r="F6779" s="31" t="s">
        <v>18385</v>
      </c>
      <c r="G6779" s="5" t="s">
        <v>18588</v>
      </c>
      <c r="H6779" s="7"/>
      <c r="I6779" s="195" t="s">
        <v>18916</v>
      </c>
      <c r="O6779">
        <f t="shared" si="28"/>
        <v>1</v>
      </c>
      <c r="P6779" s="34" t="str">
        <f t="shared" si="21"/>
        <v/>
      </c>
    </row>
    <row r="6780" spans="1:16" ht="12" customHeight="1">
      <c r="A6780" s="4" t="s">
        <v>18913</v>
      </c>
      <c r="B6780" s="17">
        <v>4</v>
      </c>
      <c r="C6780" s="29"/>
      <c r="D6780" s="30" t="s">
        <v>18917</v>
      </c>
      <c r="E6780" s="29"/>
      <c r="F6780" s="31" t="s">
        <v>18385</v>
      </c>
      <c r="G6780" s="5" t="s">
        <v>18588</v>
      </c>
      <c r="H6780" s="7"/>
      <c r="I6780" s="195" t="s">
        <v>18918</v>
      </c>
      <c r="O6780">
        <f t="shared" si="28"/>
        <v>1</v>
      </c>
      <c r="P6780" s="34" t="str">
        <f t="shared" si="21"/>
        <v/>
      </c>
    </row>
    <row r="6781" spans="1:16" ht="12" customHeight="1">
      <c r="A6781" s="4" t="s">
        <v>18913</v>
      </c>
      <c r="B6781" s="17">
        <v>5</v>
      </c>
      <c r="C6781" s="29"/>
      <c r="D6781" s="30" t="s">
        <v>18919</v>
      </c>
      <c r="E6781" s="29"/>
      <c r="F6781" s="31" t="s">
        <v>18385</v>
      </c>
      <c r="G6781" s="5" t="s">
        <v>18588</v>
      </c>
      <c r="H6781" s="7"/>
      <c r="I6781" s="195" t="s">
        <v>18920</v>
      </c>
      <c r="O6781">
        <f t="shared" si="28"/>
        <v>1</v>
      </c>
      <c r="P6781" s="34" t="str">
        <f t="shared" si="21"/>
        <v/>
      </c>
    </row>
    <row r="6782" spans="1:16" ht="12" customHeight="1">
      <c r="A6782" s="4" t="s">
        <v>18913</v>
      </c>
      <c r="B6782" s="17">
        <v>6</v>
      </c>
      <c r="C6782" s="29"/>
      <c r="D6782" s="30" t="s">
        <v>18921</v>
      </c>
      <c r="E6782" s="29"/>
      <c r="F6782" s="31" t="s">
        <v>18385</v>
      </c>
      <c r="G6782" s="5" t="s">
        <v>18588</v>
      </c>
      <c r="H6782" s="7"/>
      <c r="I6782" s="195" t="s">
        <v>18922</v>
      </c>
      <c r="O6782">
        <f t="shared" si="28"/>
        <v>1</v>
      </c>
      <c r="P6782" s="34" t="str">
        <f t="shared" si="21"/>
        <v/>
      </c>
    </row>
    <row r="6783" spans="1:16" ht="12" customHeight="1">
      <c r="A6783" s="4" t="s">
        <v>18913</v>
      </c>
      <c r="B6783" s="17">
        <v>7</v>
      </c>
      <c r="C6783" s="29"/>
      <c r="D6783" s="30" t="s">
        <v>18923</v>
      </c>
      <c r="E6783" s="29"/>
      <c r="F6783" s="31" t="s">
        <v>18385</v>
      </c>
      <c r="G6783" s="5" t="s">
        <v>18588</v>
      </c>
      <c r="H6783" s="7"/>
      <c r="I6783" s="195" t="s">
        <v>18924</v>
      </c>
      <c r="O6783">
        <f t="shared" si="28"/>
        <v>1</v>
      </c>
      <c r="P6783" s="34" t="str">
        <f t="shared" si="21"/>
        <v/>
      </c>
    </row>
    <row r="6784" spans="1:16" ht="12" customHeight="1">
      <c r="A6784" s="4" t="s">
        <v>18913</v>
      </c>
      <c r="B6784" s="17">
        <v>8</v>
      </c>
      <c r="C6784" s="29"/>
      <c r="D6784" s="30" t="s">
        <v>18925</v>
      </c>
      <c r="E6784" s="29"/>
      <c r="F6784" s="31" t="s">
        <v>18385</v>
      </c>
      <c r="G6784" s="5" t="s">
        <v>18588</v>
      </c>
      <c r="H6784" s="7"/>
      <c r="I6784" s="51" t="s">
        <v>18926</v>
      </c>
      <c r="O6784">
        <f t="shared" si="28"/>
        <v>1</v>
      </c>
      <c r="P6784" s="34" t="str">
        <f t="shared" si="21"/>
        <v/>
      </c>
    </row>
    <row r="6785" spans="1:16" ht="12" customHeight="1">
      <c r="A6785" s="4" t="s">
        <v>18913</v>
      </c>
      <c r="B6785" s="17">
        <v>9</v>
      </c>
      <c r="C6785" s="29"/>
      <c r="D6785" s="30" t="s">
        <v>28</v>
      </c>
      <c r="E6785" s="29"/>
      <c r="F6785" s="31" t="s">
        <v>18927</v>
      </c>
      <c r="G6785" s="18" t="s">
        <v>18928</v>
      </c>
      <c r="H6785" s="210" t="s">
        <v>19496</v>
      </c>
      <c r="I6785" s="35" t="s">
        <v>18929</v>
      </c>
      <c r="O6785">
        <f t="shared" si="28"/>
        <v>1</v>
      </c>
      <c r="P6785" s="34" t="str">
        <f t="shared" si="21"/>
        <v>MEDIUM</v>
      </c>
    </row>
    <row r="6786" spans="1:16" ht="12" customHeight="1">
      <c r="A6786" s="4" t="s">
        <v>18913</v>
      </c>
      <c r="B6786" s="17">
        <v>10</v>
      </c>
      <c r="C6786" s="29"/>
      <c r="D6786" s="30" t="s">
        <v>18930</v>
      </c>
      <c r="E6786" s="29"/>
      <c r="F6786" s="31" t="s">
        <v>18581</v>
      </c>
      <c r="G6786" s="18" t="s">
        <v>19403</v>
      </c>
      <c r="H6786" s="7"/>
      <c r="I6786" s="7"/>
      <c r="O6786">
        <f t="shared" si="28"/>
        <v>1</v>
      </c>
      <c r="P6786" s="34" t="str">
        <f t="shared" si="21"/>
        <v/>
      </c>
    </row>
    <row r="6787" spans="1:16" ht="12" customHeight="1">
      <c r="A6787" s="4" t="s">
        <v>18913</v>
      </c>
      <c r="B6787" s="17">
        <v>11</v>
      </c>
      <c r="C6787" s="29"/>
      <c r="D6787" s="30" t="s">
        <v>18931</v>
      </c>
      <c r="E6787" s="29"/>
      <c r="F6787" s="31" t="s">
        <v>18581</v>
      </c>
      <c r="G6787" s="18" t="s">
        <v>19403</v>
      </c>
      <c r="H6787" s="7"/>
      <c r="I6787" s="7"/>
      <c r="O6787">
        <f t="shared" si="28"/>
        <v>1</v>
      </c>
      <c r="P6787" s="34" t="str">
        <f t="shared" si="21"/>
        <v/>
      </c>
    </row>
    <row r="6788" spans="1:16" ht="12" customHeight="1">
      <c r="A6788" s="4" t="s">
        <v>18913</v>
      </c>
      <c r="B6788" s="17">
        <v>12</v>
      </c>
      <c r="C6788" s="29"/>
      <c r="D6788" s="30" t="s">
        <v>18932</v>
      </c>
      <c r="E6788" s="29"/>
      <c r="F6788" s="31" t="s">
        <v>18581</v>
      </c>
      <c r="G6788" s="18" t="s">
        <v>19403</v>
      </c>
      <c r="H6788" s="7"/>
      <c r="I6788" s="7"/>
      <c r="O6788">
        <f t="shared" si="28"/>
        <v>1</v>
      </c>
      <c r="P6788" s="34" t="str">
        <f t="shared" si="21"/>
        <v/>
      </c>
    </row>
    <row r="6789" spans="1:16" ht="12" customHeight="1">
      <c r="A6789" s="4" t="s">
        <v>18913</v>
      </c>
      <c r="B6789" s="17">
        <v>13</v>
      </c>
      <c r="C6789" s="29"/>
      <c r="D6789" s="30" t="s">
        <v>18933</v>
      </c>
      <c r="E6789" s="29"/>
      <c r="F6789" s="31" t="s">
        <v>18385</v>
      </c>
      <c r="G6789" s="5" t="s">
        <v>18588</v>
      </c>
      <c r="H6789" s="7"/>
      <c r="I6789" s="51" t="s">
        <v>18934</v>
      </c>
      <c r="O6789">
        <f t="shared" si="28"/>
        <v>1</v>
      </c>
      <c r="P6789" s="34" t="str">
        <f t="shared" si="21"/>
        <v/>
      </c>
    </row>
    <row r="6790" spans="1:16" ht="12" customHeight="1">
      <c r="A6790" s="4" t="s">
        <v>18913</v>
      </c>
      <c r="B6790" s="17">
        <v>14</v>
      </c>
      <c r="C6790" s="29"/>
      <c r="D6790" s="30" t="s">
        <v>18935</v>
      </c>
      <c r="E6790" s="29"/>
      <c r="F6790" s="31" t="s">
        <v>18385</v>
      </c>
      <c r="G6790" s="5" t="s">
        <v>18588</v>
      </c>
      <c r="H6790" s="7"/>
      <c r="I6790" s="51" t="s">
        <v>18936</v>
      </c>
      <c r="O6790">
        <f t="shared" si="28"/>
        <v>1</v>
      </c>
      <c r="P6790" s="34" t="str">
        <f t="shared" si="21"/>
        <v/>
      </c>
    </row>
    <row r="6791" spans="1:16" ht="12" customHeight="1">
      <c r="A6791" s="4" t="s">
        <v>18913</v>
      </c>
      <c r="B6791" s="17">
        <v>15</v>
      </c>
      <c r="C6791" s="29"/>
      <c r="D6791" s="30" t="s">
        <v>18937</v>
      </c>
      <c r="E6791" s="29"/>
      <c r="F6791" s="31" t="s">
        <v>18385</v>
      </c>
      <c r="G6791" s="5" t="s">
        <v>18588</v>
      </c>
      <c r="H6791" s="7"/>
      <c r="I6791" s="51" t="s">
        <v>18936</v>
      </c>
      <c r="O6791">
        <f t="shared" si="28"/>
        <v>1</v>
      </c>
      <c r="P6791" s="34" t="str">
        <f t="shared" si="21"/>
        <v/>
      </c>
    </row>
    <row r="6792" spans="1:16" ht="12" customHeight="1">
      <c r="A6792" s="4" t="s">
        <v>18913</v>
      </c>
      <c r="B6792" s="17">
        <v>16</v>
      </c>
      <c r="C6792" s="29"/>
      <c r="D6792" s="30" t="s">
        <v>18938</v>
      </c>
      <c r="E6792" s="29"/>
      <c r="F6792" s="31" t="s">
        <v>18581</v>
      </c>
      <c r="G6792" s="18" t="s">
        <v>19403</v>
      </c>
      <c r="H6792" s="7"/>
      <c r="I6792" s="7"/>
      <c r="O6792">
        <f t="shared" si="28"/>
        <v>1</v>
      </c>
      <c r="P6792" s="34" t="str">
        <f t="shared" si="21"/>
        <v/>
      </c>
    </row>
    <row r="6793" spans="1:16" ht="12" customHeight="1">
      <c r="A6793" s="4" t="s">
        <v>18913</v>
      </c>
      <c r="B6793" s="17">
        <v>17</v>
      </c>
      <c r="C6793" s="29"/>
      <c r="D6793" s="30" t="s">
        <v>28</v>
      </c>
      <c r="E6793" s="29"/>
      <c r="F6793" s="31" t="s">
        <v>18927</v>
      </c>
      <c r="G6793" s="18" t="s">
        <v>18939</v>
      </c>
      <c r="H6793" s="7" t="s">
        <v>18940</v>
      </c>
      <c r="I6793" s="35" t="s">
        <v>18941</v>
      </c>
      <c r="O6793">
        <f t="shared" si="28"/>
        <v>1</v>
      </c>
      <c r="P6793" s="34" t="str">
        <f t="shared" si="21"/>
        <v>MEDIUM</v>
      </c>
    </row>
    <row r="6794" spans="1:16" ht="12" customHeight="1">
      <c r="A6794" s="4" t="s">
        <v>18913</v>
      </c>
      <c r="B6794" s="17">
        <v>18</v>
      </c>
      <c r="C6794" s="29"/>
      <c r="D6794" s="30" t="s">
        <v>28</v>
      </c>
      <c r="E6794" s="29"/>
      <c r="F6794" s="31" t="s">
        <v>18942</v>
      </c>
      <c r="G6794" s="5" t="s">
        <v>18943</v>
      </c>
      <c r="H6794" s="7" t="s">
        <v>18944</v>
      </c>
      <c r="I6794" s="7" t="s">
        <v>18945</v>
      </c>
      <c r="O6794">
        <f t="shared" si="28"/>
        <v>1</v>
      </c>
      <c r="P6794" s="34" t="str">
        <f t="shared" si="21"/>
        <v/>
      </c>
    </row>
    <row r="6795" spans="1:16" ht="12" customHeight="1">
      <c r="A6795" s="4" t="s">
        <v>18913</v>
      </c>
      <c r="B6795" s="17">
        <v>19</v>
      </c>
      <c r="C6795" s="29"/>
      <c r="D6795" s="30" t="s">
        <v>28</v>
      </c>
      <c r="E6795" s="29"/>
      <c r="F6795" s="31" t="s">
        <v>18942</v>
      </c>
      <c r="G6795" s="5" t="s">
        <v>18946</v>
      </c>
      <c r="H6795" s="7" t="s">
        <v>18947</v>
      </c>
      <c r="I6795" s="7" t="s">
        <v>18948</v>
      </c>
      <c r="O6795">
        <f t="shared" si="28"/>
        <v>1</v>
      </c>
      <c r="P6795" s="34" t="str">
        <f t="shared" si="21"/>
        <v/>
      </c>
    </row>
    <row r="6796" spans="1:16" ht="12" customHeight="1">
      <c r="A6796" s="4" t="s">
        <v>18913</v>
      </c>
      <c r="B6796" s="17">
        <v>20</v>
      </c>
      <c r="C6796" s="29"/>
      <c r="D6796" s="30" t="s">
        <v>18949</v>
      </c>
      <c r="E6796" s="29"/>
      <c r="F6796" s="31" t="s">
        <v>18581</v>
      </c>
      <c r="G6796" s="18" t="s">
        <v>19403</v>
      </c>
      <c r="H6796" s="7"/>
      <c r="I6796" s="7"/>
      <c r="O6796">
        <f t="shared" si="28"/>
        <v>1</v>
      </c>
      <c r="P6796" s="34" t="str">
        <f t="shared" si="21"/>
        <v/>
      </c>
    </row>
    <row r="6797" spans="1:16" ht="12" customHeight="1">
      <c r="A6797" s="4" t="s">
        <v>18913</v>
      </c>
      <c r="B6797" s="17">
        <v>21</v>
      </c>
      <c r="C6797" s="29"/>
      <c r="D6797" s="30" t="s">
        <v>18950</v>
      </c>
      <c r="E6797" s="29"/>
      <c r="F6797" s="31" t="s">
        <v>18581</v>
      </c>
      <c r="G6797" s="18" t="s">
        <v>19403</v>
      </c>
      <c r="H6797" s="7"/>
      <c r="I6797" s="7"/>
      <c r="O6797">
        <f t="shared" si="28"/>
        <v>1</v>
      </c>
      <c r="P6797" s="34" t="str">
        <f t="shared" si="21"/>
        <v/>
      </c>
    </row>
    <row r="6798" spans="1:16" ht="12" customHeight="1">
      <c r="A6798" s="4" t="s">
        <v>18913</v>
      </c>
      <c r="B6798" s="17">
        <v>22</v>
      </c>
      <c r="C6798" s="29"/>
      <c r="D6798" s="30" t="s">
        <v>18951</v>
      </c>
      <c r="E6798" s="29"/>
      <c r="F6798" s="31" t="s">
        <v>18581</v>
      </c>
      <c r="G6798" s="18" t="s">
        <v>19403</v>
      </c>
      <c r="H6798" s="7"/>
      <c r="I6798" s="7"/>
      <c r="O6798">
        <f t="shared" si="28"/>
        <v>1</v>
      </c>
      <c r="P6798" s="34" t="str">
        <f t="shared" si="21"/>
        <v/>
      </c>
    </row>
    <row r="6799" spans="1:16" ht="12" customHeight="1">
      <c r="A6799" s="4" t="s">
        <v>18913</v>
      </c>
      <c r="B6799" s="17">
        <v>23</v>
      </c>
      <c r="C6799" s="29"/>
      <c r="D6799" s="30" t="s">
        <v>19427</v>
      </c>
      <c r="E6799" s="29"/>
      <c r="F6799" s="31" t="s">
        <v>18581</v>
      </c>
      <c r="G6799" s="18" t="s">
        <v>19403</v>
      </c>
      <c r="H6799" s="7"/>
      <c r="I6799" s="7"/>
      <c r="O6799">
        <f t="shared" si="28"/>
        <v>1</v>
      </c>
      <c r="P6799" s="34" t="str">
        <f t="shared" si="21"/>
        <v/>
      </c>
    </row>
    <row r="6800" spans="1:16" ht="12" customHeight="1">
      <c r="A6800" s="4" t="s">
        <v>18913</v>
      </c>
      <c r="B6800" s="17">
        <v>24</v>
      </c>
      <c r="C6800" s="29"/>
      <c r="D6800" s="30" t="s">
        <v>18952</v>
      </c>
      <c r="E6800" s="29"/>
      <c r="F6800" s="31" t="s">
        <v>18581</v>
      </c>
      <c r="G6800" s="18" t="s">
        <v>19403</v>
      </c>
      <c r="H6800" s="7"/>
      <c r="I6800" s="7"/>
      <c r="O6800">
        <f t="shared" si="28"/>
        <v>1</v>
      </c>
      <c r="P6800" s="34" t="str">
        <f t="shared" si="21"/>
        <v/>
      </c>
    </row>
    <row r="6801" spans="1:16" ht="12" customHeight="1">
      <c r="A6801" s="4" t="s">
        <v>18913</v>
      </c>
      <c r="B6801" s="17">
        <v>25</v>
      </c>
      <c r="C6801" s="29"/>
      <c r="D6801" s="30" t="s">
        <v>18953</v>
      </c>
      <c r="E6801" s="29"/>
      <c r="F6801" s="31" t="s">
        <v>18581</v>
      </c>
      <c r="G6801" s="18" t="s">
        <v>19403</v>
      </c>
      <c r="H6801" s="7"/>
      <c r="I6801" s="7"/>
      <c r="O6801">
        <f t="shared" si="28"/>
        <v>1</v>
      </c>
      <c r="P6801" s="34" t="str">
        <f t="shared" si="21"/>
        <v/>
      </c>
    </row>
    <row r="6802" spans="1:16" ht="12" customHeight="1">
      <c r="A6802" s="4" t="s">
        <v>18913</v>
      </c>
      <c r="B6802" s="17">
        <v>26</v>
      </c>
      <c r="C6802" s="17" t="s">
        <v>67</v>
      </c>
      <c r="D6802" s="30" t="s">
        <v>28</v>
      </c>
      <c r="E6802" s="29"/>
      <c r="F6802" s="31" t="s">
        <v>18942</v>
      </c>
      <c r="G6802" s="5" t="s">
        <v>18954</v>
      </c>
      <c r="H6802" s="7" t="s">
        <v>18955</v>
      </c>
      <c r="I6802" s="7"/>
      <c r="O6802">
        <f t="shared" si="28"/>
        <v>1</v>
      </c>
      <c r="P6802" s="34" t="str">
        <f t="shared" si="21"/>
        <v/>
      </c>
    </row>
    <row r="6803" spans="1:16" ht="12" customHeight="1">
      <c r="A6803" s="4" t="s">
        <v>18913</v>
      </c>
      <c r="B6803" s="17">
        <v>27</v>
      </c>
      <c r="C6803" s="29"/>
      <c r="D6803" s="30" t="s">
        <v>18956</v>
      </c>
      <c r="E6803" s="29"/>
      <c r="F6803" s="31" t="s">
        <v>18581</v>
      </c>
      <c r="G6803" s="18" t="s">
        <v>19403</v>
      </c>
      <c r="H6803" s="7"/>
      <c r="I6803" s="7"/>
      <c r="O6803">
        <f t="shared" si="28"/>
        <v>1</v>
      </c>
      <c r="P6803" s="34" t="str">
        <f t="shared" si="21"/>
        <v/>
      </c>
    </row>
    <row r="6804" spans="1:16" ht="12" customHeight="1">
      <c r="A6804" s="4" t="s">
        <v>18913</v>
      </c>
      <c r="B6804" s="17">
        <v>28</v>
      </c>
      <c r="C6804" s="29"/>
      <c r="D6804" s="30" t="s">
        <v>28</v>
      </c>
      <c r="E6804" s="29"/>
      <c r="F6804" s="31" t="s">
        <v>18942</v>
      </c>
      <c r="G6804" s="5" t="s">
        <v>18957</v>
      </c>
      <c r="H6804" s="7" t="s">
        <v>18958</v>
      </c>
      <c r="I6804" s="7"/>
      <c r="O6804">
        <f t="shared" si="28"/>
        <v>1</v>
      </c>
      <c r="P6804" s="34" t="str">
        <f t="shared" si="21"/>
        <v/>
      </c>
    </row>
    <row r="6805" spans="1:16" ht="12" customHeight="1">
      <c r="A6805" s="4" t="s">
        <v>18913</v>
      </c>
      <c r="B6805" s="17">
        <v>29</v>
      </c>
      <c r="C6805" s="29"/>
      <c r="D6805" s="30" t="s">
        <v>18959</v>
      </c>
      <c r="E6805" s="29"/>
      <c r="F6805" s="31" t="s">
        <v>18581</v>
      </c>
      <c r="G6805" s="18" t="s">
        <v>19403</v>
      </c>
      <c r="H6805" s="7"/>
      <c r="I6805" s="7"/>
      <c r="O6805">
        <f t="shared" si="28"/>
        <v>1</v>
      </c>
      <c r="P6805" s="34" t="str">
        <f t="shared" si="21"/>
        <v/>
      </c>
    </row>
    <row r="6806" spans="1:16" ht="12" customHeight="1">
      <c r="A6806" s="4" t="s">
        <v>18913</v>
      </c>
      <c r="B6806" s="17">
        <v>30</v>
      </c>
      <c r="C6806" s="29"/>
      <c r="D6806" s="30" t="s">
        <v>18960</v>
      </c>
      <c r="E6806" s="29"/>
      <c r="F6806" s="31" t="s">
        <v>18581</v>
      </c>
      <c r="G6806" s="18" t="s">
        <v>19403</v>
      </c>
      <c r="H6806" s="7"/>
      <c r="I6806" s="7"/>
      <c r="O6806">
        <f t="shared" si="28"/>
        <v>1</v>
      </c>
      <c r="P6806" s="34" t="str">
        <f t="shared" si="21"/>
        <v/>
      </c>
    </row>
    <row r="6807" spans="1:16" ht="12" customHeight="1">
      <c r="A6807" s="4" t="s">
        <v>18913</v>
      </c>
      <c r="B6807" s="17">
        <v>31</v>
      </c>
      <c r="C6807" s="17" t="s">
        <v>67</v>
      </c>
      <c r="D6807" s="30" t="s">
        <v>28</v>
      </c>
      <c r="E6807" s="29"/>
      <c r="F6807" s="31" t="s">
        <v>12563</v>
      </c>
      <c r="G6807" s="5" t="s">
        <v>18961</v>
      </c>
      <c r="H6807" s="7" t="s">
        <v>18962</v>
      </c>
      <c r="I6807" s="35" t="s">
        <v>18963</v>
      </c>
      <c r="O6807">
        <f t="shared" si="28"/>
        <v>1</v>
      </c>
      <c r="P6807" s="34" t="str">
        <f t="shared" si="21"/>
        <v>MEDIUM</v>
      </c>
    </row>
    <row r="6808" spans="1:16" ht="12" customHeight="1">
      <c r="A6808" s="4" t="s">
        <v>18913</v>
      </c>
      <c r="B6808" s="17">
        <v>32</v>
      </c>
      <c r="C6808" s="29"/>
      <c r="D6808" s="30" t="s">
        <v>18964</v>
      </c>
      <c r="E6808" s="29"/>
      <c r="F6808" s="31" t="s">
        <v>18385</v>
      </c>
      <c r="G6808" s="5" t="s">
        <v>18588</v>
      </c>
      <c r="H6808" s="7"/>
      <c r="I6808" s="51" t="s">
        <v>18965</v>
      </c>
      <c r="O6808">
        <f t="shared" si="28"/>
        <v>1</v>
      </c>
      <c r="P6808" s="34" t="str">
        <f t="shared" si="21"/>
        <v/>
      </c>
    </row>
    <row r="6809" spans="1:16" ht="12" customHeight="1">
      <c r="A6809" s="4" t="s">
        <v>18913</v>
      </c>
      <c r="B6809" s="17">
        <v>33</v>
      </c>
      <c r="C6809" s="29"/>
      <c r="D6809" s="30" t="s">
        <v>18966</v>
      </c>
      <c r="E6809" s="29"/>
      <c r="F6809" s="31" t="s">
        <v>18385</v>
      </c>
      <c r="G6809" s="5" t="s">
        <v>18588</v>
      </c>
      <c r="H6809" s="7"/>
      <c r="I6809" s="51" t="s">
        <v>18965</v>
      </c>
      <c r="O6809">
        <f t="shared" si="28"/>
        <v>1</v>
      </c>
      <c r="P6809" s="34" t="str">
        <f t="shared" si="21"/>
        <v/>
      </c>
    </row>
    <row r="6810" spans="1:16" ht="12" customHeight="1">
      <c r="A6810" s="4" t="s">
        <v>18913</v>
      </c>
      <c r="B6810" s="17">
        <v>34</v>
      </c>
      <c r="C6810" s="17" t="s">
        <v>67</v>
      </c>
      <c r="D6810" s="30" t="s">
        <v>18967</v>
      </c>
      <c r="E6810" s="29"/>
      <c r="F6810" s="31" t="s">
        <v>12563</v>
      </c>
      <c r="G6810" s="5" t="s">
        <v>18968</v>
      </c>
      <c r="H6810" s="7" t="s">
        <v>18969</v>
      </c>
      <c r="I6810" s="37" t="s">
        <v>18970</v>
      </c>
      <c r="O6810">
        <f t="shared" si="28"/>
        <v>1</v>
      </c>
      <c r="P6810" s="34" t="str">
        <f t="shared" si="21"/>
        <v>MEDIUM</v>
      </c>
    </row>
    <row r="6811" spans="1:16" ht="12" customHeight="1">
      <c r="A6811" s="4" t="s">
        <v>18913</v>
      </c>
      <c r="B6811" s="17">
        <v>35</v>
      </c>
      <c r="C6811" s="29"/>
      <c r="D6811" s="30" t="s">
        <v>18971</v>
      </c>
      <c r="E6811" s="29"/>
      <c r="F6811" s="31" t="s">
        <v>18385</v>
      </c>
      <c r="G6811" s="5" t="s">
        <v>18588</v>
      </c>
      <c r="H6811" s="7"/>
      <c r="I6811" s="195" t="s">
        <v>18972</v>
      </c>
      <c r="O6811">
        <f t="shared" si="28"/>
        <v>1</v>
      </c>
      <c r="P6811" s="34" t="str">
        <f t="shared" si="21"/>
        <v/>
      </c>
    </row>
    <row r="6812" spans="1:16" ht="12" customHeight="1">
      <c r="A6812" s="4" t="s">
        <v>18913</v>
      </c>
      <c r="B6812" s="17">
        <v>37</v>
      </c>
      <c r="C6812" s="29"/>
      <c r="D6812" s="30" t="s">
        <v>18973</v>
      </c>
      <c r="E6812" s="29"/>
      <c r="F6812" s="31" t="s">
        <v>18581</v>
      </c>
      <c r="G6812" s="18" t="s">
        <v>19403</v>
      </c>
      <c r="H6812" s="7"/>
      <c r="I6812" s="7"/>
      <c r="O6812">
        <f t="shared" si="28"/>
        <v>1</v>
      </c>
      <c r="P6812" s="34" t="str">
        <f t="shared" si="21"/>
        <v/>
      </c>
    </row>
    <row r="6813" spans="1:16" ht="12" customHeight="1">
      <c r="A6813" s="4" t="s">
        <v>18913</v>
      </c>
      <c r="B6813" s="17">
        <v>38</v>
      </c>
      <c r="C6813" s="29"/>
      <c r="D6813" s="30" t="s">
        <v>18974</v>
      </c>
      <c r="E6813" s="29"/>
      <c r="F6813" s="31" t="s">
        <v>18581</v>
      </c>
      <c r="G6813" s="18" t="s">
        <v>19403</v>
      </c>
      <c r="H6813" s="7"/>
      <c r="I6813" s="7"/>
      <c r="O6813">
        <f t="shared" si="28"/>
        <v>1</v>
      </c>
      <c r="P6813" s="34" t="str">
        <f t="shared" si="21"/>
        <v/>
      </c>
    </row>
    <row r="6814" spans="1:16" ht="12" customHeight="1">
      <c r="A6814" s="4" t="s">
        <v>18913</v>
      </c>
      <c r="B6814" s="17">
        <v>39</v>
      </c>
      <c r="C6814" s="29"/>
      <c r="D6814" s="30" t="s">
        <v>18975</v>
      </c>
      <c r="E6814" s="29"/>
      <c r="F6814" s="31" t="s">
        <v>18581</v>
      </c>
      <c r="G6814" s="18" t="s">
        <v>19403</v>
      </c>
      <c r="H6814" s="7"/>
      <c r="I6814" s="7"/>
      <c r="O6814">
        <f t="shared" si="28"/>
        <v>1</v>
      </c>
      <c r="P6814" s="34" t="str">
        <f t="shared" si="21"/>
        <v/>
      </c>
    </row>
    <row r="6815" spans="1:16" ht="12" customHeight="1">
      <c r="A6815" s="4" t="s">
        <v>18913</v>
      </c>
      <c r="B6815" s="17">
        <v>40</v>
      </c>
      <c r="C6815" s="29"/>
      <c r="D6815" s="30" t="s">
        <v>28</v>
      </c>
      <c r="E6815" s="29"/>
      <c r="F6815" s="31" t="s">
        <v>12563</v>
      </c>
      <c r="G6815" s="5" t="s">
        <v>18976</v>
      </c>
      <c r="H6815" s="7" t="s">
        <v>18977</v>
      </c>
      <c r="I6815" s="35" t="s">
        <v>18978</v>
      </c>
      <c r="O6815">
        <f t="shared" si="28"/>
        <v>1</v>
      </c>
      <c r="P6815" s="34" t="str">
        <f t="shared" si="21"/>
        <v>LOW</v>
      </c>
    </row>
    <row r="6816" spans="1:16" ht="12" customHeight="1">
      <c r="A6816" s="4" t="s">
        <v>18913</v>
      </c>
      <c r="B6816" s="17">
        <v>41</v>
      </c>
      <c r="C6816" s="29"/>
      <c r="D6816" s="30" t="s">
        <v>18979</v>
      </c>
      <c r="E6816" s="29"/>
      <c r="F6816" s="31" t="s">
        <v>18581</v>
      </c>
      <c r="G6816" s="18" t="s">
        <v>19403</v>
      </c>
      <c r="H6816" s="7"/>
      <c r="I6816" s="7"/>
      <c r="O6816">
        <f t="shared" si="28"/>
        <v>1</v>
      </c>
      <c r="P6816" s="34" t="str">
        <f t="shared" si="21"/>
        <v/>
      </c>
    </row>
    <row r="6817" spans="1:16" ht="12" customHeight="1">
      <c r="A6817" s="4" t="s">
        <v>18913</v>
      </c>
      <c r="B6817" s="17">
        <v>42</v>
      </c>
      <c r="C6817" s="29"/>
      <c r="D6817" s="30" t="s">
        <v>28</v>
      </c>
      <c r="E6817" s="29"/>
      <c r="F6817" s="31" t="s">
        <v>12563</v>
      </c>
      <c r="G6817" s="5" t="s">
        <v>18980</v>
      </c>
      <c r="H6817" s="7" t="s">
        <v>18981</v>
      </c>
      <c r="I6817" s="37" t="s">
        <v>18982</v>
      </c>
      <c r="O6817">
        <f t="shared" si="28"/>
        <v>1</v>
      </c>
      <c r="P6817" s="34" t="str">
        <f t="shared" si="21"/>
        <v>LOW</v>
      </c>
    </row>
    <row r="6818" spans="1:16" ht="12" customHeight="1">
      <c r="A6818" s="4" t="s">
        <v>18913</v>
      </c>
      <c r="B6818" s="17">
        <v>43</v>
      </c>
      <c r="C6818" s="29"/>
      <c r="D6818" s="30" t="s">
        <v>18983</v>
      </c>
      <c r="E6818" s="29"/>
      <c r="F6818" s="31" t="s">
        <v>18581</v>
      </c>
      <c r="G6818" s="18" t="s">
        <v>19403</v>
      </c>
      <c r="H6818" s="7"/>
      <c r="I6818" s="7"/>
      <c r="O6818">
        <f t="shared" si="28"/>
        <v>1</v>
      </c>
      <c r="P6818" s="34" t="str">
        <f t="shared" si="21"/>
        <v/>
      </c>
    </row>
    <row r="6819" spans="1:16" ht="12" customHeight="1">
      <c r="A6819" s="4" t="s">
        <v>18913</v>
      </c>
      <c r="B6819" s="17">
        <v>44</v>
      </c>
      <c r="C6819" s="29"/>
      <c r="D6819" s="30" t="s">
        <v>18984</v>
      </c>
      <c r="E6819" s="29"/>
      <c r="F6819" s="31" t="s">
        <v>18581</v>
      </c>
      <c r="G6819" s="18" t="s">
        <v>19403</v>
      </c>
      <c r="H6819" s="7"/>
      <c r="I6819" s="7"/>
      <c r="O6819">
        <f t="shared" si="28"/>
        <v>1</v>
      </c>
      <c r="P6819" s="34" t="str">
        <f t="shared" si="21"/>
        <v/>
      </c>
    </row>
    <row r="6820" spans="1:16" ht="12" customHeight="1">
      <c r="A6820" s="4" t="s">
        <v>18913</v>
      </c>
      <c r="B6820" s="17">
        <v>45</v>
      </c>
      <c r="C6820" s="17" t="s">
        <v>67</v>
      </c>
      <c r="D6820" s="30" t="s">
        <v>28</v>
      </c>
      <c r="E6820" s="29"/>
      <c r="F6820" s="31" t="s">
        <v>12563</v>
      </c>
      <c r="G6820" s="5" t="s">
        <v>18985</v>
      </c>
      <c r="H6820" s="7" t="s">
        <v>18986</v>
      </c>
      <c r="I6820" s="35" t="s">
        <v>18987</v>
      </c>
      <c r="O6820">
        <f t="shared" si="28"/>
        <v>1</v>
      </c>
      <c r="P6820" s="34" t="str">
        <f t="shared" si="21"/>
        <v>HIGH</v>
      </c>
    </row>
    <row r="6821" spans="1:16" ht="12" customHeight="1">
      <c r="A6821" s="4" t="s">
        <v>18913</v>
      </c>
      <c r="B6821" s="17">
        <v>46</v>
      </c>
      <c r="C6821" s="29"/>
      <c r="D6821" s="30" t="s">
        <v>18988</v>
      </c>
      <c r="E6821" s="29"/>
      <c r="F6821" s="31" t="s">
        <v>18385</v>
      </c>
      <c r="G6821" s="5" t="s">
        <v>18588</v>
      </c>
      <c r="H6821" s="7"/>
      <c r="I6821" s="51" t="s">
        <v>18989</v>
      </c>
      <c r="O6821">
        <f t="shared" si="28"/>
        <v>1</v>
      </c>
      <c r="P6821" s="34" t="str">
        <f t="shared" si="21"/>
        <v/>
      </c>
    </row>
    <row r="6822" spans="1:16" ht="12" customHeight="1">
      <c r="A6822" s="4" t="s">
        <v>18913</v>
      </c>
      <c r="B6822" s="17">
        <v>47</v>
      </c>
      <c r="C6822" s="29"/>
      <c r="D6822" s="30" t="s">
        <v>18990</v>
      </c>
      <c r="E6822" s="29"/>
      <c r="F6822" s="31" t="s">
        <v>18385</v>
      </c>
      <c r="G6822" s="5" t="s">
        <v>18588</v>
      </c>
      <c r="H6822" s="7"/>
      <c r="I6822" s="195" t="s">
        <v>18991</v>
      </c>
      <c r="O6822">
        <f t="shared" si="28"/>
        <v>1</v>
      </c>
      <c r="P6822" s="34" t="str">
        <f t="shared" si="21"/>
        <v/>
      </c>
    </row>
    <row r="6823" spans="1:16" ht="12" customHeight="1">
      <c r="A6823" s="4" t="s">
        <v>18913</v>
      </c>
      <c r="B6823" s="17">
        <v>48</v>
      </c>
      <c r="C6823" s="29"/>
      <c r="D6823" s="30" t="s">
        <v>18992</v>
      </c>
      <c r="E6823" s="29"/>
      <c r="F6823" s="31" t="s">
        <v>18385</v>
      </c>
      <c r="G6823" s="5" t="s">
        <v>18588</v>
      </c>
      <c r="H6823" s="7"/>
      <c r="I6823" s="195" t="s">
        <v>18991</v>
      </c>
      <c r="O6823">
        <f t="shared" si="28"/>
        <v>1</v>
      </c>
      <c r="P6823" s="34" t="str">
        <f t="shared" si="21"/>
        <v/>
      </c>
    </row>
    <row r="6824" spans="1:16" ht="12" customHeight="1">
      <c r="A6824" s="4" t="s">
        <v>18913</v>
      </c>
      <c r="B6824" s="17">
        <v>49</v>
      </c>
      <c r="C6824" s="29"/>
      <c r="D6824" s="30" t="s">
        <v>18993</v>
      </c>
      <c r="E6824" s="29"/>
      <c r="F6824" s="31" t="s">
        <v>18581</v>
      </c>
      <c r="G6824" s="18" t="s">
        <v>19403</v>
      </c>
      <c r="H6824" s="7"/>
      <c r="I6824" s="7"/>
      <c r="O6824">
        <f t="shared" si="28"/>
        <v>1</v>
      </c>
      <c r="P6824" s="34" t="str">
        <f t="shared" si="21"/>
        <v/>
      </c>
    </row>
    <row r="6825" spans="1:16" ht="12" customHeight="1">
      <c r="A6825" s="4" t="s">
        <v>18913</v>
      </c>
      <c r="B6825" s="17">
        <v>50</v>
      </c>
      <c r="C6825" s="29"/>
      <c r="D6825" s="30" t="s">
        <v>18994</v>
      </c>
      <c r="E6825" s="29"/>
      <c r="F6825" s="31" t="s">
        <v>18581</v>
      </c>
      <c r="G6825" s="18" t="s">
        <v>19403</v>
      </c>
      <c r="H6825" s="7"/>
      <c r="I6825" s="7"/>
      <c r="O6825">
        <f t="shared" si="28"/>
        <v>1</v>
      </c>
      <c r="P6825" s="34" t="str">
        <f t="shared" si="21"/>
        <v/>
      </c>
    </row>
    <row r="6826" spans="1:16" ht="12" customHeight="1">
      <c r="A6826" s="4" t="s">
        <v>18913</v>
      </c>
      <c r="B6826" s="17">
        <v>52</v>
      </c>
      <c r="C6826" s="29"/>
      <c r="D6826" s="30" t="s">
        <v>18995</v>
      </c>
      <c r="E6826" s="29"/>
      <c r="F6826" s="31" t="s">
        <v>18581</v>
      </c>
      <c r="G6826" s="18" t="s">
        <v>19403</v>
      </c>
      <c r="H6826" s="7"/>
      <c r="I6826" s="7"/>
      <c r="O6826">
        <f t="shared" si="28"/>
        <v>1</v>
      </c>
      <c r="P6826" s="34" t="str">
        <f t="shared" si="21"/>
        <v/>
      </c>
    </row>
    <row r="6827" spans="1:16" ht="12" customHeight="1">
      <c r="A6827" s="4" t="s">
        <v>18913</v>
      </c>
      <c r="B6827" s="17">
        <v>53</v>
      </c>
      <c r="C6827" s="29"/>
      <c r="D6827" s="30" t="s">
        <v>18996</v>
      </c>
      <c r="E6827" s="29"/>
      <c r="F6827" s="31" t="s">
        <v>18581</v>
      </c>
      <c r="G6827" s="18" t="s">
        <v>19403</v>
      </c>
      <c r="H6827" s="7"/>
      <c r="I6827" s="7"/>
      <c r="O6827">
        <f t="shared" si="28"/>
        <v>1</v>
      </c>
      <c r="P6827" s="34" t="str">
        <f t="shared" si="21"/>
        <v/>
      </c>
    </row>
    <row r="6828" spans="1:16" ht="12" customHeight="1">
      <c r="A6828" s="4" t="s">
        <v>18913</v>
      </c>
      <c r="B6828" s="17">
        <v>54</v>
      </c>
      <c r="C6828" s="29"/>
      <c r="D6828" s="30" t="s">
        <v>18997</v>
      </c>
      <c r="E6828" s="29"/>
      <c r="F6828" s="31" t="s">
        <v>18581</v>
      </c>
      <c r="G6828" s="18" t="s">
        <v>19403</v>
      </c>
      <c r="H6828" s="7"/>
      <c r="I6828" s="7"/>
      <c r="O6828">
        <f t="shared" si="28"/>
        <v>1</v>
      </c>
      <c r="P6828" s="34" t="str">
        <f t="shared" si="21"/>
        <v/>
      </c>
    </row>
    <row r="6829" spans="1:16" ht="12" customHeight="1">
      <c r="A6829" s="4" t="s">
        <v>18913</v>
      </c>
      <c r="B6829" s="17">
        <v>55</v>
      </c>
      <c r="C6829" s="29"/>
      <c r="D6829" s="30" t="s">
        <v>28</v>
      </c>
      <c r="E6829" s="29"/>
      <c r="F6829" s="31" t="s">
        <v>18942</v>
      </c>
      <c r="G6829" s="5" t="s">
        <v>18998</v>
      </c>
      <c r="H6829" s="7" t="s">
        <v>18999</v>
      </c>
      <c r="I6829" s="7" t="s">
        <v>184</v>
      </c>
      <c r="O6829">
        <f t="shared" si="28"/>
        <v>1</v>
      </c>
      <c r="P6829" s="34" t="str">
        <f t="shared" si="21"/>
        <v>HIGH</v>
      </c>
    </row>
    <row r="6830" spans="1:16" ht="12" customHeight="1">
      <c r="A6830" s="4" t="s">
        <v>18913</v>
      </c>
      <c r="B6830" s="17">
        <v>56</v>
      </c>
      <c r="C6830" s="29"/>
      <c r="D6830" s="30" t="s">
        <v>19000</v>
      </c>
      <c r="E6830" s="29"/>
      <c r="F6830" s="31" t="s">
        <v>18581</v>
      </c>
      <c r="G6830" s="18" t="s">
        <v>19403</v>
      </c>
      <c r="H6830" s="7"/>
      <c r="I6830" s="7"/>
      <c r="O6830">
        <f t="shared" si="28"/>
        <v>1</v>
      </c>
      <c r="P6830" s="34" t="str">
        <f t="shared" si="21"/>
        <v/>
      </c>
    </row>
    <row r="6831" spans="1:16" ht="12" customHeight="1">
      <c r="A6831" s="4" t="s">
        <v>18913</v>
      </c>
      <c r="B6831" s="17">
        <v>57</v>
      </c>
      <c r="C6831" s="29"/>
      <c r="D6831" s="30" t="s">
        <v>28</v>
      </c>
      <c r="E6831" s="29"/>
      <c r="F6831" s="31" t="s">
        <v>18942</v>
      </c>
      <c r="G6831" s="5" t="s">
        <v>19001</v>
      </c>
      <c r="H6831" s="7" t="s">
        <v>19002</v>
      </c>
      <c r="I6831" s="7" t="s">
        <v>19003</v>
      </c>
      <c r="O6831">
        <f t="shared" si="28"/>
        <v>1</v>
      </c>
      <c r="P6831" s="34" t="str">
        <f t="shared" si="21"/>
        <v>HIGH</v>
      </c>
    </row>
    <row r="6832" spans="1:16" ht="12" customHeight="1">
      <c r="A6832" s="4" t="s">
        <v>18913</v>
      </c>
      <c r="B6832" s="17">
        <v>58</v>
      </c>
      <c r="C6832" s="29"/>
      <c r="D6832" s="30" t="s">
        <v>19004</v>
      </c>
      <c r="E6832" s="29"/>
      <c r="F6832" s="31" t="s">
        <v>18581</v>
      </c>
      <c r="G6832" s="18" t="s">
        <v>19403</v>
      </c>
      <c r="H6832" s="7"/>
      <c r="I6832" s="7"/>
      <c r="O6832">
        <f t="shared" si="28"/>
        <v>1</v>
      </c>
      <c r="P6832" s="34" t="str">
        <f t="shared" si="21"/>
        <v/>
      </c>
    </row>
    <row r="6833" spans="1:16" ht="12" customHeight="1">
      <c r="A6833" s="4" t="s">
        <v>18913</v>
      </c>
      <c r="B6833" s="17">
        <v>59</v>
      </c>
      <c r="C6833" s="29"/>
      <c r="D6833" s="30" t="s">
        <v>28</v>
      </c>
      <c r="E6833" s="29"/>
      <c r="F6833" s="31" t="s">
        <v>18942</v>
      </c>
      <c r="G6833" s="5" t="s">
        <v>19005</v>
      </c>
      <c r="H6833" s="7" t="s">
        <v>19006</v>
      </c>
      <c r="I6833" s="7" t="s">
        <v>184</v>
      </c>
      <c r="O6833">
        <f t="shared" si="28"/>
        <v>1</v>
      </c>
      <c r="P6833" s="34" t="str">
        <f t="shared" si="21"/>
        <v>HIGH</v>
      </c>
    </row>
    <row r="6834" spans="1:16" ht="12" customHeight="1">
      <c r="A6834" s="4" t="s">
        <v>18913</v>
      </c>
      <c r="B6834" s="17">
        <v>60</v>
      </c>
      <c r="C6834" s="29"/>
      <c r="D6834" s="30" t="s">
        <v>19007</v>
      </c>
      <c r="E6834" s="29"/>
      <c r="F6834" s="31" t="s">
        <v>18581</v>
      </c>
      <c r="G6834" s="18" t="s">
        <v>19403</v>
      </c>
      <c r="H6834" s="7"/>
      <c r="I6834" s="7"/>
      <c r="O6834">
        <f t="shared" si="28"/>
        <v>1</v>
      </c>
      <c r="P6834" s="34" t="str">
        <f t="shared" si="21"/>
        <v/>
      </c>
    </row>
    <row r="6835" spans="1:16" ht="12" customHeight="1">
      <c r="A6835" s="4" t="s">
        <v>18913</v>
      </c>
      <c r="B6835" s="17">
        <v>61</v>
      </c>
      <c r="C6835" s="29"/>
      <c r="D6835" s="30" t="s">
        <v>19008</v>
      </c>
      <c r="E6835" s="29"/>
      <c r="F6835" s="31" t="s">
        <v>18581</v>
      </c>
      <c r="G6835" s="18" t="s">
        <v>19403</v>
      </c>
      <c r="H6835" s="7"/>
      <c r="I6835" s="7"/>
      <c r="O6835">
        <f t="shared" si="28"/>
        <v>1</v>
      </c>
      <c r="P6835" s="34" t="str">
        <f t="shared" si="21"/>
        <v/>
      </c>
    </row>
    <row r="6836" spans="1:16" ht="12" customHeight="1">
      <c r="A6836" s="4" t="s">
        <v>18913</v>
      </c>
      <c r="B6836" s="17">
        <v>63</v>
      </c>
      <c r="C6836" s="29"/>
      <c r="D6836" s="30" t="s">
        <v>19009</v>
      </c>
      <c r="E6836" s="29"/>
      <c r="F6836" s="31" t="s">
        <v>18581</v>
      </c>
      <c r="G6836" s="18" t="s">
        <v>19403</v>
      </c>
      <c r="H6836" s="7"/>
      <c r="I6836" s="7"/>
      <c r="O6836">
        <f t="shared" si="28"/>
        <v>1</v>
      </c>
      <c r="P6836" s="34" t="str">
        <f t="shared" si="21"/>
        <v/>
      </c>
    </row>
    <row r="6837" spans="1:16" ht="12" customHeight="1">
      <c r="A6837" s="4" t="s">
        <v>18913</v>
      </c>
      <c r="B6837" s="17">
        <v>64</v>
      </c>
      <c r="C6837" s="29"/>
      <c r="D6837" s="30" t="s">
        <v>19010</v>
      </c>
      <c r="E6837" s="29"/>
      <c r="F6837" s="31" t="s">
        <v>18581</v>
      </c>
      <c r="G6837" s="18" t="s">
        <v>19403</v>
      </c>
      <c r="H6837" s="7"/>
      <c r="I6837" s="7"/>
      <c r="O6837">
        <f t="shared" si="28"/>
        <v>1</v>
      </c>
      <c r="P6837" s="34" t="str">
        <f t="shared" si="21"/>
        <v/>
      </c>
    </row>
    <row r="6838" spans="1:16" ht="12" customHeight="1">
      <c r="A6838" s="4" t="s">
        <v>18913</v>
      </c>
      <c r="B6838" s="17">
        <v>65</v>
      </c>
      <c r="C6838" s="29"/>
      <c r="D6838" s="30" t="s">
        <v>28</v>
      </c>
      <c r="E6838" s="29"/>
      <c r="F6838" s="31" t="s">
        <v>18942</v>
      </c>
      <c r="G6838" s="5" t="s">
        <v>19011</v>
      </c>
      <c r="H6838" s="7" t="s">
        <v>19012</v>
      </c>
      <c r="I6838" s="7" t="s">
        <v>184</v>
      </c>
      <c r="O6838">
        <f t="shared" si="28"/>
        <v>1</v>
      </c>
      <c r="P6838" s="34" t="str">
        <f t="shared" si="21"/>
        <v>HIGH</v>
      </c>
    </row>
    <row r="6839" spans="1:16" ht="12" customHeight="1">
      <c r="A6839" s="4" t="s">
        <v>18913</v>
      </c>
      <c r="B6839" s="17">
        <v>66</v>
      </c>
      <c r="C6839" s="29"/>
      <c r="D6839" s="30" t="s">
        <v>19013</v>
      </c>
      <c r="E6839" s="29"/>
      <c r="F6839" s="31" t="s">
        <v>18581</v>
      </c>
      <c r="G6839" s="18" t="s">
        <v>19403</v>
      </c>
      <c r="H6839" s="7"/>
      <c r="I6839" s="7"/>
      <c r="O6839">
        <f t="shared" si="28"/>
        <v>1</v>
      </c>
      <c r="P6839" s="34" t="str">
        <f t="shared" si="21"/>
        <v/>
      </c>
    </row>
    <row r="6840" spans="1:16" ht="12" customHeight="1">
      <c r="A6840" s="4" t="s">
        <v>18913</v>
      </c>
      <c r="B6840" s="17">
        <v>67</v>
      </c>
      <c r="C6840" s="29"/>
      <c r="D6840" s="30" t="s">
        <v>19014</v>
      </c>
      <c r="E6840" s="29"/>
      <c r="F6840" s="31" t="s">
        <v>18581</v>
      </c>
      <c r="G6840" s="18" t="s">
        <v>19403</v>
      </c>
      <c r="H6840" s="7"/>
      <c r="I6840" s="7"/>
      <c r="O6840">
        <f t="shared" si="28"/>
        <v>1</v>
      </c>
      <c r="P6840" s="34" t="str">
        <f t="shared" si="21"/>
        <v/>
      </c>
    </row>
    <row r="6841" spans="1:16" ht="12" customHeight="1">
      <c r="A6841" s="4" t="s">
        <v>18913</v>
      </c>
      <c r="B6841" s="17">
        <v>68</v>
      </c>
      <c r="C6841" s="29"/>
      <c r="D6841" s="30" t="s">
        <v>19015</v>
      </c>
      <c r="E6841" s="29"/>
      <c r="F6841" s="31" t="s">
        <v>18581</v>
      </c>
      <c r="G6841" s="18" t="s">
        <v>19403</v>
      </c>
      <c r="H6841" s="7"/>
      <c r="I6841" s="7"/>
      <c r="O6841">
        <f t="shared" si="28"/>
        <v>1</v>
      </c>
      <c r="P6841" s="34" t="str">
        <f t="shared" si="21"/>
        <v/>
      </c>
    </row>
    <row r="6842" spans="1:16" ht="12" customHeight="1">
      <c r="A6842" s="4" t="s">
        <v>18913</v>
      </c>
      <c r="B6842" s="17">
        <v>69</v>
      </c>
      <c r="C6842" s="29"/>
      <c r="D6842" s="30" t="s">
        <v>19016</v>
      </c>
      <c r="E6842" s="29"/>
      <c r="F6842" s="31" t="s">
        <v>18581</v>
      </c>
      <c r="G6842" s="18" t="s">
        <v>19403</v>
      </c>
      <c r="H6842" s="7"/>
      <c r="I6842" s="7"/>
      <c r="O6842">
        <f t="shared" si="28"/>
        <v>1</v>
      </c>
      <c r="P6842" s="34" t="str">
        <f t="shared" si="21"/>
        <v/>
      </c>
    </row>
    <row r="6843" spans="1:16" ht="12" customHeight="1">
      <c r="A6843" s="4" t="s">
        <v>18913</v>
      </c>
      <c r="B6843" s="17">
        <v>70</v>
      </c>
      <c r="C6843" s="29"/>
      <c r="D6843" s="30" t="s">
        <v>19017</v>
      </c>
      <c r="E6843" s="29"/>
      <c r="F6843" s="31" t="s">
        <v>18581</v>
      </c>
      <c r="G6843" s="18" t="s">
        <v>19403</v>
      </c>
      <c r="H6843" s="7"/>
      <c r="I6843" s="7"/>
      <c r="O6843">
        <f t="shared" si="28"/>
        <v>1</v>
      </c>
      <c r="P6843" s="34" t="str">
        <f t="shared" si="21"/>
        <v/>
      </c>
    </row>
    <row r="6844" spans="1:16" ht="12" customHeight="1">
      <c r="A6844" s="4" t="s">
        <v>18913</v>
      </c>
      <c r="B6844" s="17">
        <v>71</v>
      </c>
      <c r="C6844" s="29"/>
      <c r="D6844" s="30" t="s">
        <v>19018</v>
      </c>
      <c r="E6844" s="29"/>
      <c r="F6844" s="31" t="s">
        <v>18581</v>
      </c>
      <c r="G6844" s="18" t="s">
        <v>19403</v>
      </c>
      <c r="H6844" s="7"/>
      <c r="I6844" s="7"/>
      <c r="O6844">
        <f t="shared" si="28"/>
        <v>1</v>
      </c>
      <c r="P6844" s="34" t="str">
        <f t="shared" si="21"/>
        <v/>
      </c>
    </row>
    <row r="6845" spans="1:16" ht="12" customHeight="1">
      <c r="A6845" s="4" t="s">
        <v>18913</v>
      </c>
      <c r="B6845" s="17">
        <v>72</v>
      </c>
      <c r="C6845" s="29"/>
      <c r="D6845" s="30" t="s">
        <v>19019</v>
      </c>
      <c r="E6845" s="29"/>
      <c r="F6845" s="31" t="s">
        <v>18581</v>
      </c>
      <c r="G6845" s="18" t="s">
        <v>19403</v>
      </c>
      <c r="H6845" s="7"/>
      <c r="I6845" s="7"/>
      <c r="O6845">
        <f t="shared" si="28"/>
        <v>1</v>
      </c>
      <c r="P6845" s="34" t="str">
        <f t="shared" si="21"/>
        <v/>
      </c>
    </row>
    <row r="6846" spans="1:16" ht="12" customHeight="1">
      <c r="A6846" s="4" t="s">
        <v>18913</v>
      </c>
      <c r="B6846" s="17">
        <v>73</v>
      </c>
      <c r="C6846" s="29"/>
      <c r="D6846" s="30" t="s">
        <v>19020</v>
      </c>
      <c r="E6846" s="29"/>
      <c r="F6846" s="31" t="s">
        <v>18581</v>
      </c>
      <c r="G6846" s="18" t="s">
        <v>19403</v>
      </c>
      <c r="H6846" s="7"/>
      <c r="I6846" s="7"/>
      <c r="O6846">
        <f t="shared" si="28"/>
        <v>1</v>
      </c>
      <c r="P6846" s="34" t="str">
        <f t="shared" si="21"/>
        <v/>
      </c>
    </row>
    <row r="6847" spans="1:16" ht="12" customHeight="1">
      <c r="A6847" s="4" t="s">
        <v>18913</v>
      </c>
      <c r="B6847" s="17">
        <v>75</v>
      </c>
      <c r="C6847" s="29"/>
      <c r="D6847" s="30" t="s">
        <v>19021</v>
      </c>
      <c r="E6847" s="29"/>
      <c r="F6847" s="31" t="s">
        <v>18581</v>
      </c>
      <c r="G6847" s="18" t="s">
        <v>19403</v>
      </c>
      <c r="H6847" s="7"/>
      <c r="I6847" s="7"/>
      <c r="O6847">
        <f t="shared" si="28"/>
        <v>1</v>
      </c>
      <c r="P6847" s="34" t="str">
        <f t="shared" si="21"/>
        <v/>
      </c>
    </row>
    <row r="6848" spans="1:16" ht="12" customHeight="1">
      <c r="A6848" s="4" t="s">
        <v>18913</v>
      </c>
      <c r="B6848" s="17">
        <v>76</v>
      </c>
      <c r="C6848" s="29"/>
      <c r="D6848" s="30" t="s">
        <v>19022</v>
      </c>
      <c r="E6848" s="29"/>
      <c r="F6848" s="31" t="s">
        <v>18581</v>
      </c>
      <c r="G6848" s="18" t="s">
        <v>19403</v>
      </c>
      <c r="H6848" s="7"/>
      <c r="I6848" s="7"/>
      <c r="O6848">
        <f t="shared" si="28"/>
        <v>1</v>
      </c>
      <c r="P6848" s="34" t="str">
        <f t="shared" si="21"/>
        <v/>
      </c>
    </row>
    <row r="6849" spans="1:16" ht="12" customHeight="1">
      <c r="A6849" s="4" t="s">
        <v>18913</v>
      </c>
      <c r="B6849" s="17">
        <v>77</v>
      </c>
      <c r="C6849" s="29"/>
      <c r="D6849" s="30" t="s">
        <v>19023</v>
      </c>
      <c r="E6849" s="29"/>
      <c r="F6849" s="31" t="s">
        <v>18581</v>
      </c>
      <c r="G6849" s="18" t="s">
        <v>19403</v>
      </c>
      <c r="H6849" s="7"/>
      <c r="I6849" s="7"/>
      <c r="O6849">
        <f t="shared" si="28"/>
        <v>1</v>
      </c>
      <c r="P6849" s="34" t="str">
        <f t="shared" si="21"/>
        <v/>
      </c>
    </row>
    <row r="6850" spans="1:16" ht="12" customHeight="1">
      <c r="A6850" s="4" t="s">
        <v>18913</v>
      </c>
      <c r="B6850" s="17">
        <v>78</v>
      </c>
      <c r="C6850" s="29"/>
      <c r="D6850" s="30" t="s">
        <v>19024</v>
      </c>
      <c r="E6850" s="29"/>
      <c r="F6850" s="31" t="s">
        <v>18581</v>
      </c>
      <c r="G6850" s="18" t="s">
        <v>19403</v>
      </c>
      <c r="H6850" s="7"/>
      <c r="I6850" s="7"/>
      <c r="O6850">
        <f t="shared" si="28"/>
        <v>1</v>
      </c>
      <c r="P6850" s="34" t="str">
        <f t="shared" si="21"/>
        <v/>
      </c>
    </row>
    <row r="6851" spans="1:16" ht="12" customHeight="1">
      <c r="A6851" s="4" t="s">
        <v>18913</v>
      </c>
      <c r="B6851" s="17">
        <v>79</v>
      </c>
      <c r="C6851" s="29"/>
      <c r="D6851" s="30" t="s">
        <v>19025</v>
      </c>
      <c r="E6851" s="29"/>
      <c r="F6851" s="31" t="s">
        <v>18581</v>
      </c>
      <c r="G6851" s="18" t="s">
        <v>19403</v>
      </c>
      <c r="H6851" s="7"/>
      <c r="I6851" s="7"/>
      <c r="O6851">
        <f t="shared" si="28"/>
        <v>1</v>
      </c>
      <c r="P6851" s="34" t="str">
        <f t="shared" si="21"/>
        <v/>
      </c>
    </row>
    <row r="6852" spans="1:16" ht="12" customHeight="1">
      <c r="A6852" s="4" t="s">
        <v>18913</v>
      </c>
      <c r="B6852" s="17">
        <v>80</v>
      </c>
      <c r="C6852" s="29"/>
      <c r="D6852" s="30" t="s">
        <v>19026</v>
      </c>
      <c r="E6852" s="29"/>
      <c r="F6852" s="31" t="s">
        <v>18581</v>
      </c>
      <c r="G6852" s="18" t="s">
        <v>19403</v>
      </c>
      <c r="H6852" s="7"/>
      <c r="I6852" s="7"/>
      <c r="O6852">
        <f t="shared" si="28"/>
        <v>1</v>
      </c>
      <c r="P6852" s="34" t="str">
        <f t="shared" si="21"/>
        <v/>
      </c>
    </row>
    <row r="6853" spans="1:16" ht="12" customHeight="1">
      <c r="A6853" s="4" t="s">
        <v>18913</v>
      </c>
      <c r="B6853" s="17">
        <v>82</v>
      </c>
      <c r="C6853" s="29"/>
      <c r="D6853" s="30" t="s">
        <v>19027</v>
      </c>
      <c r="E6853" s="29"/>
      <c r="F6853" s="31" t="s">
        <v>18581</v>
      </c>
      <c r="G6853" s="18" t="s">
        <v>19403</v>
      </c>
      <c r="H6853" s="7"/>
      <c r="I6853" s="7"/>
      <c r="O6853">
        <f t="shared" si="28"/>
        <v>1</v>
      </c>
      <c r="P6853" s="34" t="str">
        <f t="shared" si="21"/>
        <v/>
      </c>
    </row>
    <row r="6854" spans="1:16" ht="12" customHeight="1">
      <c r="A6854" s="4" t="s">
        <v>18913</v>
      </c>
      <c r="B6854" s="17">
        <v>83</v>
      </c>
      <c r="C6854" s="29"/>
      <c r="D6854" s="30" t="s">
        <v>19028</v>
      </c>
      <c r="E6854" s="29"/>
      <c r="F6854" s="31" t="s">
        <v>18581</v>
      </c>
      <c r="G6854" s="18" t="s">
        <v>19403</v>
      </c>
      <c r="H6854" s="7"/>
      <c r="I6854" s="7"/>
      <c r="O6854">
        <f t="shared" si="28"/>
        <v>1</v>
      </c>
      <c r="P6854" s="34" t="str">
        <f t="shared" si="21"/>
        <v/>
      </c>
    </row>
    <row r="6855" spans="1:16" ht="12" customHeight="1">
      <c r="A6855" s="4" t="s">
        <v>18913</v>
      </c>
      <c r="B6855" s="17">
        <v>84</v>
      </c>
      <c r="C6855" s="29"/>
      <c r="D6855" s="30" t="s">
        <v>19029</v>
      </c>
      <c r="E6855" s="29"/>
      <c r="F6855" s="31" t="s">
        <v>18581</v>
      </c>
      <c r="G6855" s="18" t="s">
        <v>19403</v>
      </c>
      <c r="H6855" s="7"/>
      <c r="I6855" s="7"/>
      <c r="O6855">
        <f t="shared" si="28"/>
        <v>1</v>
      </c>
      <c r="P6855" s="34" t="str">
        <f t="shared" si="21"/>
        <v/>
      </c>
    </row>
    <row r="6856" spans="1:16" ht="12" customHeight="1">
      <c r="A6856" s="4" t="s">
        <v>18913</v>
      </c>
      <c r="B6856" s="17">
        <v>85</v>
      </c>
      <c r="C6856" s="29"/>
      <c r="D6856" s="30" t="s">
        <v>19030</v>
      </c>
      <c r="E6856" s="29"/>
      <c r="F6856" s="31" t="s">
        <v>18581</v>
      </c>
      <c r="G6856" s="18" t="s">
        <v>19403</v>
      </c>
      <c r="H6856" s="7"/>
      <c r="I6856" s="7"/>
      <c r="O6856">
        <f t="shared" si="28"/>
        <v>1</v>
      </c>
      <c r="P6856" s="34" t="str">
        <f t="shared" si="21"/>
        <v/>
      </c>
    </row>
    <row r="6857" spans="1:16" ht="12" customHeight="1">
      <c r="A6857" s="4" t="s">
        <v>18913</v>
      </c>
      <c r="B6857" s="17">
        <v>86</v>
      </c>
      <c r="C6857" s="29"/>
      <c r="D6857" s="30" t="s">
        <v>19031</v>
      </c>
      <c r="E6857" s="29"/>
      <c r="F6857" s="31" t="s">
        <v>18581</v>
      </c>
      <c r="G6857" s="18" t="s">
        <v>19403</v>
      </c>
      <c r="H6857" s="7"/>
      <c r="I6857" s="7"/>
      <c r="O6857">
        <f t="shared" si="28"/>
        <v>1</v>
      </c>
      <c r="P6857" s="34" t="str">
        <f t="shared" si="21"/>
        <v/>
      </c>
    </row>
    <row r="6858" spans="1:16" ht="12" customHeight="1">
      <c r="A6858" s="4" t="s">
        <v>18913</v>
      </c>
      <c r="B6858" s="17">
        <v>87</v>
      </c>
      <c r="C6858" s="29">
        <v>6157</v>
      </c>
      <c r="D6858" s="30" t="s">
        <v>19032</v>
      </c>
      <c r="E6858" s="29"/>
      <c r="F6858" s="31" t="s">
        <v>18581</v>
      </c>
      <c r="G6858" s="18" t="s">
        <v>19403</v>
      </c>
      <c r="H6858" s="7"/>
      <c r="I6858" s="7"/>
      <c r="O6858">
        <f t="shared" si="28"/>
        <v>1</v>
      </c>
      <c r="P6858" s="34" t="str">
        <f t="shared" si="21"/>
        <v/>
      </c>
    </row>
    <row r="6859" spans="1:16" ht="12" customHeight="1">
      <c r="A6859" s="4" t="s">
        <v>18913</v>
      </c>
      <c r="B6859" s="17">
        <v>88</v>
      </c>
      <c r="C6859" s="29"/>
      <c r="D6859" s="30" t="s">
        <v>19033</v>
      </c>
      <c r="E6859" s="29"/>
      <c r="F6859" s="31" t="s">
        <v>18581</v>
      </c>
      <c r="G6859" s="18" t="s">
        <v>19403</v>
      </c>
      <c r="H6859" s="7"/>
      <c r="I6859" s="7"/>
      <c r="O6859">
        <f t="shared" si="28"/>
        <v>1</v>
      </c>
      <c r="P6859" s="34" t="str">
        <f t="shared" si="21"/>
        <v/>
      </c>
    </row>
    <row r="6860" spans="1:16" ht="12" customHeight="1">
      <c r="A6860" s="4" t="s">
        <v>18913</v>
      </c>
      <c r="B6860" s="17">
        <v>89</v>
      </c>
      <c r="C6860" s="29"/>
      <c r="D6860" s="30" t="s">
        <v>19034</v>
      </c>
      <c r="E6860" s="29"/>
      <c r="F6860" s="31" t="s">
        <v>18581</v>
      </c>
      <c r="G6860" s="18" t="s">
        <v>19403</v>
      </c>
      <c r="H6860" s="7"/>
      <c r="I6860" s="7"/>
      <c r="O6860">
        <f t="shared" si="28"/>
        <v>1</v>
      </c>
      <c r="P6860" s="34" t="str">
        <f t="shared" si="21"/>
        <v/>
      </c>
    </row>
    <row r="6861" spans="1:16" ht="12" customHeight="1">
      <c r="A6861" s="4" t="s">
        <v>18913</v>
      </c>
      <c r="B6861" s="17">
        <v>90</v>
      </c>
      <c r="C6861" s="29"/>
      <c r="D6861" s="30" t="s">
        <v>19035</v>
      </c>
      <c r="E6861" s="29"/>
      <c r="F6861" s="31" t="s">
        <v>18581</v>
      </c>
      <c r="G6861" s="18" t="s">
        <v>19403</v>
      </c>
      <c r="H6861" s="7"/>
      <c r="I6861" s="7"/>
      <c r="O6861">
        <f t="shared" si="28"/>
        <v>1</v>
      </c>
      <c r="P6861" s="34" t="str">
        <f t="shared" si="21"/>
        <v/>
      </c>
    </row>
    <row r="6862" spans="1:16" ht="12" customHeight="1">
      <c r="A6862" s="4" t="s">
        <v>18913</v>
      </c>
      <c r="B6862" s="17">
        <v>92</v>
      </c>
      <c r="C6862" s="29"/>
      <c r="D6862" s="30" t="s">
        <v>28</v>
      </c>
      <c r="E6862" s="29"/>
      <c r="F6862" s="31" t="s">
        <v>18942</v>
      </c>
      <c r="G6862" s="5" t="s">
        <v>19036</v>
      </c>
      <c r="H6862" s="7" t="s">
        <v>19037</v>
      </c>
      <c r="I6862" s="7" t="s">
        <v>19038</v>
      </c>
      <c r="O6862">
        <f t="shared" si="28"/>
        <v>1</v>
      </c>
      <c r="P6862" s="34" t="str">
        <f t="shared" si="21"/>
        <v>MEDIUM</v>
      </c>
    </row>
    <row r="6863" spans="1:16" ht="12" customHeight="1">
      <c r="A6863" s="4" t="s">
        <v>18913</v>
      </c>
      <c r="B6863" s="17">
        <v>93</v>
      </c>
      <c r="C6863" s="29"/>
      <c r="D6863" s="30" t="s">
        <v>19039</v>
      </c>
      <c r="E6863" s="29"/>
      <c r="F6863" s="31" t="s">
        <v>18581</v>
      </c>
      <c r="G6863" s="18" t="s">
        <v>19403</v>
      </c>
      <c r="H6863" s="7"/>
      <c r="I6863" s="7"/>
      <c r="O6863">
        <f t="shared" si="28"/>
        <v>1</v>
      </c>
      <c r="P6863" s="34" t="str">
        <f t="shared" si="21"/>
        <v/>
      </c>
    </row>
    <row r="6864" spans="1:16" ht="12" customHeight="1">
      <c r="A6864" s="4" t="s">
        <v>18913</v>
      </c>
      <c r="B6864" s="17">
        <v>94</v>
      </c>
      <c r="C6864" s="29"/>
      <c r="D6864" s="30" t="s">
        <v>19040</v>
      </c>
      <c r="E6864" s="29"/>
      <c r="F6864" s="31" t="s">
        <v>18581</v>
      </c>
      <c r="G6864" s="18" t="s">
        <v>19403</v>
      </c>
      <c r="H6864" s="7"/>
      <c r="I6864" s="7"/>
      <c r="O6864">
        <f t="shared" si="28"/>
        <v>1</v>
      </c>
      <c r="P6864" s="34" t="str">
        <f t="shared" si="21"/>
        <v/>
      </c>
    </row>
    <row r="6865" spans="1:16" ht="12" customHeight="1">
      <c r="A6865" s="4" t="s">
        <v>18913</v>
      </c>
      <c r="B6865" s="17">
        <v>95</v>
      </c>
      <c r="C6865" s="29"/>
      <c r="D6865" s="30" t="s">
        <v>19041</v>
      </c>
      <c r="E6865" s="29"/>
      <c r="F6865" s="31" t="s">
        <v>18581</v>
      </c>
      <c r="G6865" s="18" t="s">
        <v>19403</v>
      </c>
      <c r="H6865" s="7"/>
      <c r="I6865" s="7"/>
      <c r="O6865">
        <f t="shared" si="28"/>
        <v>1</v>
      </c>
      <c r="P6865" s="34" t="str">
        <f t="shared" si="21"/>
        <v/>
      </c>
    </row>
    <row r="6866" spans="1:16" ht="12" customHeight="1">
      <c r="A6866" s="4" t="s">
        <v>18913</v>
      </c>
      <c r="B6866" s="17">
        <v>96</v>
      </c>
      <c r="C6866" s="29"/>
      <c r="D6866" s="30" t="s">
        <v>19042</v>
      </c>
      <c r="E6866" s="29"/>
      <c r="F6866" s="31" t="s">
        <v>18581</v>
      </c>
      <c r="G6866" s="18" t="s">
        <v>19403</v>
      </c>
      <c r="H6866" s="7"/>
      <c r="I6866" s="7"/>
      <c r="O6866">
        <f t="shared" si="28"/>
        <v>1</v>
      </c>
      <c r="P6866" s="34" t="str">
        <f t="shared" si="21"/>
        <v/>
      </c>
    </row>
    <row r="6867" spans="1:16" ht="12" customHeight="1">
      <c r="A6867" s="4" t="s">
        <v>18913</v>
      </c>
      <c r="B6867" s="17">
        <v>97</v>
      </c>
      <c r="C6867" s="29"/>
      <c r="D6867" s="30" t="s">
        <v>19043</v>
      </c>
      <c r="E6867" s="29"/>
      <c r="F6867" s="31" t="s">
        <v>18581</v>
      </c>
      <c r="G6867" s="18" t="s">
        <v>19403</v>
      </c>
      <c r="H6867" s="7"/>
      <c r="I6867" s="7"/>
      <c r="O6867">
        <f t="shared" si="28"/>
        <v>1</v>
      </c>
      <c r="P6867" s="34" t="str">
        <f t="shared" si="21"/>
        <v/>
      </c>
    </row>
    <row r="6868" spans="1:16" ht="12" customHeight="1">
      <c r="A6868" s="4" t="s">
        <v>18913</v>
      </c>
      <c r="B6868" s="17">
        <v>98</v>
      </c>
      <c r="C6868" s="17" t="s">
        <v>67</v>
      </c>
      <c r="D6868" s="30" t="s">
        <v>19044</v>
      </c>
      <c r="E6868" s="29"/>
      <c r="F6868" s="31" t="s">
        <v>18942</v>
      </c>
      <c r="G6868" s="5" t="s">
        <v>19045</v>
      </c>
      <c r="H6868" s="7"/>
      <c r="I6868" s="7" t="s">
        <v>184</v>
      </c>
      <c r="O6868">
        <f t="shared" si="28"/>
        <v>1</v>
      </c>
      <c r="P6868" s="34" t="str">
        <f t="shared" si="21"/>
        <v>HIGH</v>
      </c>
    </row>
    <row r="6869" spans="1:16" ht="12" customHeight="1">
      <c r="A6869" s="4" t="s">
        <v>18913</v>
      </c>
      <c r="B6869" s="17">
        <v>99</v>
      </c>
      <c r="C6869" s="29"/>
      <c r="D6869" s="30" t="s">
        <v>19046</v>
      </c>
      <c r="E6869" s="29"/>
      <c r="F6869" s="31" t="s">
        <v>18581</v>
      </c>
      <c r="G6869" s="18" t="s">
        <v>19403</v>
      </c>
      <c r="H6869" s="7"/>
      <c r="I6869" s="7"/>
      <c r="O6869">
        <f t="shared" si="28"/>
        <v>1</v>
      </c>
      <c r="P6869" s="34" t="str">
        <f t="shared" si="21"/>
        <v/>
      </c>
    </row>
    <row r="6870" spans="1:16" ht="12" customHeight="1">
      <c r="A6870" s="4" t="s">
        <v>18913</v>
      </c>
      <c r="B6870" s="17">
        <v>100</v>
      </c>
      <c r="C6870" s="29"/>
      <c r="D6870" s="30" t="s">
        <v>19047</v>
      </c>
      <c r="E6870" s="29"/>
      <c r="F6870" s="31" t="s">
        <v>18581</v>
      </c>
      <c r="G6870" s="18" t="s">
        <v>19403</v>
      </c>
      <c r="H6870" s="7"/>
      <c r="I6870" s="7"/>
      <c r="O6870">
        <f t="shared" si="28"/>
        <v>1</v>
      </c>
      <c r="P6870" s="34" t="str">
        <f t="shared" si="21"/>
        <v/>
      </c>
    </row>
    <row r="6871" spans="1:16" ht="12" customHeight="1">
      <c r="A6871" s="4" t="s">
        <v>18913</v>
      </c>
      <c r="B6871" s="17">
        <v>101</v>
      </c>
      <c r="C6871" s="29"/>
      <c r="D6871" s="30" t="s">
        <v>19048</v>
      </c>
      <c r="E6871" s="29"/>
      <c r="F6871" s="31" t="s">
        <v>18581</v>
      </c>
      <c r="G6871" s="18" t="s">
        <v>19403</v>
      </c>
      <c r="H6871" s="7"/>
      <c r="I6871" s="7"/>
      <c r="O6871">
        <f t="shared" si="28"/>
        <v>1</v>
      </c>
      <c r="P6871" s="34" t="str">
        <f t="shared" si="21"/>
        <v/>
      </c>
    </row>
    <row r="6872" spans="1:16" ht="12" customHeight="1">
      <c r="A6872" s="4" t="s">
        <v>18913</v>
      </c>
      <c r="B6872" s="17">
        <v>102</v>
      </c>
      <c r="C6872" s="29"/>
      <c r="D6872" s="30" t="s">
        <v>19049</v>
      </c>
      <c r="E6872" s="29"/>
      <c r="F6872" s="31" t="s">
        <v>18581</v>
      </c>
      <c r="G6872" s="18" t="s">
        <v>19403</v>
      </c>
      <c r="H6872" s="7"/>
      <c r="I6872" s="7"/>
      <c r="O6872">
        <f t="shared" si="28"/>
        <v>1</v>
      </c>
      <c r="P6872" s="34" t="str">
        <f t="shared" si="21"/>
        <v/>
      </c>
    </row>
    <row r="6873" spans="1:16" ht="12" customHeight="1">
      <c r="A6873" s="4" t="s">
        <v>18913</v>
      </c>
      <c r="B6873" s="17">
        <v>103</v>
      </c>
      <c r="C6873" s="29"/>
      <c r="D6873" s="30" t="s">
        <v>28</v>
      </c>
      <c r="E6873" s="29"/>
      <c r="F6873" s="31" t="s">
        <v>18942</v>
      </c>
      <c r="G6873" s="5" t="s">
        <v>19050</v>
      </c>
      <c r="H6873" s="7" t="s">
        <v>19051</v>
      </c>
      <c r="I6873" s="7" t="s">
        <v>184</v>
      </c>
      <c r="O6873">
        <f t="shared" si="28"/>
        <v>1</v>
      </c>
      <c r="P6873" s="34" t="str">
        <f t="shared" si="21"/>
        <v>HIGH</v>
      </c>
    </row>
    <row r="6874" spans="1:16" ht="12" customHeight="1">
      <c r="A6874" s="4" t="s">
        <v>18913</v>
      </c>
      <c r="B6874" s="17">
        <v>104</v>
      </c>
      <c r="C6874" s="29"/>
      <c r="D6874" s="30" t="s">
        <v>19052</v>
      </c>
      <c r="E6874" s="29"/>
      <c r="F6874" s="31" t="s">
        <v>18581</v>
      </c>
      <c r="G6874" s="18" t="s">
        <v>19403</v>
      </c>
      <c r="H6874" s="7"/>
      <c r="I6874" s="7"/>
      <c r="O6874">
        <f t="shared" si="28"/>
        <v>1</v>
      </c>
      <c r="P6874" s="34" t="str">
        <f t="shared" si="21"/>
        <v/>
      </c>
    </row>
    <row r="6875" spans="1:16" ht="12" customHeight="1">
      <c r="A6875" s="4" t="s">
        <v>18913</v>
      </c>
      <c r="B6875" s="17">
        <v>105</v>
      </c>
      <c r="C6875" s="29"/>
      <c r="D6875" s="30" t="s">
        <v>19053</v>
      </c>
      <c r="E6875" s="29"/>
      <c r="F6875" s="31" t="s">
        <v>18581</v>
      </c>
      <c r="G6875" s="18" t="s">
        <v>19403</v>
      </c>
      <c r="H6875" s="7"/>
      <c r="I6875" s="7"/>
      <c r="O6875">
        <f t="shared" si="28"/>
        <v>1</v>
      </c>
      <c r="P6875" s="34" t="str">
        <f t="shared" si="21"/>
        <v/>
      </c>
    </row>
    <row r="6876" spans="1:16" ht="12" customHeight="1">
      <c r="A6876" s="4" t="s">
        <v>18913</v>
      </c>
      <c r="B6876" s="17">
        <v>107</v>
      </c>
      <c r="C6876" s="29"/>
      <c r="D6876" s="30" t="s">
        <v>19054</v>
      </c>
      <c r="E6876" s="29"/>
      <c r="F6876" s="31" t="s">
        <v>18581</v>
      </c>
      <c r="G6876" s="18" t="s">
        <v>19403</v>
      </c>
      <c r="H6876" s="7"/>
      <c r="I6876" s="7"/>
      <c r="O6876">
        <f t="shared" si="28"/>
        <v>1</v>
      </c>
      <c r="P6876" s="34" t="str">
        <f t="shared" si="21"/>
        <v/>
      </c>
    </row>
    <row r="6877" spans="1:16" ht="12" customHeight="1">
      <c r="A6877" s="4" t="s">
        <v>18913</v>
      </c>
      <c r="B6877" s="17">
        <v>108</v>
      </c>
      <c r="C6877" s="29"/>
      <c r="D6877" s="30" t="s">
        <v>19055</v>
      </c>
      <c r="E6877" s="29"/>
      <c r="F6877" s="31" t="s">
        <v>18942</v>
      </c>
      <c r="G6877" s="5" t="s">
        <v>19056</v>
      </c>
      <c r="H6877" s="7"/>
      <c r="I6877" s="7" t="s">
        <v>184</v>
      </c>
      <c r="O6877">
        <f t="shared" si="28"/>
        <v>1</v>
      </c>
      <c r="P6877" s="34" t="str">
        <f t="shared" si="21"/>
        <v>HIGH</v>
      </c>
    </row>
    <row r="6878" spans="1:16" ht="12" customHeight="1">
      <c r="A6878" s="4" t="s">
        <v>18913</v>
      </c>
      <c r="B6878" s="17">
        <v>109</v>
      </c>
      <c r="C6878" s="29"/>
      <c r="D6878" s="30" t="s">
        <v>19055</v>
      </c>
      <c r="E6878" s="29"/>
      <c r="F6878" s="31" t="s">
        <v>18942</v>
      </c>
      <c r="G6878" s="5" t="s">
        <v>19056</v>
      </c>
      <c r="H6878" s="7"/>
      <c r="I6878" s="7" t="s">
        <v>184</v>
      </c>
      <c r="O6878">
        <f t="shared" si="28"/>
        <v>1</v>
      </c>
      <c r="P6878" s="34" t="str">
        <f t="shared" si="21"/>
        <v>HIGH</v>
      </c>
    </row>
    <row r="6879" spans="1:16" ht="12" customHeight="1">
      <c r="A6879" s="4" t="s">
        <v>18913</v>
      </c>
      <c r="B6879" s="17">
        <v>110</v>
      </c>
      <c r="C6879" s="29"/>
      <c r="D6879" s="30" t="s">
        <v>19057</v>
      </c>
      <c r="E6879" s="29"/>
      <c r="F6879" s="31" t="s">
        <v>18942</v>
      </c>
      <c r="G6879" s="5" t="s">
        <v>19058</v>
      </c>
      <c r="H6879" s="7"/>
      <c r="I6879" s="7" t="s">
        <v>184</v>
      </c>
      <c r="O6879">
        <f t="shared" si="28"/>
        <v>1</v>
      </c>
      <c r="P6879" s="34" t="str">
        <f t="shared" si="21"/>
        <v>HIGH</v>
      </c>
    </row>
    <row r="6880" spans="1:16" ht="12" customHeight="1">
      <c r="A6880" s="4" t="s">
        <v>18913</v>
      </c>
      <c r="B6880" s="17">
        <v>111</v>
      </c>
      <c r="C6880" s="29"/>
      <c r="D6880" s="30" t="s">
        <v>19059</v>
      </c>
      <c r="E6880" s="29"/>
      <c r="F6880" s="31" t="s">
        <v>18581</v>
      </c>
      <c r="G6880" s="18" t="s">
        <v>19403</v>
      </c>
      <c r="H6880" s="7"/>
      <c r="I6880" s="7"/>
      <c r="O6880">
        <f t="shared" si="28"/>
        <v>1</v>
      </c>
      <c r="P6880" s="34" t="str">
        <f t="shared" si="21"/>
        <v/>
      </c>
    </row>
    <row r="6881" spans="1:16" ht="12" customHeight="1">
      <c r="A6881" s="4" t="s">
        <v>18913</v>
      </c>
      <c r="B6881" s="17">
        <v>112</v>
      </c>
      <c r="C6881" s="29"/>
      <c r="D6881" s="30" t="s">
        <v>28</v>
      </c>
      <c r="E6881" s="29"/>
      <c r="F6881" s="31" t="s">
        <v>18942</v>
      </c>
      <c r="G6881" s="5" t="s">
        <v>19060</v>
      </c>
      <c r="H6881" s="7" t="s">
        <v>19061</v>
      </c>
      <c r="I6881" s="7" t="s">
        <v>19062</v>
      </c>
      <c r="O6881">
        <f t="shared" si="28"/>
        <v>1</v>
      </c>
      <c r="P6881" s="34" t="str">
        <f t="shared" si="21"/>
        <v>LOW</v>
      </c>
    </row>
    <row r="6882" spans="1:16" ht="12" customHeight="1">
      <c r="A6882" s="4" t="s">
        <v>18913</v>
      </c>
      <c r="B6882" s="17">
        <v>113</v>
      </c>
      <c r="C6882" s="29"/>
      <c r="D6882" s="30" t="s">
        <v>19063</v>
      </c>
      <c r="E6882" s="29"/>
      <c r="F6882" s="31" t="s">
        <v>18581</v>
      </c>
      <c r="G6882" s="18" t="s">
        <v>19403</v>
      </c>
      <c r="H6882" s="7"/>
      <c r="I6882" s="7"/>
      <c r="O6882">
        <f t="shared" si="28"/>
        <v>1</v>
      </c>
      <c r="P6882" s="34" t="str">
        <f t="shared" si="21"/>
        <v/>
      </c>
    </row>
    <row r="6883" spans="1:16" ht="12" customHeight="1">
      <c r="A6883" s="4" t="s">
        <v>18913</v>
      </c>
      <c r="B6883" s="17">
        <v>114</v>
      </c>
      <c r="C6883" s="29"/>
      <c r="D6883" s="30" t="s">
        <v>19064</v>
      </c>
      <c r="E6883" s="29"/>
      <c r="F6883" s="31" t="s">
        <v>18581</v>
      </c>
      <c r="G6883" s="18" t="s">
        <v>19403</v>
      </c>
      <c r="H6883" s="7"/>
      <c r="I6883" s="7"/>
      <c r="O6883">
        <f t="shared" si="28"/>
        <v>1</v>
      </c>
      <c r="P6883" s="34" t="str">
        <f t="shared" si="21"/>
        <v/>
      </c>
    </row>
    <row r="6884" spans="1:16" ht="12" customHeight="1">
      <c r="A6884" s="4" t="s">
        <v>18913</v>
      </c>
      <c r="B6884" s="17">
        <v>115</v>
      </c>
      <c r="C6884" s="29"/>
      <c r="D6884" s="30" t="s">
        <v>28</v>
      </c>
      <c r="E6884" s="29"/>
      <c r="F6884" s="31" t="s">
        <v>18942</v>
      </c>
      <c r="G6884" s="5" t="s">
        <v>19065</v>
      </c>
      <c r="H6884" s="7" t="s">
        <v>19066</v>
      </c>
      <c r="I6884" s="7" t="s">
        <v>19067</v>
      </c>
      <c r="O6884">
        <f t="shared" si="28"/>
        <v>1</v>
      </c>
      <c r="P6884" s="34" t="str">
        <f t="shared" si="21"/>
        <v>LOW</v>
      </c>
    </row>
    <row r="6885" spans="1:16" ht="12" customHeight="1">
      <c r="A6885" s="4" t="s">
        <v>18913</v>
      </c>
      <c r="B6885" s="17">
        <v>117</v>
      </c>
      <c r="C6885" s="29"/>
      <c r="D6885" s="30" t="s">
        <v>19068</v>
      </c>
      <c r="E6885" s="29"/>
      <c r="F6885" s="31" t="s">
        <v>18942</v>
      </c>
      <c r="G6885" s="5" t="s">
        <v>19069</v>
      </c>
      <c r="H6885" s="7"/>
      <c r="I6885" s="7"/>
      <c r="O6885">
        <f t="shared" si="28"/>
        <v>1</v>
      </c>
      <c r="P6885" s="34" t="str">
        <f t="shared" si="21"/>
        <v/>
      </c>
    </row>
    <row r="6886" spans="1:16" ht="12" customHeight="1">
      <c r="A6886" s="4" t="s">
        <v>18913</v>
      </c>
      <c r="B6886" s="17">
        <v>118</v>
      </c>
      <c r="C6886" s="29"/>
      <c r="D6886" s="30" t="s">
        <v>19070</v>
      </c>
      <c r="E6886" s="29"/>
      <c r="F6886" s="31" t="s">
        <v>18942</v>
      </c>
      <c r="G6886" s="5" t="s">
        <v>19071</v>
      </c>
      <c r="H6886" s="7"/>
      <c r="I6886" s="7"/>
      <c r="O6886">
        <f t="shared" si="28"/>
        <v>1</v>
      </c>
      <c r="P6886" s="34" t="str">
        <f t="shared" si="21"/>
        <v/>
      </c>
    </row>
    <row r="6887" spans="1:16" ht="12" customHeight="1">
      <c r="A6887" s="4" t="s">
        <v>18913</v>
      </c>
      <c r="B6887" s="17">
        <v>119</v>
      </c>
      <c r="C6887" s="29"/>
      <c r="D6887" s="30" t="s">
        <v>19072</v>
      </c>
      <c r="E6887" s="29"/>
      <c r="F6887" s="31" t="s">
        <v>18942</v>
      </c>
      <c r="G6887" s="5" t="s">
        <v>19073</v>
      </c>
      <c r="H6887" s="7"/>
      <c r="I6887" s="7"/>
      <c r="O6887">
        <f t="shared" si="28"/>
        <v>1</v>
      </c>
      <c r="P6887" s="34" t="str">
        <f t="shared" si="21"/>
        <v/>
      </c>
    </row>
    <row r="6888" spans="1:16" ht="12" customHeight="1">
      <c r="A6888" s="4" t="s">
        <v>18913</v>
      </c>
      <c r="B6888" s="17">
        <v>120</v>
      </c>
      <c r="C6888" s="29"/>
      <c r="D6888" s="30" t="s">
        <v>19074</v>
      </c>
      <c r="E6888" s="29"/>
      <c r="F6888" s="31" t="s">
        <v>18942</v>
      </c>
      <c r="G6888" s="5" t="s">
        <v>19075</v>
      </c>
      <c r="H6888" s="7"/>
      <c r="I6888" s="7"/>
      <c r="O6888">
        <f t="shared" si="28"/>
        <v>1</v>
      </c>
      <c r="P6888" s="34" t="str">
        <f t="shared" si="21"/>
        <v/>
      </c>
    </row>
    <row r="6889" spans="1:16" ht="12" customHeight="1">
      <c r="A6889" s="4" t="s">
        <v>18913</v>
      </c>
      <c r="B6889" s="17">
        <v>121</v>
      </c>
      <c r="C6889" s="29"/>
      <c r="D6889" s="30" t="s">
        <v>19076</v>
      </c>
      <c r="E6889" s="29"/>
      <c r="F6889" s="31" t="s">
        <v>18581</v>
      </c>
      <c r="G6889" s="18" t="s">
        <v>19403</v>
      </c>
      <c r="H6889" s="7"/>
      <c r="I6889" s="7"/>
      <c r="O6889">
        <f t="shared" si="28"/>
        <v>1</v>
      </c>
      <c r="P6889" s="34" t="str">
        <f t="shared" si="21"/>
        <v/>
      </c>
    </row>
    <row r="6890" spans="1:16" ht="12" customHeight="1">
      <c r="A6890" s="4" t="s">
        <v>18913</v>
      </c>
      <c r="B6890" s="17">
        <v>122</v>
      </c>
      <c r="C6890" s="29"/>
      <c r="D6890" s="30" t="s">
        <v>19077</v>
      </c>
      <c r="E6890" s="29"/>
      <c r="F6890" s="31" t="s">
        <v>18942</v>
      </c>
      <c r="G6890" s="5" t="s">
        <v>19078</v>
      </c>
      <c r="H6890" s="198" t="s">
        <v>19079</v>
      </c>
      <c r="I6890" s="7" t="s">
        <v>19080</v>
      </c>
      <c r="O6890">
        <f t="shared" si="28"/>
        <v>1</v>
      </c>
      <c r="P6890" s="34" t="str">
        <f t="shared" si="21"/>
        <v>HIGH</v>
      </c>
    </row>
    <row r="6891" spans="1:16" ht="12" customHeight="1">
      <c r="A6891" s="4" t="s">
        <v>18913</v>
      </c>
      <c r="B6891" s="17">
        <v>123</v>
      </c>
      <c r="C6891" s="29"/>
      <c r="D6891" s="30" t="s">
        <v>28</v>
      </c>
      <c r="E6891" s="29"/>
      <c r="F6891" s="31" t="s">
        <v>18942</v>
      </c>
      <c r="G6891" s="5" t="s">
        <v>19081</v>
      </c>
      <c r="H6891" s="7" t="s">
        <v>19082</v>
      </c>
      <c r="I6891" s="7" t="s">
        <v>19083</v>
      </c>
      <c r="O6891">
        <f t="shared" si="28"/>
        <v>1</v>
      </c>
      <c r="P6891" s="34" t="str">
        <f t="shared" si="21"/>
        <v>HIGH</v>
      </c>
    </row>
    <row r="6892" spans="1:16" ht="12" customHeight="1">
      <c r="A6892" s="4" t="s">
        <v>18913</v>
      </c>
      <c r="B6892" s="17">
        <v>124</v>
      </c>
      <c r="C6892" s="29"/>
      <c r="D6892" s="30" t="s">
        <v>19084</v>
      </c>
      <c r="E6892" s="29"/>
      <c r="F6892" s="31" t="s">
        <v>18942</v>
      </c>
      <c r="G6892" s="5" t="s">
        <v>19085</v>
      </c>
      <c r="H6892" s="7"/>
      <c r="I6892" s="69" t="s">
        <v>19086</v>
      </c>
      <c r="O6892">
        <f t="shared" si="28"/>
        <v>1</v>
      </c>
      <c r="P6892" s="34" t="str">
        <f t="shared" si="21"/>
        <v>HIGH</v>
      </c>
    </row>
    <row r="6893" spans="1:16" ht="12" customHeight="1">
      <c r="A6893" s="4" t="s">
        <v>18913</v>
      </c>
      <c r="B6893" s="17">
        <v>125</v>
      </c>
      <c r="C6893" s="29"/>
      <c r="D6893" s="30" t="s">
        <v>28</v>
      </c>
      <c r="E6893" s="29"/>
      <c r="F6893" s="31" t="s">
        <v>18942</v>
      </c>
      <c r="G6893" s="5" t="s">
        <v>19087</v>
      </c>
      <c r="H6893" s="7" t="s">
        <v>19088</v>
      </c>
      <c r="I6893" s="7"/>
      <c r="O6893">
        <f t="shared" si="28"/>
        <v>1</v>
      </c>
      <c r="P6893" s="34" t="str">
        <f t="shared" si="21"/>
        <v/>
      </c>
    </row>
    <row r="6894" spans="1:16" ht="12" customHeight="1">
      <c r="A6894" s="4" t="s">
        <v>18913</v>
      </c>
      <c r="B6894" s="17">
        <v>127</v>
      </c>
      <c r="C6894" s="17">
        <v>6184</v>
      </c>
      <c r="D6894" s="30" t="s">
        <v>19089</v>
      </c>
      <c r="E6894" s="17" t="s">
        <v>19090</v>
      </c>
      <c r="F6894" s="3"/>
      <c r="G6894" s="29" t="s">
        <v>19090</v>
      </c>
      <c r="H6894" s="7"/>
      <c r="I6894" s="7"/>
      <c r="O6894">
        <f t="shared" si="28"/>
        <v>2</v>
      </c>
      <c r="P6894" s="34" t="str">
        <f t="shared" si="21"/>
        <v>HIGH</v>
      </c>
    </row>
    <row r="6895" spans="1:16" ht="12" customHeight="1">
      <c r="A6895" s="4" t="s">
        <v>18913</v>
      </c>
      <c r="B6895" s="17">
        <v>128</v>
      </c>
      <c r="C6895" s="29"/>
      <c r="D6895" s="30" t="s">
        <v>19091</v>
      </c>
      <c r="E6895" s="29"/>
      <c r="F6895" s="31" t="s">
        <v>18942</v>
      </c>
      <c r="G6895" s="5" t="s">
        <v>19092</v>
      </c>
      <c r="H6895" s="7"/>
      <c r="I6895" s="7" t="s">
        <v>19093</v>
      </c>
      <c r="O6895">
        <f t="shared" si="28"/>
        <v>1</v>
      </c>
      <c r="P6895" s="34" t="str">
        <f t="shared" si="21"/>
        <v>HIGH</v>
      </c>
    </row>
    <row r="6896" spans="1:16" ht="12" customHeight="1">
      <c r="A6896" s="4" t="s">
        <v>18913</v>
      </c>
      <c r="B6896" s="17">
        <v>129</v>
      </c>
      <c r="C6896" s="17">
        <v>6187</v>
      </c>
      <c r="D6896" s="30" t="s">
        <v>19094</v>
      </c>
      <c r="E6896" s="17" t="s">
        <v>19095</v>
      </c>
      <c r="F6896" s="3"/>
      <c r="G6896" s="5" t="s">
        <v>19096</v>
      </c>
      <c r="H6896" s="7"/>
      <c r="I6896" s="7"/>
      <c r="O6896">
        <f t="shared" si="28"/>
        <v>2</v>
      </c>
      <c r="P6896" s="34" t="str">
        <f t="shared" si="21"/>
        <v/>
      </c>
    </row>
    <row r="6897" spans="1:16" ht="12" customHeight="1">
      <c r="A6897" s="4" t="s">
        <v>18913</v>
      </c>
      <c r="B6897" s="17">
        <v>130</v>
      </c>
      <c r="C6897" s="17">
        <v>6188</v>
      </c>
      <c r="D6897" s="30" t="s">
        <v>19097</v>
      </c>
      <c r="E6897" s="17" t="s">
        <v>19098</v>
      </c>
      <c r="F6897" s="3"/>
      <c r="G6897" s="29" t="s">
        <v>19098</v>
      </c>
      <c r="H6897" s="7"/>
      <c r="I6897" s="7"/>
      <c r="O6897">
        <f t="shared" si="28"/>
        <v>2</v>
      </c>
      <c r="P6897" s="34" t="str">
        <f t="shared" si="21"/>
        <v>HIGH</v>
      </c>
    </row>
    <row r="6898" spans="1:16" ht="12" customHeight="1">
      <c r="A6898" s="4" t="s">
        <v>18913</v>
      </c>
      <c r="B6898" s="17">
        <v>131</v>
      </c>
      <c r="C6898" s="29"/>
      <c r="D6898" s="30" t="s">
        <v>28</v>
      </c>
      <c r="E6898" s="29"/>
      <c r="F6898" s="31" t="s">
        <v>18942</v>
      </c>
      <c r="G6898" s="5" t="s">
        <v>19099</v>
      </c>
      <c r="H6898" s="7" t="s">
        <v>19100</v>
      </c>
      <c r="I6898" s="7" t="s">
        <v>19101</v>
      </c>
      <c r="O6898">
        <f t="shared" si="28"/>
        <v>1</v>
      </c>
      <c r="P6898" s="34" t="str">
        <f t="shared" si="21"/>
        <v>MEDIUM</v>
      </c>
    </row>
    <row r="6899" spans="1:16" ht="12" customHeight="1">
      <c r="A6899" s="4" t="s">
        <v>18913</v>
      </c>
      <c r="B6899" s="17">
        <v>132</v>
      </c>
      <c r="C6899" s="29"/>
      <c r="D6899" s="30" t="s">
        <v>28</v>
      </c>
      <c r="E6899" s="29"/>
      <c r="F6899" s="31" t="s">
        <v>18942</v>
      </c>
      <c r="G6899" s="5" t="s">
        <v>19102</v>
      </c>
      <c r="H6899" s="7" t="s">
        <v>19103</v>
      </c>
      <c r="I6899" s="7" t="s">
        <v>184</v>
      </c>
      <c r="O6899">
        <f t="shared" si="28"/>
        <v>1</v>
      </c>
      <c r="P6899" s="34" t="str">
        <f t="shared" si="21"/>
        <v>HIGH</v>
      </c>
    </row>
    <row r="6900" spans="1:16" ht="12" customHeight="1">
      <c r="A6900" s="4" t="s">
        <v>18913</v>
      </c>
      <c r="B6900" s="17">
        <v>133</v>
      </c>
      <c r="C6900" s="17">
        <v>6193</v>
      </c>
      <c r="D6900" s="30" t="s">
        <v>19104</v>
      </c>
      <c r="E6900" s="29" t="s">
        <v>19425</v>
      </c>
      <c r="F6900" s="3" t="s">
        <v>19375</v>
      </c>
      <c r="G6900" s="29" t="s">
        <v>19425</v>
      </c>
      <c r="H6900" s="7"/>
      <c r="I6900" s="7"/>
      <c r="O6900">
        <f t="shared" si="28"/>
        <v>2</v>
      </c>
      <c r="P6900" s="34" t="str">
        <f t="shared" si="21"/>
        <v>HIGH</v>
      </c>
    </row>
    <row r="6901" spans="1:16" ht="12" customHeight="1">
      <c r="A6901" s="4" t="s">
        <v>18913</v>
      </c>
      <c r="B6901" s="17">
        <v>134</v>
      </c>
      <c r="C6901" s="29"/>
      <c r="D6901" s="30" t="s">
        <v>19105</v>
      </c>
      <c r="E6901" s="29"/>
      <c r="F6901" s="31" t="s">
        <v>18581</v>
      </c>
      <c r="G6901" s="18" t="s">
        <v>19403</v>
      </c>
      <c r="H6901" s="7"/>
      <c r="I6901" s="7"/>
      <c r="O6901">
        <f t="shared" si="28"/>
        <v>1</v>
      </c>
      <c r="P6901" s="34" t="str">
        <f t="shared" si="21"/>
        <v/>
      </c>
    </row>
    <row r="6902" spans="1:16" ht="12" customHeight="1">
      <c r="A6902" s="4" t="s">
        <v>18913</v>
      </c>
      <c r="B6902" s="17">
        <v>135</v>
      </c>
      <c r="C6902" s="29"/>
      <c r="D6902" s="30" t="s">
        <v>19106</v>
      </c>
      <c r="E6902" s="29"/>
      <c r="F6902" s="31" t="s">
        <v>18581</v>
      </c>
      <c r="G6902" s="18" t="s">
        <v>19403</v>
      </c>
      <c r="H6902" s="7"/>
      <c r="I6902" s="7"/>
      <c r="O6902">
        <f t="shared" si="28"/>
        <v>1</v>
      </c>
      <c r="P6902" s="34" t="str">
        <f t="shared" si="21"/>
        <v/>
      </c>
    </row>
    <row r="6903" spans="1:16" ht="12" customHeight="1">
      <c r="A6903" s="4" t="s">
        <v>18913</v>
      </c>
      <c r="B6903" s="17">
        <v>136</v>
      </c>
      <c r="C6903" s="29"/>
      <c r="D6903" s="30" t="s">
        <v>19107</v>
      </c>
      <c r="E6903" s="29"/>
      <c r="F6903" s="31" t="s">
        <v>18581</v>
      </c>
      <c r="G6903" s="18" t="s">
        <v>19403</v>
      </c>
      <c r="H6903" s="7"/>
      <c r="I6903" s="7"/>
      <c r="O6903">
        <f t="shared" si="28"/>
        <v>1</v>
      </c>
      <c r="P6903" s="34" t="str">
        <f t="shared" si="21"/>
        <v/>
      </c>
    </row>
    <row r="6904" spans="1:16" ht="12" customHeight="1">
      <c r="A6904" s="4" t="s">
        <v>18913</v>
      </c>
      <c r="B6904" s="17">
        <v>137</v>
      </c>
      <c r="C6904" s="29"/>
      <c r="D6904" s="30" t="s">
        <v>19107</v>
      </c>
      <c r="E6904" s="29"/>
      <c r="F6904" s="31" t="s">
        <v>18581</v>
      </c>
      <c r="G6904" s="18" t="s">
        <v>19403</v>
      </c>
      <c r="H6904" s="7"/>
      <c r="I6904" s="7"/>
      <c r="O6904">
        <f t="shared" si="28"/>
        <v>1</v>
      </c>
      <c r="P6904" s="34" t="str">
        <f t="shared" si="21"/>
        <v/>
      </c>
    </row>
    <row r="6905" spans="1:16" ht="12" customHeight="1">
      <c r="A6905" s="4" t="s">
        <v>18913</v>
      </c>
      <c r="B6905" s="17">
        <v>138</v>
      </c>
      <c r="C6905" s="29"/>
      <c r="D6905" s="30" t="s">
        <v>19108</v>
      </c>
      <c r="E6905" s="29"/>
      <c r="F6905" s="31" t="s">
        <v>18581</v>
      </c>
      <c r="G6905" s="18" t="s">
        <v>19403</v>
      </c>
      <c r="H6905" s="7"/>
      <c r="I6905" s="7"/>
      <c r="O6905">
        <f t="shared" si="28"/>
        <v>1</v>
      </c>
      <c r="P6905" s="34" t="str">
        <f t="shared" si="21"/>
        <v/>
      </c>
    </row>
    <row r="6906" spans="1:16" ht="12" customHeight="1">
      <c r="A6906" s="4" t="s">
        <v>18913</v>
      </c>
      <c r="B6906" s="17">
        <v>139</v>
      </c>
      <c r="C6906" s="29"/>
      <c r="D6906" s="30" t="s">
        <v>19109</v>
      </c>
      <c r="E6906" s="29"/>
      <c r="F6906" s="31" t="s">
        <v>18581</v>
      </c>
      <c r="G6906" s="18" t="s">
        <v>19403</v>
      </c>
      <c r="H6906" s="7"/>
      <c r="I6906" s="7"/>
      <c r="O6906">
        <f t="shared" si="28"/>
        <v>1</v>
      </c>
      <c r="P6906" s="34" t="str">
        <f t="shared" si="21"/>
        <v/>
      </c>
    </row>
    <row r="6907" spans="1:16" ht="12" customHeight="1">
      <c r="A6907" s="4" t="s">
        <v>18913</v>
      </c>
      <c r="B6907" s="17">
        <v>140</v>
      </c>
      <c r="C6907" s="29"/>
      <c r="D6907" s="30" t="s">
        <v>19110</v>
      </c>
      <c r="E6907" s="29"/>
      <c r="F6907" s="31" t="s">
        <v>1332</v>
      </c>
      <c r="G6907" s="199" t="s">
        <v>19111</v>
      </c>
      <c r="H6907" s="7"/>
      <c r="I6907" s="7" t="s">
        <v>19112</v>
      </c>
      <c r="O6907">
        <f t="shared" si="28"/>
        <v>1</v>
      </c>
      <c r="P6907" s="34" t="str">
        <f t="shared" si="21"/>
        <v/>
      </c>
    </row>
    <row r="6908" spans="1:16" ht="12" customHeight="1">
      <c r="A6908" s="4" t="s">
        <v>18913</v>
      </c>
      <c r="B6908" s="17">
        <v>142</v>
      </c>
      <c r="C6908" s="29"/>
      <c r="D6908" s="30" t="s">
        <v>19113</v>
      </c>
      <c r="E6908" s="29"/>
      <c r="F6908" s="31" t="s">
        <v>18581</v>
      </c>
      <c r="G6908" s="18" t="s">
        <v>19403</v>
      </c>
      <c r="H6908" s="7"/>
      <c r="I6908" s="7"/>
      <c r="O6908">
        <f t="shared" si="28"/>
        <v>1</v>
      </c>
      <c r="P6908" s="34" t="str">
        <f t="shared" si="21"/>
        <v/>
      </c>
    </row>
    <row r="6909" spans="1:16" ht="12" customHeight="1">
      <c r="A6909" s="4" t="s">
        <v>18913</v>
      </c>
      <c r="B6909" s="17">
        <v>143</v>
      </c>
      <c r="C6909" s="29"/>
      <c r="D6909" s="30" t="s">
        <v>19114</v>
      </c>
      <c r="E6909" s="29"/>
      <c r="F6909" s="31" t="s">
        <v>18581</v>
      </c>
      <c r="G6909" s="18" t="s">
        <v>19403</v>
      </c>
      <c r="H6909" s="7"/>
      <c r="I6909" s="7"/>
      <c r="O6909">
        <f t="shared" si="28"/>
        <v>1</v>
      </c>
      <c r="P6909" s="34" t="str">
        <f t="shared" si="21"/>
        <v/>
      </c>
    </row>
    <row r="6910" spans="1:16" ht="12" customHeight="1">
      <c r="A6910" s="4" t="s">
        <v>18913</v>
      </c>
      <c r="B6910" s="17">
        <v>144</v>
      </c>
      <c r="C6910" s="29"/>
      <c r="D6910" s="30" t="s">
        <v>19115</v>
      </c>
      <c r="E6910" s="29"/>
      <c r="F6910" s="31" t="s">
        <v>1332</v>
      </c>
      <c r="G6910" s="199" t="s">
        <v>19116</v>
      </c>
      <c r="H6910" s="7"/>
      <c r="I6910" s="7" t="s">
        <v>19117</v>
      </c>
      <c r="O6910">
        <f t="shared" si="28"/>
        <v>1</v>
      </c>
      <c r="P6910" s="34" t="str">
        <f t="shared" si="21"/>
        <v/>
      </c>
    </row>
    <row r="6911" spans="1:16" ht="12" customHeight="1">
      <c r="A6911" s="4" t="s">
        <v>18913</v>
      </c>
      <c r="B6911" s="17">
        <v>145</v>
      </c>
      <c r="C6911" s="29"/>
      <c r="D6911" s="30" t="s">
        <v>28</v>
      </c>
      <c r="E6911" s="29"/>
      <c r="F6911" s="31" t="s">
        <v>18942</v>
      </c>
      <c r="G6911" s="5" t="s">
        <v>19118</v>
      </c>
      <c r="H6911" s="7" t="s">
        <v>19119</v>
      </c>
      <c r="I6911" s="7"/>
      <c r="O6911">
        <f t="shared" si="28"/>
        <v>1</v>
      </c>
      <c r="P6911" s="34" t="str">
        <f t="shared" si="21"/>
        <v/>
      </c>
    </row>
    <row r="6912" spans="1:16" ht="12" customHeight="1">
      <c r="A6912" s="4" t="s">
        <v>18913</v>
      </c>
      <c r="B6912" s="17">
        <v>146</v>
      </c>
      <c r="C6912" s="29"/>
      <c r="D6912" s="30" t="s">
        <v>19120</v>
      </c>
      <c r="E6912" s="17" t="s">
        <v>19121</v>
      </c>
      <c r="F6912" s="3"/>
      <c r="G6912" s="29" t="s">
        <v>19121</v>
      </c>
      <c r="H6912" s="7"/>
      <c r="I6912" s="7"/>
      <c r="O6912">
        <f t="shared" si="28"/>
        <v>2</v>
      </c>
      <c r="P6912" s="34" t="str">
        <f t="shared" si="21"/>
        <v>HIGH</v>
      </c>
    </row>
    <row r="6913" spans="1:16" ht="12" customHeight="1">
      <c r="A6913" s="4" t="s">
        <v>18913</v>
      </c>
      <c r="B6913" s="17">
        <v>147</v>
      </c>
      <c r="C6913" s="29"/>
      <c r="D6913" s="30" t="s">
        <v>19122</v>
      </c>
      <c r="E6913" s="17" t="s">
        <v>19123</v>
      </c>
      <c r="F6913" s="3"/>
      <c r="G6913" s="29" t="s">
        <v>19123</v>
      </c>
      <c r="H6913" s="7"/>
      <c r="I6913" s="7"/>
      <c r="O6913">
        <f t="shared" si="28"/>
        <v>2</v>
      </c>
      <c r="P6913" s="34" t="str">
        <f t="shared" si="21"/>
        <v>HIGH</v>
      </c>
    </row>
    <row r="6914" spans="1:16" ht="12" customHeight="1">
      <c r="A6914" s="4" t="s">
        <v>18913</v>
      </c>
      <c r="B6914" s="17">
        <v>148</v>
      </c>
      <c r="C6914" s="29"/>
      <c r="D6914" s="30" t="s">
        <v>19124</v>
      </c>
      <c r="E6914" s="29"/>
      <c r="F6914" s="31" t="s">
        <v>18942</v>
      </c>
      <c r="G6914" s="5" t="s">
        <v>19125</v>
      </c>
      <c r="H6914" s="7"/>
      <c r="I6914" s="7" t="s">
        <v>19126</v>
      </c>
      <c r="O6914">
        <f t="shared" si="28"/>
        <v>1</v>
      </c>
      <c r="P6914" s="34" t="str">
        <f t="shared" si="21"/>
        <v>HIGH</v>
      </c>
    </row>
    <row r="6915" spans="1:16" ht="12" customHeight="1">
      <c r="A6915" s="4" t="s">
        <v>18913</v>
      </c>
      <c r="B6915" s="17">
        <v>149</v>
      </c>
      <c r="C6915" s="29"/>
      <c r="D6915" s="30" t="s">
        <v>19127</v>
      </c>
      <c r="E6915" s="29"/>
      <c r="F6915" s="31" t="s">
        <v>18942</v>
      </c>
      <c r="G6915" s="5" t="s">
        <v>19128</v>
      </c>
      <c r="H6915" s="7"/>
      <c r="I6915" s="7" t="s">
        <v>19129</v>
      </c>
      <c r="O6915">
        <f t="shared" si="28"/>
        <v>1</v>
      </c>
      <c r="P6915" s="34" t="str">
        <f t="shared" si="21"/>
        <v>LOW</v>
      </c>
    </row>
    <row r="6916" spans="1:16" ht="12" customHeight="1">
      <c r="A6916" s="4" t="s">
        <v>18913</v>
      </c>
      <c r="B6916" s="17">
        <v>150</v>
      </c>
      <c r="C6916" s="29"/>
      <c r="D6916" s="30" t="s">
        <v>19130</v>
      </c>
      <c r="E6916" s="29"/>
      <c r="F6916" s="31" t="s">
        <v>18581</v>
      </c>
      <c r="G6916" s="18" t="s">
        <v>19403</v>
      </c>
      <c r="H6916" s="7"/>
      <c r="I6916" s="7"/>
      <c r="O6916">
        <f t="shared" si="28"/>
        <v>1</v>
      </c>
      <c r="P6916" s="34" t="str">
        <f t="shared" si="21"/>
        <v/>
      </c>
    </row>
    <row r="6917" spans="1:16" ht="12" customHeight="1">
      <c r="A6917" s="4" t="s">
        <v>18913</v>
      </c>
      <c r="B6917" s="17">
        <v>151</v>
      </c>
      <c r="C6917" s="29"/>
      <c r="D6917" s="30" t="s">
        <v>19131</v>
      </c>
      <c r="E6917" s="29"/>
      <c r="F6917" s="31" t="s">
        <v>18581</v>
      </c>
      <c r="G6917" s="18" t="s">
        <v>19403</v>
      </c>
      <c r="H6917" s="7"/>
      <c r="I6917" s="7"/>
      <c r="O6917">
        <f t="shared" si="28"/>
        <v>1</v>
      </c>
      <c r="P6917" s="34" t="str">
        <f t="shared" si="21"/>
        <v/>
      </c>
    </row>
    <row r="6918" spans="1:16" ht="12" customHeight="1">
      <c r="A6918" s="4" t="s">
        <v>18913</v>
      </c>
      <c r="B6918" s="17">
        <v>152</v>
      </c>
      <c r="C6918" s="29"/>
      <c r="D6918" s="30" t="s">
        <v>19132</v>
      </c>
      <c r="E6918" s="29"/>
      <c r="F6918" s="31" t="s">
        <v>18581</v>
      </c>
      <c r="G6918" s="18" t="s">
        <v>19403</v>
      </c>
      <c r="H6918" s="7"/>
      <c r="I6918" s="7"/>
      <c r="O6918">
        <f t="shared" si="28"/>
        <v>1</v>
      </c>
      <c r="P6918" s="34" t="str">
        <f t="shared" si="21"/>
        <v/>
      </c>
    </row>
    <row r="6919" spans="1:16" ht="12" customHeight="1">
      <c r="A6919" s="4" t="s">
        <v>18913</v>
      </c>
      <c r="B6919" s="17">
        <v>153</v>
      </c>
      <c r="C6919" s="29"/>
      <c r="D6919" s="30" t="s">
        <v>28</v>
      </c>
      <c r="E6919" s="29"/>
      <c r="F6919" s="31" t="s">
        <v>18942</v>
      </c>
      <c r="G6919" s="5" t="s">
        <v>19133</v>
      </c>
      <c r="H6919" s="7" t="s">
        <v>19134</v>
      </c>
      <c r="I6919" s="7" t="s">
        <v>19135</v>
      </c>
      <c r="O6919">
        <f t="shared" si="28"/>
        <v>1</v>
      </c>
      <c r="P6919" s="34" t="str">
        <f t="shared" si="21"/>
        <v>HIGH</v>
      </c>
    </row>
    <row r="6920" spans="1:16" ht="12" customHeight="1">
      <c r="A6920" s="4" t="s">
        <v>18913</v>
      </c>
      <c r="B6920" s="17">
        <v>154</v>
      </c>
      <c r="C6920" s="29"/>
      <c r="D6920" s="30" t="s">
        <v>28</v>
      </c>
      <c r="E6920" s="29"/>
      <c r="F6920" s="31" t="s">
        <v>18942</v>
      </c>
      <c r="G6920" s="5" t="s">
        <v>19136</v>
      </c>
      <c r="H6920" s="7" t="s">
        <v>19137</v>
      </c>
      <c r="I6920" s="7" t="s">
        <v>19138</v>
      </c>
      <c r="O6920">
        <f t="shared" si="28"/>
        <v>1</v>
      </c>
      <c r="P6920" s="34" t="str">
        <f t="shared" si="21"/>
        <v>MEDIUM</v>
      </c>
    </row>
    <row r="6921" spans="1:16" ht="12" customHeight="1">
      <c r="A6921" s="4" t="s">
        <v>18913</v>
      </c>
      <c r="B6921" s="17">
        <v>156</v>
      </c>
      <c r="C6921" s="29"/>
      <c r="D6921" s="30" t="s">
        <v>19139</v>
      </c>
      <c r="E6921" s="29"/>
      <c r="F6921" s="31" t="s">
        <v>18581</v>
      </c>
      <c r="G6921" s="18" t="s">
        <v>19403</v>
      </c>
      <c r="H6921" s="7"/>
      <c r="I6921" s="7"/>
      <c r="O6921">
        <f t="shared" si="28"/>
        <v>1</v>
      </c>
      <c r="P6921" s="34" t="str">
        <f t="shared" si="21"/>
        <v/>
      </c>
    </row>
    <row r="6922" spans="1:16" ht="12" customHeight="1">
      <c r="A6922" s="4" t="s">
        <v>18913</v>
      </c>
      <c r="B6922" s="17">
        <v>157</v>
      </c>
      <c r="C6922" s="29"/>
      <c r="D6922" s="30" t="s">
        <v>28</v>
      </c>
      <c r="E6922" s="29"/>
      <c r="F6922" s="31" t="s">
        <v>18942</v>
      </c>
      <c r="G6922" s="5" t="s">
        <v>19140</v>
      </c>
      <c r="H6922" s="7" t="s">
        <v>19141</v>
      </c>
      <c r="I6922" s="7" t="s">
        <v>19142</v>
      </c>
      <c r="O6922">
        <f t="shared" si="28"/>
        <v>1</v>
      </c>
      <c r="P6922" s="34" t="str">
        <f t="shared" si="21"/>
        <v>MEDIUM</v>
      </c>
    </row>
    <row r="6923" spans="1:16" ht="12" customHeight="1">
      <c r="A6923" s="4" t="s">
        <v>18913</v>
      </c>
      <c r="B6923" s="17">
        <v>158</v>
      </c>
      <c r="C6923" s="29" t="s">
        <v>19524</v>
      </c>
      <c r="D6923" s="30" t="s">
        <v>19143</v>
      </c>
      <c r="E6923" s="29"/>
      <c r="F6923" s="31" t="s">
        <v>18581</v>
      </c>
      <c r="G6923" s="18" t="s">
        <v>19403</v>
      </c>
      <c r="H6923" s="7"/>
      <c r="I6923" s="7"/>
      <c r="O6923">
        <f t="shared" si="28"/>
        <v>1</v>
      </c>
      <c r="P6923" s="34" t="str">
        <f t="shared" si="21"/>
        <v/>
      </c>
    </row>
    <row r="6924" spans="1:16" ht="12" customHeight="1">
      <c r="A6924" s="4" t="s">
        <v>18913</v>
      </c>
      <c r="B6924" s="17">
        <v>159</v>
      </c>
      <c r="C6924" s="29"/>
      <c r="D6924" s="30" t="s">
        <v>19144</v>
      </c>
      <c r="E6924" s="29"/>
      <c r="F6924" s="31" t="s">
        <v>18581</v>
      </c>
      <c r="G6924" s="18" t="s">
        <v>19403</v>
      </c>
      <c r="H6924" s="7"/>
      <c r="I6924" s="7"/>
      <c r="O6924">
        <f t="shared" si="28"/>
        <v>1</v>
      </c>
      <c r="P6924" s="34" t="str">
        <f t="shared" si="21"/>
        <v/>
      </c>
    </row>
    <row r="6925" spans="1:16" ht="12" customHeight="1">
      <c r="A6925" s="4" t="s">
        <v>18913</v>
      </c>
      <c r="B6925" s="17">
        <v>160</v>
      </c>
      <c r="C6925" s="29"/>
      <c r="D6925" s="30" t="s">
        <v>19145</v>
      </c>
      <c r="E6925" s="29"/>
      <c r="F6925" s="31" t="s">
        <v>18581</v>
      </c>
      <c r="G6925" s="18" t="s">
        <v>19403</v>
      </c>
      <c r="H6925" s="7"/>
      <c r="I6925" s="7"/>
      <c r="O6925">
        <f t="shared" si="28"/>
        <v>1</v>
      </c>
      <c r="P6925" s="34" t="str">
        <f t="shared" si="21"/>
        <v/>
      </c>
    </row>
    <row r="6926" spans="1:16" ht="12" customHeight="1">
      <c r="A6926" s="4" t="s">
        <v>18913</v>
      </c>
      <c r="B6926" s="17">
        <v>161</v>
      </c>
      <c r="C6926" s="29"/>
      <c r="D6926" s="30" t="s">
        <v>19146</v>
      </c>
      <c r="E6926" s="29"/>
      <c r="F6926" s="31" t="s">
        <v>18581</v>
      </c>
      <c r="G6926" s="18" t="s">
        <v>19403</v>
      </c>
      <c r="H6926" s="7"/>
      <c r="I6926" s="7"/>
      <c r="O6926">
        <f t="shared" si="28"/>
        <v>1</v>
      </c>
      <c r="P6926" s="34" t="str">
        <f t="shared" si="21"/>
        <v/>
      </c>
    </row>
    <row r="6927" spans="1:16" ht="12" customHeight="1">
      <c r="A6927" s="4" t="s">
        <v>18913</v>
      </c>
      <c r="B6927" s="17">
        <v>162</v>
      </c>
      <c r="C6927" s="17" t="s">
        <v>67</v>
      </c>
      <c r="D6927" s="30" t="s">
        <v>28</v>
      </c>
      <c r="E6927" s="29"/>
      <c r="F6927" s="3"/>
      <c r="G6927" s="200" t="s">
        <v>19147</v>
      </c>
      <c r="H6927" s="7" t="s">
        <v>19148</v>
      </c>
      <c r="I6927" s="13" t="s">
        <v>19149</v>
      </c>
      <c r="O6927">
        <f t="shared" si="28"/>
        <v>1</v>
      </c>
      <c r="P6927" s="34" t="str">
        <f t="shared" si="21"/>
        <v/>
      </c>
    </row>
    <row r="6928" spans="1:16" ht="12" customHeight="1">
      <c r="A6928" s="4" t="s">
        <v>18913</v>
      </c>
      <c r="B6928" s="17">
        <v>163</v>
      </c>
      <c r="C6928" s="29"/>
      <c r="D6928" s="30" t="s">
        <v>19526</v>
      </c>
      <c r="E6928" s="29"/>
      <c r="F6928" s="31" t="s">
        <v>18581</v>
      </c>
      <c r="G6928" s="18" t="s">
        <v>19403</v>
      </c>
      <c r="H6928" s="30" t="s">
        <v>19526</v>
      </c>
      <c r="I6928" s="7"/>
      <c r="O6928">
        <f t="shared" si="28"/>
        <v>1</v>
      </c>
      <c r="P6928" s="34" t="str">
        <f t="shared" si="21"/>
        <v/>
      </c>
    </row>
    <row r="6929" spans="1:16" ht="12" customHeight="1">
      <c r="A6929" s="4" t="s">
        <v>18913</v>
      </c>
      <c r="B6929" s="17">
        <v>164</v>
      </c>
      <c r="C6929" s="29"/>
      <c r="D6929" s="30" t="s">
        <v>19150</v>
      </c>
      <c r="E6929" s="29"/>
      <c r="F6929" s="31" t="s">
        <v>18581</v>
      </c>
      <c r="G6929" s="18" t="s">
        <v>19403</v>
      </c>
      <c r="H6929" s="7"/>
      <c r="I6929" s="7"/>
      <c r="O6929">
        <f t="shared" si="28"/>
        <v>1</v>
      </c>
      <c r="P6929" s="34" t="str">
        <f t="shared" si="21"/>
        <v/>
      </c>
    </row>
    <row r="6930" spans="1:16" ht="12" customHeight="1">
      <c r="A6930" s="4" t="s">
        <v>18913</v>
      </c>
      <c r="B6930" s="17">
        <v>165</v>
      </c>
      <c r="C6930" s="29"/>
      <c r="D6930" s="30" t="s">
        <v>19151</v>
      </c>
      <c r="E6930" s="29"/>
      <c r="F6930" s="31" t="s">
        <v>18581</v>
      </c>
      <c r="G6930" s="18" t="s">
        <v>19403</v>
      </c>
      <c r="H6930" s="7"/>
      <c r="I6930" s="7"/>
      <c r="O6930">
        <f t="shared" si="28"/>
        <v>1</v>
      </c>
      <c r="P6930" s="34" t="str">
        <f t="shared" si="21"/>
        <v/>
      </c>
    </row>
    <row r="6931" spans="1:16" ht="12" customHeight="1">
      <c r="A6931" s="4" t="s">
        <v>18913</v>
      </c>
      <c r="B6931" s="17">
        <v>166</v>
      </c>
      <c r="C6931" s="29"/>
      <c r="D6931" s="30" t="s">
        <v>19152</v>
      </c>
      <c r="E6931" s="29"/>
      <c r="F6931" s="31" t="s">
        <v>18581</v>
      </c>
      <c r="G6931" s="18" t="s">
        <v>19403</v>
      </c>
      <c r="H6931" s="7"/>
      <c r="I6931" s="7"/>
      <c r="O6931">
        <f t="shared" si="28"/>
        <v>1</v>
      </c>
      <c r="P6931" s="34" t="str">
        <f t="shared" si="21"/>
        <v/>
      </c>
    </row>
    <row r="6932" spans="1:16" ht="12" customHeight="1">
      <c r="A6932" s="4" t="s">
        <v>18913</v>
      </c>
      <c r="B6932" s="17">
        <v>167</v>
      </c>
      <c r="C6932" s="29"/>
      <c r="D6932" s="30" t="s">
        <v>19153</v>
      </c>
      <c r="E6932" s="29"/>
      <c r="F6932" s="31" t="s">
        <v>18581</v>
      </c>
      <c r="G6932" s="18" t="s">
        <v>19403</v>
      </c>
      <c r="H6932" s="7"/>
      <c r="I6932" s="7"/>
      <c r="O6932">
        <f t="shared" si="28"/>
        <v>1</v>
      </c>
      <c r="P6932" s="34" t="str">
        <f t="shared" si="21"/>
        <v/>
      </c>
    </row>
    <row r="6933" spans="1:16" ht="12" customHeight="1">
      <c r="A6933" s="4" t="s">
        <v>18913</v>
      </c>
      <c r="B6933" s="17">
        <v>168</v>
      </c>
      <c r="C6933" s="29"/>
      <c r="D6933" s="30" t="s">
        <v>19154</v>
      </c>
      <c r="E6933" s="29"/>
      <c r="F6933" s="31" t="s">
        <v>18581</v>
      </c>
      <c r="G6933" s="18" t="s">
        <v>19403</v>
      </c>
      <c r="H6933" s="7"/>
      <c r="I6933" s="7"/>
      <c r="O6933">
        <f t="shared" si="28"/>
        <v>1</v>
      </c>
      <c r="P6933" s="34" t="str">
        <f t="shared" si="21"/>
        <v/>
      </c>
    </row>
    <row r="6934" spans="1:16" ht="12" customHeight="1">
      <c r="A6934" s="4" t="s">
        <v>18913</v>
      </c>
      <c r="B6934" s="17">
        <v>169</v>
      </c>
      <c r="C6934" s="29"/>
      <c r="D6934" s="30" t="s">
        <v>19155</v>
      </c>
      <c r="E6934" s="29"/>
      <c r="F6934" s="31" t="s">
        <v>18581</v>
      </c>
      <c r="G6934" s="18" t="s">
        <v>19403</v>
      </c>
      <c r="H6934" s="7"/>
      <c r="I6934" s="7"/>
      <c r="O6934">
        <f t="shared" si="28"/>
        <v>1</v>
      </c>
      <c r="P6934" s="34" t="str">
        <f t="shared" si="21"/>
        <v/>
      </c>
    </row>
    <row r="6935" spans="1:16" ht="12" customHeight="1">
      <c r="A6935" s="4" t="s">
        <v>18913</v>
      </c>
      <c r="B6935" s="17">
        <v>170</v>
      </c>
      <c r="C6935" s="29"/>
      <c r="D6935" s="30" t="s">
        <v>19156</v>
      </c>
      <c r="E6935" s="29"/>
      <c r="F6935" s="31" t="s">
        <v>18581</v>
      </c>
      <c r="G6935" s="18" t="s">
        <v>19403</v>
      </c>
      <c r="H6935" s="7"/>
      <c r="I6935" s="7"/>
      <c r="O6935">
        <f t="shared" si="28"/>
        <v>1</v>
      </c>
      <c r="P6935" s="34" t="str">
        <f t="shared" si="21"/>
        <v/>
      </c>
    </row>
    <row r="6936" spans="1:16" ht="12" customHeight="1">
      <c r="A6936" s="4" t="s">
        <v>18913</v>
      </c>
      <c r="B6936" s="17">
        <v>171</v>
      </c>
      <c r="C6936" s="29"/>
      <c r="D6936" s="30" t="s">
        <v>19157</v>
      </c>
      <c r="E6936" s="29"/>
      <c r="F6936" s="31" t="s">
        <v>18581</v>
      </c>
      <c r="G6936" s="18" t="s">
        <v>19403</v>
      </c>
      <c r="H6936" s="7"/>
      <c r="I6936" s="7"/>
      <c r="O6936">
        <f t="shared" si="28"/>
        <v>1</v>
      </c>
      <c r="P6936" s="34" t="str">
        <f t="shared" si="21"/>
        <v/>
      </c>
    </row>
    <row r="6937" spans="1:16" ht="12" customHeight="1">
      <c r="A6937" s="4" t="s">
        <v>18913</v>
      </c>
      <c r="B6937" s="17">
        <v>172</v>
      </c>
      <c r="C6937" s="29"/>
      <c r="D6937" s="30" t="s">
        <v>19158</v>
      </c>
      <c r="E6937" s="29"/>
      <c r="F6937" s="31" t="s">
        <v>18581</v>
      </c>
      <c r="G6937" s="18" t="s">
        <v>19403</v>
      </c>
      <c r="H6937" s="7"/>
      <c r="I6937" s="7"/>
      <c r="O6937">
        <f t="shared" si="28"/>
        <v>1</v>
      </c>
      <c r="P6937" s="34" t="str">
        <f t="shared" si="21"/>
        <v/>
      </c>
    </row>
    <row r="6938" spans="1:16" ht="12" customHeight="1">
      <c r="A6938" s="4" t="s">
        <v>18913</v>
      </c>
      <c r="B6938" s="17">
        <v>173</v>
      </c>
      <c r="C6938" s="29"/>
      <c r="D6938" s="30" t="s">
        <v>19159</v>
      </c>
      <c r="E6938" s="29"/>
      <c r="F6938" s="31" t="s">
        <v>18581</v>
      </c>
      <c r="G6938" s="18" t="s">
        <v>19403</v>
      </c>
      <c r="H6938" s="7"/>
      <c r="I6938" s="7"/>
      <c r="O6938">
        <f t="shared" si="28"/>
        <v>1</v>
      </c>
      <c r="P6938" s="34" t="str">
        <f t="shared" si="21"/>
        <v/>
      </c>
    </row>
    <row r="6939" spans="1:16" ht="12" customHeight="1">
      <c r="A6939" s="4" t="s">
        <v>18913</v>
      </c>
      <c r="B6939" s="17">
        <v>174</v>
      </c>
      <c r="C6939" s="29"/>
      <c r="D6939" s="30" t="s">
        <v>28</v>
      </c>
      <c r="E6939" s="29"/>
      <c r="F6939" s="31" t="s">
        <v>19160</v>
      </c>
      <c r="G6939" s="18" t="s">
        <v>19161</v>
      </c>
      <c r="H6939" s="7" t="s">
        <v>19162</v>
      </c>
      <c r="I6939" s="35" t="s">
        <v>19163</v>
      </c>
      <c r="O6939">
        <f t="shared" si="28"/>
        <v>1</v>
      </c>
      <c r="P6939" s="34" t="str">
        <f t="shared" si="21"/>
        <v>MEDIUM</v>
      </c>
    </row>
    <row r="6940" spans="1:16" ht="12" customHeight="1">
      <c r="A6940" s="4" t="s">
        <v>18913</v>
      </c>
      <c r="B6940" s="17">
        <v>175</v>
      </c>
      <c r="C6940" s="17">
        <v>6235</v>
      </c>
      <c r="D6940" s="30" t="s">
        <v>19164</v>
      </c>
      <c r="E6940" s="17" t="s">
        <v>19165</v>
      </c>
      <c r="F6940" s="3"/>
      <c r="G6940" s="29" t="s">
        <v>19165</v>
      </c>
      <c r="H6940" s="7"/>
      <c r="I6940" s="7"/>
      <c r="O6940">
        <f t="shared" si="28"/>
        <v>2</v>
      </c>
      <c r="P6940" s="34" t="str">
        <f t="shared" si="21"/>
        <v>HIGH</v>
      </c>
    </row>
    <row r="6941" spans="1:16" ht="12" customHeight="1">
      <c r="A6941" s="4" t="s">
        <v>18913</v>
      </c>
      <c r="B6941" s="17">
        <v>176</v>
      </c>
      <c r="C6941" s="17">
        <v>6237</v>
      </c>
      <c r="D6941" s="30" t="s">
        <v>19166</v>
      </c>
      <c r="E6941" s="17" t="s">
        <v>19167</v>
      </c>
      <c r="F6941" s="3"/>
      <c r="G6941" s="29" t="s">
        <v>19167</v>
      </c>
      <c r="H6941" s="7"/>
      <c r="I6941" s="7"/>
      <c r="O6941">
        <f t="shared" si="28"/>
        <v>2</v>
      </c>
      <c r="P6941" s="34" t="str">
        <f t="shared" si="21"/>
        <v>HIGH</v>
      </c>
    </row>
    <row r="6942" spans="1:16" ht="12" customHeight="1">
      <c r="A6942" s="4" t="s">
        <v>18913</v>
      </c>
      <c r="B6942" s="17">
        <v>178</v>
      </c>
      <c r="C6942" s="29"/>
      <c r="D6942" s="30" t="s">
        <v>19168</v>
      </c>
      <c r="E6942" s="29"/>
      <c r="F6942" s="31" t="s">
        <v>18581</v>
      </c>
      <c r="G6942" s="18" t="s">
        <v>19403</v>
      </c>
      <c r="H6942" s="7"/>
      <c r="I6942" s="7"/>
      <c r="O6942">
        <f t="shared" si="28"/>
        <v>1</v>
      </c>
      <c r="P6942" s="34" t="str">
        <f t="shared" si="21"/>
        <v/>
      </c>
    </row>
    <row r="6943" spans="1:16" ht="12" customHeight="1">
      <c r="A6943" s="4" t="s">
        <v>18913</v>
      </c>
      <c r="B6943" s="17">
        <v>179</v>
      </c>
      <c r="C6943" s="85">
        <v>1584544</v>
      </c>
      <c r="D6943" s="30" t="s">
        <v>19169</v>
      </c>
      <c r="E6943" s="17"/>
      <c r="F6943" s="31" t="s">
        <v>18942</v>
      </c>
      <c r="G6943" s="5" t="s">
        <v>19170</v>
      </c>
      <c r="H6943" s="7" t="s">
        <v>19171</v>
      </c>
      <c r="I6943" s="7" t="s">
        <v>19172</v>
      </c>
      <c r="O6943">
        <f t="shared" si="28"/>
        <v>1</v>
      </c>
      <c r="P6943" s="34" t="str">
        <f t="shared" si="21"/>
        <v/>
      </c>
    </row>
    <row r="6944" spans="1:16" ht="12" customHeight="1">
      <c r="A6944" s="4" t="s">
        <v>18913</v>
      </c>
      <c r="B6944" s="17">
        <v>180</v>
      </c>
      <c r="C6944" s="17" t="s">
        <v>19424</v>
      </c>
      <c r="D6944" s="30" t="s">
        <v>19171</v>
      </c>
      <c r="E6944" s="29"/>
      <c r="F6944" s="31" t="s">
        <v>18942</v>
      </c>
      <c r="G6944" s="5" t="s">
        <v>19170</v>
      </c>
      <c r="H6944" s="7" t="s">
        <v>19171</v>
      </c>
      <c r="I6944" s="7" t="s">
        <v>19172</v>
      </c>
      <c r="O6944">
        <f t="shared" si="28"/>
        <v>1</v>
      </c>
      <c r="P6944" s="34" t="str">
        <f t="shared" si="21"/>
        <v/>
      </c>
    </row>
    <row r="6945" spans="1:16" ht="12" customHeight="1">
      <c r="A6945" s="4" t="s">
        <v>18913</v>
      </c>
      <c r="B6945" s="17">
        <v>181</v>
      </c>
      <c r="C6945" s="29"/>
      <c r="D6945" s="30" t="s">
        <v>19173</v>
      </c>
      <c r="E6945" s="29"/>
      <c r="F6945" s="31" t="s">
        <v>18942</v>
      </c>
      <c r="G6945" s="5" t="s">
        <v>19174</v>
      </c>
      <c r="H6945" s="7"/>
      <c r="I6945" s="7" t="s">
        <v>19175</v>
      </c>
      <c r="O6945">
        <f t="shared" si="28"/>
        <v>1</v>
      </c>
      <c r="P6945" s="34" t="str">
        <f t="shared" si="21"/>
        <v>HIGH</v>
      </c>
    </row>
    <row r="6946" spans="1:16" ht="12" customHeight="1">
      <c r="A6946" s="4" t="s">
        <v>18913</v>
      </c>
      <c r="B6946" s="17">
        <v>182</v>
      </c>
      <c r="C6946" s="29"/>
      <c r="D6946" s="30" t="s">
        <v>19176</v>
      </c>
      <c r="E6946" s="29"/>
      <c r="F6946" s="31" t="s">
        <v>18581</v>
      </c>
      <c r="G6946" s="18" t="s">
        <v>19403</v>
      </c>
      <c r="H6946" s="7"/>
      <c r="I6946" s="7"/>
      <c r="O6946">
        <f t="shared" si="28"/>
        <v>1</v>
      </c>
      <c r="P6946" s="34" t="str">
        <f t="shared" si="21"/>
        <v/>
      </c>
    </row>
    <row r="6947" spans="1:16" ht="12" customHeight="1">
      <c r="A6947" s="4" t="s">
        <v>18913</v>
      </c>
      <c r="B6947" s="17">
        <v>183</v>
      </c>
      <c r="C6947" s="29"/>
      <c r="D6947" s="30" t="s">
        <v>19177</v>
      </c>
      <c r="E6947" s="29"/>
      <c r="F6947" s="31" t="s">
        <v>18581</v>
      </c>
      <c r="G6947" s="18" t="s">
        <v>19403</v>
      </c>
      <c r="H6947" s="7"/>
      <c r="I6947" s="7"/>
      <c r="O6947">
        <f t="shared" si="28"/>
        <v>1</v>
      </c>
      <c r="P6947" s="34" t="str">
        <f t="shared" si="21"/>
        <v/>
      </c>
    </row>
    <row r="6948" spans="1:16" ht="12" customHeight="1">
      <c r="A6948" s="4" t="s">
        <v>18913</v>
      </c>
      <c r="B6948" s="17">
        <v>184</v>
      </c>
      <c r="C6948" s="29"/>
      <c r="D6948" s="30" t="s">
        <v>19178</v>
      </c>
      <c r="E6948" s="29"/>
      <c r="F6948" s="31" t="s">
        <v>19179</v>
      </c>
      <c r="G6948" s="5" t="s">
        <v>19180</v>
      </c>
      <c r="H6948" s="7"/>
      <c r="I6948" s="7" t="s">
        <v>2202</v>
      </c>
      <c r="O6948">
        <f t="shared" si="28"/>
        <v>1</v>
      </c>
      <c r="P6948" s="34" t="str">
        <f t="shared" si="21"/>
        <v>HIGH</v>
      </c>
    </row>
    <row r="6949" spans="1:16" ht="12" customHeight="1">
      <c r="A6949" s="4" t="s">
        <v>18913</v>
      </c>
      <c r="B6949" s="17">
        <v>185</v>
      </c>
      <c r="C6949" s="17">
        <v>6245</v>
      </c>
      <c r="D6949" s="30" t="s">
        <v>19181</v>
      </c>
      <c r="E6949" s="17" t="s">
        <v>19182</v>
      </c>
      <c r="F6949" s="3"/>
      <c r="G6949" s="29" t="s">
        <v>19182</v>
      </c>
      <c r="H6949" s="7"/>
      <c r="I6949" s="7"/>
      <c r="O6949">
        <f t="shared" si="28"/>
        <v>2</v>
      </c>
      <c r="P6949" s="34" t="str">
        <f t="shared" si="21"/>
        <v>HIGH</v>
      </c>
    </row>
    <row r="6950" spans="1:16" ht="12" customHeight="1">
      <c r="A6950" s="4" t="s">
        <v>18913</v>
      </c>
      <c r="B6950" s="17">
        <v>186</v>
      </c>
      <c r="C6950" s="29"/>
      <c r="D6950" s="30" t="s">
        <v>19183</v>
      </c>
      <c r="E6950" s="29"/>
      <c r="F6950" s="31" t="s">
        <v>18581</v>
      </c>
      <c r="G6950" s="18" t="s">
        <v>19403</v>
      </c>
      <c r="H6950" s="7"/>
      <c r="I6950" s="7"/>
      <c r="O6950">
        <f t="shared" si="28"/>
        <v>1</v>
      </c>
      <c r="P6950" s="34" t="str">
        <f t="shared" si="21"/>
        <v/>
      </c>
    </row>
    <row r="6951" spans="1:16" ht="12" customHeight="1">
      <c r="A6951" s="4" t="s">
        <v>18913</v>
      </c>
      <c r="B6951" s="17">
        <v>187</v>
      </c>
      <c r="C6951" s="29"/>
      <c r="D6951" s="30" t="s">
        <v>19184</v>
      </c>
      <c r="E6951" s="29"/>
      <c r="F6951" s="31" t="s">
        <v>18581</v>
      </c>
      <c r="G6951" s="18" t="s">
        <v>19403</v>
      </c>
      <c r="H6951" s="7"/>
      <c r="I6951" s="7"/>
      <c r="O6951">
        <f t="shared" si="28"/>
        <v>1</v>
      </c>
      <c r="P6951" s="34" t="str">
        <f t="shared" si="21"/>
        <v/>
      </c>
    </row>
    <row r="6952" spans="1:16" ht="12" customHeight="1">
      <c r="A6952" s="4" t="s">
        <v>18913</v>
      </c>
      <c r="B6952" s="17">
        <v>188</v>
      </c>
      <c r="C6952" s="29">
        <v>6248</v>
      </c>
      <c r="D6952" s="30" t="s">
        <v>19185</v>
      </c>
      <c r="E6952" s="29"/>
      <c r="F6952" s="31" t="s">
        <v>18581</v>
      </c>
      <c r="G6952" s="18" t="s">
        <v>19403</v>
      </c>
      <c r="H6952" s="7"/>
      <c r="I6952" s="7"/>
      <c r="O6952">
        <f t="shared" si="28"/>
        <v>1</v>
      </c>
      <c r="P6952" s="34" t="str">
        <f t="shared" si="21"/>
        <v/>
      </c>
    </row>
    <row r="6953" spans="1:16" ht="12" customHeight="1">
      <c r="A6953" s="4" t="s">
        <v>18913</v>
      </c>
      <c r="B6953" s="17">
        <v>190</v>
      </c>
      <c r="C6953" s="29"/>
      <c r="D6953" s="30" t="s">
        <v>28</v>
      </c>
      <c r="E6953" s="29"/>
      <c r="F6953" s="31" t="s">
        <v>18942</v>
      </c>
      <c r="G6953" s="5" t="s">
        <v>19186</v>
      </c>
      <c r="H6953" s="7" t="s">
        <v>19187</v>
      </c>
      <c r="I6953" s="7" t="s">
        <v>19188</v>
      </c>
      <c r="O6953">
        <f t="shared" si="28"/>
        <v>1</v>
      </c>
      <c r="P6953" s="34" t="str">
        <f t="shared" si="21"/>
        <v>HIGH</v>
      </c>
    </row>
    <row r="6954" spans="1:16" ht="12" customHeight="1">
      <c r="A6954" s="4" t="s">
        <v>18913</v>
      </c>
      <c r="B6954" s="17">
        <v>191</v>
      </c>
      <c r="C6954" s="29"/>
      <c r="D6954" s="30" t="s">
        <v>19189</v>
      </c>
      <c r="E6954" s="29"/>
      <c r="F6954" s="31" t="s">
        <v>18942</v>
      </c>
      <c r="G6954" s="5" t="s">
        <v>19190</v>
      </c>
      <c r="H6954" s="7"/>
      <c r="I6954" s="7" t="s">
        <v>184</v>
      </c>
      <c r="O6954">
        <f t="shared" si="28"/>
        <v>1</v>
      </c>
      <c r="P6954" s="34" t="str">
        <f t="shared" si="21"/>
        <v>HIGH</v>
      </c>
    </row>
    <row r="6955" spans="1:16" ht="12" customHeight="1">
      <c r="A6955" s="4" t="s">
        <v>18913</v>
      </c>
      <c r="B6955" s="17">
        <v>192</v>
      </c>
      <c r="C6955" s="29"/>
      <c r="D6955" s="30" t="s">
        <v>28</v>
      </c>
      <c r="E6955" s="29"/>
      <c r="F6955" s="31" t="s">
        <v>18942</v>
      </c>
      <c r="G6955" s="5" t="s">
        <v>19191</v>
      </c>
      <c r="H6955" s="7" t="s">
        <v>19192</v>
      </c>
      <c r="I6955" s="7" t="s">
        <v>19193</v>
      </c>
      <c r="O6955">
        <f t="shared" si="28"/>
        <v>1</v>
      </c>
      <c r="P6955" s="34" t="str">
        <f t="shared" si="21"/>
        <v>HIGH</v>
      </c>
    </row>
    <row r="6956" spans="1:16" ht="12" customHeight="1">
      <c r="A6956" s="4" t="s">
        <v>18913</v>
      </c>
      <c r="B6956" s="17">
        <v>193</v>
      </c>
      <c r="C6956" s="29"/>
      <c r="D6956" s="30" t="s">
        <v>19194</v>
      </c>
      <c r="E6956" s="29"/>
      <c r="F6956" s="31" t="s">
        <v>18942</v>
      </c>
      <c r="G6956" s="5" t="s">
        <v>19195</v>
      </c>
      <c r="H6956" s="7"/>
      <c r="I6956" s="7" t="s">
        <v>19196</v>
      </c>
      <c r="O6956">
        <f t="shared" si="28"/>
        <v>1</v>
      </c>
      <c r="P6956" s="34" t="str">
        <f t="shared" si="21"/>
        <v>HIGH</v>
      </c>
    </row>
    <row r="6957" spans="1:16" ht="12" customHeight="1">
      <c r="A6957" s="4" t="s">
        <v>18913</v>
      </c>
      <c r="B6957" s="17">
        <v>194</v>
      </c>
      <c r="C6957" s="17">
        <v>6252</v>
      </c>
      <c r="D6957" s="30" t="s">
        <v>19197</v>
      </c>
      <c r="E6957" s="17" t="s">
        <v>19198</v>
      </c>
      <c r="F6957" s="3"/>
      <c r="G6957" s="29" t="s">
        <v>19198</v>
      </c>
      <c r="H6957" s="7"/>
      <c r="I6957" s="7"/>
      <c r="O6957">
        <f t="shared" si="28"/>
        <v>2</v>
      </c>
      <c r="P6957" s="34" t="str">
        <f t="shared" si="21"/>
        <v>HIGH</v>
      </c>
    </row>
    <row r="6958" spans="1:16" ht="12" customHeight="1">
      <c r="A6958" s="4" t="s">
        <v>18913</v>
      </c>
      <c r="B6958" s="17">
        <v>195</v>
      </c>
      <c r="C6958" s="29"/>
      <c r="D6958" s="30" t="s">
        <v>19199</v>
      </c>
      <c r="E6958" s="29"/>
      <c r="F6958" s="31" t="s">
        <v>2151</v>
      </c>
      <c r="G6958" s="5" t="s">
        <v>19200</v>
      </c>
      <c r="H6958" s="7"/>
      <c r="I6958" s="7" t="s">
        <v>19201</v>
      </c>
      <c r="O6958">
        <f t="shared" si="28"/>
        <v>1</v>
      </c>
      <c r="P6958" s="34" t="str">
        <f t="shared" si="21"/>
        <v/>
      </c>
    </row>
    <row r="6959" spans="1:16" ht="12" customHeight="1">
      <c r="A6959" s="4" t="s">
        <v>18913</v>
      </c>
      <c r="B6959" s="17">
        <v>196</v>
      </c>
      <c r="C6959" s="17">
        <v>6254</v>
      </c>
      <c r="D6959" s="30" t="s">
        <v>19202</v>
      </c>
      <c r="E6959" s="17" t="s">
        <v>19203</v>
      </c>
      <c r="F6959" s="3"/>
      <c r="G6959" s="29" t="s">
        <v>19203</v>
      </c>
      <c r="H6959" s="7"/>
      <c r="I6959" s="7"/>
      <c r="O6959">
        <f t="shared" si="28"/>
        <v>2</v>
      </c>
      <c r="P6959" s="34" t="str">
        <f t="shared" si="21"/>
        <v>HIGH</v>
      </c>
    </row>
    <row r="6960" spans="1:16" ht="12" customHeight="1">
      <c r="A6960" s="4" t="s">
        <v>18913</v>
      </c>
      <c r="B6960" s="17">
        <v>198</v>
      </c>
      <c r="C6960" s="29"/>
      <c r="D6960" s="30" t="s">
        <v>19204</v>
      </c>
      <c r="E6960" s="29" t="s">
        <v>19205</v>
      </c>
      <c r="F6960" s="31" t="s">
        <v>2151</v>
      </c>
      <c r="G6960" s="160" t="s">
        <v>19205</v>
      </c>
      <c r="H6960" s="7"/>
      <c r="I6960" s="7"/>
      <c r="O6960">
        <f t="shared" si="28"/>
        <v>2</v>
      </c>
      <c r="P6960" s="34" t="str">
        <f t="shared" si="21"/>
        <v>HIGH</v>
      </c>
    </row>
    <row r="6961" spans="1:16" ht="12" customHeight="1">
      <c r="A6961" s="4" t="s">
        <v>18913</v>
      </c>
      <c r="B6961" s="17">
        <v>199</v>
      </c>
      <c r="C6961" s="29"/>
      <c r="D6961" s="30" t="s">
        <v>19206</v>
      </c>
      <c r="E6961" s="29"/>
      <c r="F6961" s="31" t="s">
        <v>2151</v>
      </c>
      <c r="G6961" s="5" t="s">
        <v>19207</v>
      </c>
      <c r="H6961" s="7"/>
      <c r="I6961" s="7" t="s">
        <v>19208</v>
      </c>
      <c r="O6961">
        <f t="shared" si="28"/>
        <v>1</v>
      </c>
      <c r="P6961" s="34" t="str">
        <f t="shared" si="21"/>
        <v/>
      </c>
    </row>
    <row r="6962" spans="1:16" ht="12" customHeight="1">
      <c r="A6962" s="4" t="s">
        <v>18913</v>
      </c>
      <c r="B6962" s="17">
        <v>200</v>
      </c>
      <c r="C6962" s="29"/>
      <c r="D6962" s="30" t="s">
        <v>19209</v>
      </c>
      <c r="E6962" s="29"/>
      <c r="F6962" s="31" t="s">
        <v>2151</v>
      </c>
      <c r="G6962" s="5" t="s">
        <v>19210</v>
      </c>
      <c r="H6962" s="7"/>
      <c r="I6962" s="7" t="s">
        <v>19211</v>
      </c>
      <c r="O6962">
        <f t="shared" si="28"/>
        <v>1</v>
      </c>
      <c r="P6962" s="34" t="str">
        <f t="shared" si="21"/>
        <v/>
      </c>
    </row>
    <row r="6963" spans="1:16" ht="12" customHeight="1">
      <c r="A6963" s="4" t="s">
        <v>18913</v>
      </c>
      <c r="B6963" s="17">
        <v>201</v>
      </c>
      <c r="C6963" s="29"/>
      <c r="D6963" s="30" t="s">
        <v>19212</v>
      </c>
      <c r="E6963" s="29"/>
      <c r="F6963" s="31" t="s">
        <v>2151</v>
      </c>
      <c r="G6963" s="5" t="s">
        <v>19213</v>
      </c>
      <c r="H6963" s="7"/>
      <c r="I6963" s="37" t="s">
        <v>19214</v>
      </c>
      <c r="O6963">
        <f t="shared" si="28"/>
        <v>1</v>
      </c>
      <c r="P6963" s="34" t="str">
        <f t="shared" si="21"/>
        <v/>
      </c>
    </row>
    <row r="6964" spans="1:16" ht="12" customHeight="1">
      <c r="A6964" s="4" t="s">
        <v>18913</v>
      </c>
      <c r="B6964" s="17">
        <v>202</v>
      </c>
      <c r="C6964" s="29"/>
      <c r="D6964" s="30" t="s">
        <v>28</v>
      </c>
      <c r="E6964" s="29"/>
      <c r="F6964" s="31" t="s">
        <v>2151</v>
      </c>
      <c r="G6964" s="5" t="s">
        <v>19213</v>
      </c>
      <c r="H6964" s="7" t="s">
        <v>19215</v>
      </c>
      <c r="I6964" s="37" t="s">
        <v>19216</v>
      </c>
      <c r="O6964">
        <f t="shared" si="28"/>
        <v>1</v>
      </c>
      <c r="P6964" s="34" t="str">
        <f t="shared" si="21"/>
        <v/>
      </c>
    </row>
    <row r="6965" spans="1:16" ht="12" customHeight="1">
      <c r="A6965" s="4" t="s">
        <v>18913</v>
      </c>
      <c r="B6965" s="17">
        <v>203</v>
      </c>
      <c r="C6965" s="29"/>
      <c r="D6965" s="30" t="s">
        <v>19217</v>
      </c>
      <c r="E6965" s="29"/>
      <c r="F6965" s="31" t="s">
        <v>2151</v>
      </c>
      <c r="G6965" s="5" t="s">
        <v>19218</v>
      </c>
      <c r="H6965" s="7"/>
      <c r="I6965" s="7" t="s">
        <v>19219</v>
      </c>
      <c r="O6965">
        <f t="shared" si="28"/>
        <v>1</v>
      </c>
      <c r="P6965" s="34" t="str">
        <f t="shared" si="21"/>
        <v/>
      </c>
    </row>
    <row r="6966" spans="1:16" ht="12" customHeight="1">
      <c r="A6966" s="4" t="s">
        <v>18913</v>
      </c>
      <c r="B6966" s="17">
        <v>204</v>
      </c>
      <c r="C6966" s="29"/>
      <c r="D6966" s="30" t="s">
        <v>19220</v>
      </c>
      <c r="E6966" s="29"/>
      <c r="F6966" s="31" t="s">
        <v>2151</v>
      </c>
      <c r="G6966" s="5" t="s">
        <v>19221</v>
      </c>
      <c r="H6966" s="7"/>
      <c r="I6966" s="7"/>
      <c r="O6966">
        <f t="shared" si="28"/>
        <v>1</v>
      </c>
      <c r="P6966" s="34" t="str">
        <f t="shared" si="21"/>
        <v/>
      </c>
    </row>
    <row r="6967" spans="1:16" ht="12" customHeight="1">
      <c r="A6967" s="4" t="s">
        <v>18913</v>
      </c>
      <c r="B6967" s="17">
        <v>205</v>
      </c>
      <c r="C6967" s="29"/>
      <c r="D6967" s="30" t="s">
        <v>19222</v>
      </c>
      <c r="E6967" s="29"/>
      <c r="F6967" s="31" t="s">
        <v>2151</v>
      </c>
      <c r="G6967" s="5" t="s">
        <v>19223</v>
      </c>
      <c r="H6967" s="7"/>
      <c r="I6967" s="7" t="s">
        <v>19224</v>
      </c>
      <c r="O6967">
        <f t="shared" si="28"/>
        <v>1</v>
      </c>
      <c r="P6967" s="34" t="str">
        <f t="shared" si="21"/>
        <v/>
      </c>
    </row>
    <row r="6968" spans="1:16" ht="12" customHeight="1">
      <c r="A6968" s="4" t="s">
        <v>18913</v>
      </c>
      <c r="B6968" s="17">
        <v>206</v>
      </c>
      <c r="C6968" s="29"/>
      <c r="D6968" s="30" t="s">
        <v>19225</v>
      </c>
      <c r="E6968" s="29"/>
      <c r="F6968" s="31" t="s">
        <v>2151</v>
      </c>
      <c r="G6968" s="5" t="s">
        <v>19226</v>
      </c>
      <c r="H6968" s="7"/>
      <c r="I6968" s="7" t="s">
        <v>19227</v>
      </c>
      <c r="O6968">
        <f t="shared" si="28"/>
        <v>1</v>
      </c>
      <c r="P6968" s="34" t="str">
        <f t="shared" si="21"/>
        <v/>
      </c>
    </row>
    <row r="6969" spans="1:16" ht="12" customHeight="1">
      <c r="A6969" s="4" t="s">
        <v>18913</v>
      </c>
      <c r="B6969" s="17">
        <v>208</v>
      </c>
      <c r="C6969" s="29"/>
      <c r="D6969" s="30" t="s">
        <v>19228</v>
      </c>
      <c r="E6969" s="29"/>
      <c r="F6969" s="31" t="s">
        <v>2151</v>
      </c>
      <c r="G6969" s="5" t="s">
        <v>19229</v>
      </c>
      <c r="H6969" s="7"/>
      <c r="I6969" s="7" t="s">
        <v>19230</v>
      </c>
      <c r="O6969">
        <f t="shared" si="28"/>
        <v>1</v>
      </c>
      <c r="P6969" s="34" t="str">
        <f t="shared" si="21"/>
        <v/>
      </c>
    </row>
    <row r="6970" spans="1:16" ht="12" customHeight="1">
      <c r="A6970" s="4" t="s">
        <v>18913</v>
      </c>
      <c r="B6970" s="17">
        <v>209</v>
      </c>
      <c r="C6970" s="29"/>
      <c r="D6970" s="30" t="s">
        <v>19231</v>
      </c>
      <c r="E6970" s="29"/>
      <c r="F6970" s="31" t="s">
        <v>2151</v>
      </c>
      <c r="G6970" s="5" t="s">
        <v>19232</v>
      </c>
      <c r="H6970" s="7" t="s">
        <v>19233</v>
      </c>
      <c r="I6970" s="7" t="s">
        <v>19234</v>
      </c>
      <c r="O6970">
        <f t="shared" si="28"/>
        <v>1</v>
      </c>
      <c r="P6970" s="34" t="str">
        <f t="shared" si="21"/>
        <v/>
      </c>
    </row>
    <row r="6971" spans="1:16" ht="12" customHeight="1">
      <c r="A6971" s="4" t="s">
        <v>18913</v>
      </c>
      <c r="B6971" s="17">
        <v>210</v>
      </c>
      <c r="C6971" s="29"/>
      <c r="D6971" s="30" t="s">
        <v>28</v>
      </c>
      <c r="E6971" s="29"/>
      <c r="F6971" s="31" t="s">
        <v>2151</v>
      </c>
      <c r="G6971" s="5" t="s">
        <v>19235</v>
      </c>
      <c r="H6971" s="7" t="s">
        <v>19236</v>
      </c>
      <c r="I6971" s="7" t="s">
        <v>19237</v>
      </c>
      <c r="O6971">
        <f t="shared" si="28"/>
        <v>1</v>
      </c>
      <c r="P6971" s="34" t="str">
        <f t="shared" si="21"/>
        <v/>
      </c>
    </row>
    <row r="6972" spans="1:16" ht="12" customHeight="1">
      <c r="A6972" s="4" t="s">
        <v>18913</v>
      </c>
      <c r="B6972" s="17">
        <v>211</v>
      </c>
      <c r="C6972" s="29"/>
      <c r="D6972" s="30" t="s">
        <v>19238</v>
      </c>
      <c r="E6972" s="29"/>
      <c r="F6972" s="31" t="s">
        <v>2151</v>
      </c>
      <c r="G6972" s="5" t="s">
        <v>19239</v>
      </c>
      <c r="H6972" s="7"/>
      <c r="I6972" s="7" t="s">
        <v>19240</v>
      </c>
      <c r="O6972">
        <f t="shared" si="28"/>
        <v>1</v>
      </c>
      <c r="P6972" s="34" t="str">
        <f t="shared" si="21"/>
        <v/>
      </c>
    </row>
    <row r="6973" spans="1:16" ht="12" customHeight="1">
      <c r="A6973" s="4" t="s">
        <v>18913</v>
      </c>
      <c r="B6973" s="17">
        <v>212</v>
      </c>
      <c r="C6973" s="29"/>
      <c r="D6973" s="30" t="s">
        <v>28</v>
      </c>
      <c r="E6973" s="29"/>
      <c r="F6973" s="31" t="s">
        <v>2151</v>
      </c>
      <c r="G6973" s="5" t="s">
        <v>19241</v>
      </c>
      <c r="H6973" s="7" t="s">
        <v>19242</v>
      </c>
      <c r="I6973" s="7" t="s">
        <v>19243</v>
      </c>
      <c r="O6973">
        <f t="shared" si="28"/>
        <v>1</v>
      </c>
      <c r="P6973" s="34" t="str">
        <f t="shared" si="21"/>
        <v/>
      </c>
    </row>
    <row r="6974" spans="1:16" ht="12" customHeight="1">
      <c r="A6974" s="4" t="s">
        <v>18913</v>
      </c>
      <c r="B6974" s="17">
        <v>213</v>
      </c>
      <c r="C6974" s="29"/>
      <c r="D6974" s="30" t="s">
        <v>19244</v>
      </c>
      <c r="E6974" s="29"/>
      <c r="F6974" s="31" t="s">
        <v>2151</v>
      </c>
      <c r="G6974" s="5" t="s">
        <v>19245</v>
      </c>
      <c r="H6974" s="7"/>
      <c r="I6974" s="7" t="s">
        <v>19246</v>
      </c>
      <c r="O6974">
        <f t="shared" si="28"/>
        <v>1</v>
      </c>
      <c r="P6974" s="34" t="str">
        <f t="shared" si="21"/>
        <v/>
      </c>
    </row>
    <row r="6975" spans="1:16" ht="12" customHeight="1">
      <c r="A6975" s="4" t="s">
        <v>18913</v>
      </c>
      <c r="B6975" s="17">
        <v>214</v>
      </c>
      <c r="C6975" s="29"/>
      <c r="D6975" s="30" t="s">
        <v>19247</v>
      </c>
      <c r="E6975" s="29"/>
      <c r="F6975" s="31" t="s">
        <v>2151</v>
      </c>
      <c r="G6975" s="5" t="s">
        <v>19248</v>
      </c>
      <c r="H6975" s="7"/>
      <c r="I6975" s="7"/>
      <c r="O6975">
        <f t="shared" si="28"/>
        <v>1</v>
      </c>
      <c r="P6975" s="34" t="str">
        <f t="shared" si="21"/>
        <v/>
      </c>
    </row>
    <row r="6976" spans="1:16" ht="12" customHeight="1">
      <c r="A6976" s="4" t="s">
        <v>18913</v>
      </c>
      <c r="B6976" s="17">
        <v>215</v>
      </c>
      <c r="C6976" s="29"/>
      <c r="D6976" s="30" t="s">
        <v>19249</v>
      </c>
      <c r="E6976" s="29"/>
      <c r="F6976" s="31" t="s">
        <v>2151</v>
      </c>
      <c r="G6976" s="18" t="s">
        <v>19250</v>
      </c>
      <c r="H6976" s="7"/>
      <c r="I6976" s="35" t="s">
        <v>19251</v>
      </c>
      <c r="O6976">
        <f t="shared" si="28"/>
        <v>1</v>
      </c>
      <c r="P6976" s="34" t="str">
        <f t="shared" si="21"/>
        <v>LOW</v>
      </c>
    </row>
    <row r="6977" spans="1:16" ht="12" customHeight="1">
      <c r="A6977" s="4" t="s">
        <v>18913</v>
      </c>
      <c r="B6977" s="17">
        <v>216</v>
      </c>
      <c r="C6977" s="29"/>
      <c r="D6977" s="30" t="s">
        <v>19252</v>
      </c>
      <c r="E6977" s="29"/>
      <c r="F6977" s="31" t="s">
        <v>2151</v>
      </c>
      <c r="G6977" s="5" t="s">
        <v>19253</v>
      </c>
      <c r="H6977" s="7"/>
      <c r="I6977" s="35" t="s">
        <v>19254</v>
      </c>
      <c r="K6977" s="28">
        <v>54.856732000000001</v>
      </c>
      <c r="L6977" s="28">
        <v>-7.6711231</v>
      </c>
      <c r="O6977">
        <f t="shared" si="28"/>
        <v>1</v>
      </c>
      <c r="P6977" s="34" t="str">
        <f t="shared" si="21"/>
        <v>HIGH</v>
      </c>
    </row>
    <row r="6978" spans="1:16" ht="12" customHeight="1">
      <c r="A6978" s="4" t="s">
        <v>18913</v>
      </c>
      <c r="B6978" s="17">
        <v>217</v>
      </c>
      <c r="C6978" s="29"/>
      <c r="D6978" s="30" t="s">
        <v>19255</v>
      </c>
      <c r="E6978" s="29"/>
      <c r="F6978" s="31" t="s">
        <v>2151</v>
      </c>
      <c r="G6978" s="5" t="s">
        <v>19256</v>
      </c>
      <c r="H6978" s="7"/>
      <c r="I6978" s="35" t="s">
        <v>19257</v>
      </c>
      <c r="O6978">
        <f t="shared" si="28"/>
        <v>1</v>
      </c>
      <c r="P6978" s="34" t="str">
        <f t="shared" si="21"/>
        <v>MEDIUM</v>
      </c>
    </row>
    <row r="6979" spans="1:16" ht="12" customHeight="1">
      <c r="A6979" s="61"/>
      <c r="B6979" s="61"/>
      <c r="D6979" s="201"/>
      <c r="F6979" s="3"/>
      <c r="G6979" s="97"/>
      <c r="H6979" s="7"/>
      <c r="I6979" s="7"/>
    </row>
    <row r="6980" spans="1:16" ht="12" customHeight="1">
      <c r="A6980" s="61"/>
      <c r="B6980" s="61"/>
      <c r="D6980" s="201"/>
      <c r="F6980" s="3"/>
      <c r="G6980" s="97"/>
      <c r="H6980" s="7"/>
      <c r="I6980" s="7"/>
    </row>
    <row r="6981" spans="1:16" ht="12" customHeight="1">
      <c r="D6981" s="202"/>
      <c r="F6981" s="3"/>
      <c r="G6981" s="97"/>
      <c r="H6981" s="7"/>
      <c r="I6981" s="7"/>
    </row>
    <row r="6982" spans="1:16" ht="12" customHeight="1">
      <c r="D6982" s="202"/>
      <c r="F6982" s="3"/>
      <c r="G6982" s="97"/>
      <c r="H6982" s="7"/>
      <c r="I6982" s="7"/>
    </row>
  </sheetData>
  <customSheetViews>
    <customSheetView guid="{EE2B93EA-684C-4363-9B7D-927E62E5E3F8}" filter="1" showAutoFilter="1">
      <pageMargins left="0.7" right="0.7" top="0.75" bottom="0.75" header="0.3" footer="0.3"/>
      <autoFilter ref="F1:F6981" xr:uid="{00000000-0000-0000-0000-000000000000}">
        <filterColumn colId="0">
          <filters blank="1">
            <filter val="???/Deiseal"/>
            <filter val="???/DellM"/>
            <filter val="???/ExBeeb"/>
            <filter val="???/hampshirejohn"/>
            <filter val="???/Lampyrichard"/>
            <filter val="???/likeAChallenge"/>
            <filter val="???Volunteer52//Lampyrichard"/>
            <filter val="??/flyingpig"/>
            <filter val="/likeAChallenge"/>
            <filter val="AllanBS49/Lampyrichard"/>
            <filter val="ambobjones/markymarkjohnson"/>
            <filter val="aughalough/Lampyrichard"/>
            <filter val="bigveren"/>
            <filter val="bigvern checked"/>
            <filter val="bigvern/flyingpig"/>
            <filter val="bigvern/markymarkjohnson"/>
            <filter val="Binos / Louishen"/>
            <filter val="Binos/flyingpig"/>
            <filter val="BLaura"/>
            <filter val="Blaura/flyingpig"/>
            <filter val="Blaura/markymarkjohnson"/>
            <filter val="Blaura/volunteer52"/>
            <filter val="CADENCE55 _x000a_IgnoredAmbience"/>
            <filter val="CADENCE55 _x000a_IgnoredAmbience_x000a_Louishen"/>
            <filter val="CADENCE55/markymarkjohnson/johnogrady"/>
            <filter val="CADENCE55/Maverick1837"/>
            <filter val="CADENCE55/RLL001"/>
            <filter val="CharlesO/bigvern"/>
            <filter val="CharlesO/timreid"/>
            <filter val="ChasW/markymarkjohnson"/>
            <filter val="checked bigvern"/>
            <filter val="Chris Stephens/flyingpig"/>
            <filter val="CONOR"/>
            <filter val="cpphs/DellM"/>
            <filter val="DellM / ExBeeb"/>
            <filter val="DellM/pegson01"/>
            <filter val="DellM/volunteer52/ExBeeb"/>
            <filter val="epics/DellM"/>
            <filter val="ExBeeb / forester6"/>
            <filter val="ExBeeb/ Lampyrichard"/>
            <filter val="ExBeeb/Lampyrichard"/>
            <filter val="flyingpig (checked)"/>
            <filter val="flyingpig(checked)"/>
            <filter val="Froggy12/Lampyrichard"/>
            <filter val="Froggy12/Solent/Lampyrichard"/>
            <filter val="Ghostcrawler"/>
            <filter val="Go4er/IanScrim"/>
            <filter val="Greg_o"/>
            <filter val="Greg_O_x000a_Louishen"/>
            <filter val="Greg_O_x000a_RossWilliams_x000a_Louishen"/>
            <filter val="Greg_O / ExBeeb"/>
            <filter val="Greg_O/ Lampyrichard"/>
            <filter val="Greg_O/ExBeeb"/>
            <filter val="Greg_O/hampshirejohn"/>
            <filter val="Greg_O/klspow"/>
            <filter val="Greg_O/likeAChallenge"/>
            <filter val="Greg_O/RedCarole"/>
            <filter val="Greg_O/Revd Carole"/>
            <filter val="Greg_O/Rosswilliams"/>
            <filter val="Greg_O/Solent/Lampyrichard"/>
            <filter val="Greg_O/Solent/Lampyrichard/likeAChallenge"/>
            <filter val="Greg_O/volunterer52"/>
            <filter val="Gunnista/IanScrim"/>
            <filter val="Guy Lingford / _x000a_Louishen"/>
            <filter val="Guy Lingford/flyingpig"/>
            <filter val="H20_Cycle/DellM"/>
            <filter val="hampshirejohn/flyingpig"/>
            <filter val="hampshirejohn/likeAChallenge"/>
            <filter val="hampshirejohn/markymarkjohnson"/>
            <filter val="HIGH on OS 6inch Station name also includes Nr Cockermouth, Cumberland"/>
            <filter val="IanScrim / H20_Cycle"/>
            <filter val="IanScrim/Go4er"/>
            <filter val="IanScrim/H20_Cycle"/>
            <filter val="IanScrim/likeAChallenge"/>
            <filter val="IgnoredAmbience_x000a_Louishen"/>
            <filter val="IgnoredAmbience/_x000a_likeAChallenge"/>
            <filter val="IgnoredAmbience/markymarkjohnson"/>
            <filter val="JacsHu/ChasW"/>
            <filter val="JacsHu/ExBeeb"/>
            <filter val="JacsHu/flyingpig"/>
            <filter val="JacsHu/likeAChallenge"/>
            <filter val="JacsHu/Maverick1837"/>
            <filter val="John AJ / _x000a_Louishen"/>
            <filter val="john121141_x000a_Louishen"/>
            <filter val="john121141/DellM"/>
            <filter val="JohnB-London / _x000a_Louishen"/>
            <filter val="Johnnywow5/volunteer52"/>
            <filter val="johnogrady/markymarkjohnson"/>
            <filter val="jrt121141 revdCarole"/>
            <filter val="jrt121141/bigvern"/>
            <filter val="jrt121141/flyingpig"/>
            <filter val="jrt121141/maverick1837"/>
            <filter val="klspow/ Lampyrichard"/>
            <filter val="klspow/Lampyricard"/>
            <filter val="klspow/Lampyrichard"/>
            <filter val="klspow/RevdCarole"/>
            <filter val="klspow/Solent"/>
            <filter val="klspow/Zambra/Lampyrichard"/>
            <filter val="knit1purl1_x000a_Louishen"/>
            <filter val="Lampyrichard/markymarkjohnson"/>
            <filter val="Louishen/DellM"/>
            <filter val="Louishen/flyingpig"/>
            <filter val="Louishen/hampshirejohn/Lampyrichard"/>
            <filter val="Louishen/Lampyrichard"/>
            <filter val="Louishen/Lampyrichard/likeAChallenge"/>
            <filter val="Louishen/Solent"/>
            <filter val="lyma1979/Lampyrichard"/>
            <filter val="lyma1979/Solent/klspow"/>
            <filter val="lyma1979/Zambra/Lampyrichard"/>
            <filter val="mapaddict55/bigvern"/>
            <filter val="markymarkjohnson (checked)"/>
            <filter val="markymarkjohnson / Louishen"/>
            <filter val="markymarkjohnson/flyingpig"/>
            <filter val="markymarkjohnson/Louishen"/>
            <filter val="Martinhgregory"/>
            <filter val="Maverick1837"/>
            <filter val="maverick1837_x000a_Louishen"/>
            <filter val="maverick1837 / Richard Meats"/>
            <filter val="maverick1837/ davejoy"/>
            <filter val="maverick1837/markymarkjohnson"/>
            <filter val="Menudo/ExBeeb"/>
            <filter val="Meokeefe/ExBeeb"/>
            <filter val="Meokeefe57/ExBeeb"/>
            <filter val="Meokeefe57/ExBeeb/DellM"/>
            <filter val="nowe/Go4er"/>
            <filter val="nowe/IanScrim"/>
            <filter val="oldenough/ExBeeb"/>
            <filter val="pegson01_x000a_Louishen"/>
            <filter val="pegson01_x000a_Louishen/likeAChallenge"/>
            <filter val="pegson01/flyingpig"/>
            <filter val="pegson01/JacsHu"/>
            <filter val="pegson01/johnogrady"/>
            <filter val="pegson01/likeAChallenge"/>
            <filter val="pegson01/maverick1837"/>
            <filter val="Phil Andrew/flyingpig"/>
            <filter val="Rainman/Lampyrichard"/>
            <filter val="Rainman/likeAChallenge"/>
            <filter val="Rainman/Solent"/>
            <filter val="Remidi/Solent"/>
            <filter val="Remidi/volunteer52"/>
            <filter val="RevCarole"/>
            <filter val="revdCarole"/>
            <filter val="revdCarole_x000a_Louishen"/>
            <filter val="revdCarole/Bigvern"/>
            <filter val="revdCarole/martinhgregory/solent"/>
            <filter val="revdcarole/Maverick1837"/>
            <filter val="RevdCarole/volunteer52"/>
            <filter val="Richard Meats/flyingpig"/>
            <filter val="Rigid /_x000a_Louishen"/>
            <filter val="Rigid / _x000a_Louishen"/>
            <filter val="Rigid/DellM"/>
            <filter val="Rigid/flyingpig"/>
            <filter val="RLL001/markymarkjohnson"/>
            <filter val="RossWilliams/JacsHu"/>
            <filter val="RossWilliams/Lampyrichard"/>
            <filter val="RossWilliams/volunteer52"/>
            <filter val="Seveoxbotty"/>
            <filter val="seveoxbotty/flyingpig"/>
            <filter val="seveoxbotty/JacsHu"/>
            <filter val="seveoxbotty/likeAChallenge"/>
            <filter val="seveoxbotty/maverick1837"/>
            <filter val="seveoxbotty/maverick1837/volunteer52"/>
            <filter val="seveoxbotty/volunteer52"/>
            <filter val="seveoxbotty/volunteer52/flyingpig"/>
            <filter val="Skiprat52_x000a_Louishen"/>
            <filter val="Skiprat52/flyingpig"/>
            <filter val="Skiprat52/JacsHu"/>
            <filter val="Skiprat52/markymarkjohnson"/>
            <filter val="Solent"/>
            <filter val="Solent/ Lampyrichard"/>
            <filter val="Solent/Lampyrichard"/>
            <filter val="Solent/likeAChallenge"/>
            <filter val="Solent/volunteer52"/>
            <filter val="Squidier /_x000a_Louishen"/>
            <filter val="Squidier / _x000a_Louisen"/>
            <filter val="Squidier/ maverick1837"/>
            <filter val="Squidier/JacsHu"/>
            <filter val="Squidier/maverick 1837"/>
            <filter val="Squidier/maverick1837"/>
            <filter val="timreid/bigvern"/>
            <filter val="tonyp5x5_x000a_Louishen"/>
            <filter val="tonyp5x5/flyingpig"/>
            <filter val="tonyp5x5/flyingpig(checked)"/>
            <filter val="volunteer52 / Lampyrichard"/>
            <filter val="volunteer52/bigvern"/>
            <filter val="volunteer52/Blaura"/>
            <filter val="volunteer52/markymarkjohnson"/>
            <filter val="Zambra/ Lampyrichard"/>
          </filters>
        </filterColumn>
      </autoFilter>
    </customSheetView>
    <customSheetView guid="{DE4B8950-4345-43A2-89E0-E06A6526D9F2}" filter="1" showAutoFilter="1">
      <pageMargins left="0.7" right="0.7" top="0.75" bottom="0.75" header="0.3" footer="0.3"/>
      <autoFilter ref="F1:F6981" xr:uid="{00000000-0000-0000-0000-000000000000}">
        <filterColumn colId="0">
          <colorFilter dxfId="16"/>
        </filterColumn>
      </autoFilter>
    </customSheetView>
  </customSheetViews>
  <mergeCells count="2">
    <mergeCell ref="K1:L1"/>
    <mergeCell ref="H5363:I5363"/>
  </mergeCells>
  <phoneticPr fontId="31" type="noConversion"/>
  <conditionalFormatting sqref="G6260">
    <cfRule type="expression" dxfId="15" priority="8">
      <formula>O6260=0</formula>
    </cfRule>
  </conditionalFormatting>
  <conditionalFormatting sqref="C9:C6978">
    <cfRule type="cellIs" dxfId="14" priority="9" operator="equal">
      <formula>"ZZ999"</formula>
    </cfRule>
  </conditionalFormatting>
  <conditionalFormatting sqref="D9:D6978 H79 H81 H115 H150:H151 H155:H156 H163:H164 H166 H173">
    <cfRule type="cellIs" dxfId="13" priority="10" operator="equal">
      <formula>"Disagreement"</formula>
    </cfRule>
  </conditionalFormatting>
  <conditionalFormatting sqref="G7:G830 G832:G964 G966:G1124 G1842:G2111 G2113:G2894 H2160 G3734:G3914 G3916:G4152 G4155:G4645 G4647:G4835 G4838:G4897 I4884 G4899:G4935 G4937:G5504 G6189:G6194 G6274:G6275 G1126:G1183 G5506:G5752 G5754:G5760 G5762:G5765 G5767:G5769 G5771 G5773:G5774 G5776:G5779 G5781:G5804 G5806:G5810 G5812:G5815 G5817:G5824 G5826:G5951 G5953 G5956:G5958 G5960 G5962:G5971 G5974:G5986 G5988 G5990:G5991 G5993:G5994 G5996:G6006 G6008:G6013 G6015:G6032 G6034:G6073 G6075:G6081 G6086 G6089:G6102 G6104:G6122 G6136:G6144 G6147 G6162:G6165 G6168:G6169 G6171:G6181 G6183:G6186 G6196:G6200 G6202 G6204:G6208 G6211:G6212 G6214:G6218 G6220:G6228 G6230:G6231 G6234:G6254 G6256 G6260:G6265 G6268 G6270:G6271 G6277:G6282 G6284:G6319 G6321:G6348 G6350:G6354 G6356:G6363 G6366 G6368:G6370 G6372:G6374 G6376:G6381 G6383 G6385:G6396 G6399:G6418 G6420:G6421 G6424:G6449 G6451:G6454 G6456:G6465 G6467:G6472 G6474:G6477 G6479 G6481:G6533 G6535:G6548 G6550:G6551 G6553:G6564 G6566:G6568 G6570:G6576 G6578:G6579 G6581:G6582 G6586 G6589:G6590 G6593 G6598:G6893 G6895:G6896 G6898:G6899 G6901:G6911 G6914:G6939 G6942:G6948 G6950:G6956 G6958 G6960:G6978 G6149 G6151:G6160 G6126:G6128 G2896:G3732 G6130:G6134 G1185:G1762 G1764:G1840">
    <cfRule type="expression" dxfId="12" priority="11">
      <formula>O7=0</formula>
    </cfRule>
  </conditionalFormatting>
  <conditionalFormatting sqref="P7:P6978">
    <cfRule type="cellIs" dxfId="11" priority="12" operator="equal">
      <formula>"HIGH"</formula>
    </cfRule>
  </conditionalFormatting>
  <conditionalFormatting sqref="P7:P6978">
    <cfRule type="cellIs" dxfId="10" priority="13" operator="equal">
      <formula>"MEDIUM"</formula>
    </cfRule>
  </conditionalFormatting>
  <conditionalFormatting sqref="P7:P6978">
    <cfRule type="cellIs" dxfId="9" priority="14" operator="equal">
      <formula>"LOW"</formula>
    </cfRule>
  </conditionalFormatting>
  <conditionalFormatting sqref="G7:G830 G832:G964 G966:G1124 G1842:G2111 G2113:G2894 H2160 G3734:G3914 G3916:G4152 G4155:G4645 G4647:G4835 G4838:G4897 I4884 G4899:G4935 G4937:G5504 G6189:G6194 G6274:G6275 G1126:G1183 G5506:G5752 G5754:G5760 G5762:G5765 G5767:G5769 G5771 G5773:G5774 G5776:G5779 G5781:G5804 G5806:G5810 G5812:G5815 G5817:G5824 G5826:G5951 G5953 G5956:G5958 G5960 G5962:G5971 G5974:G5986 G5988 G5990:G5991 G5993:G5994 G5996:G6006 G6008:G6013 G6015:G6032 G6034:G6073 G6075:G6081 G6086 G6089:G6102 G6104:G6122 G6136:G6144 G6147 G6162:G6165 G6168:G6169 G6171:G6181 G6183:G6186 G6196:G6200 G6202 G6204:G6208 G6211:G6212 G6214:G6218 G6220:G6228 G6230:G6231 G6234:G6254 G6256 G6260:G6265 G6268 G6270:G6271 G6277:G6282 G6284:G6319 G6321:G6348 G6350:G6354 G6356:G6363 G6366 G6368:G6370 G6372:G6374 G6376:G6381 G6383 G6385:G6396 G6399:G6418 G6420:G6421 G6424:G6449 G6451:G6454 G6456:G6465 G6467:G6472 G6474:G6477 G6479 G6481:G6533 G6535:G6548 G6550:G6551 G6553:G6564 G6566:G6568 G6570:G6576 G6578:G6579 G6581:G6582 G6586 G6589:G6590 G6593 G6598:G6893 G6895:G6896 G6898:G6899 G6901:G6911 G6914:G6939 G6942:G6948 G6950:G6956 G6958 G6960:G6978 G6149 G6151:G6160 G6126:G6128 G2896:G3732 G6130:G6134 G1185:G1762 G1764:G1840">
    <cfRule type="expression" dxfId="8" priority="15">
      <formula>AND(NOT(ISBLANK(G7)), P7 = "HIGH")</formula>
    </cfRule>
  </conditionalFormatting>
  <conditionalFormatting sqref="G7:G830 G832:G964 G966:G1124 G1842:G2111 G2113:G2894 H2160 G3734:G3914 G3916:G4152 G4155:G4645 G4647:G4835 G4838:G4897 I4884 G4899:G4935 G4937:G5504 G6189:G6194 G6274:G6275 G1126:G1183 G5506:G5752 G5754:G5760 G5762:G5765 G5767:G5769 G5771 G5773:G5774 G5776:G5779 G5781:G5804 G5806:G5810 G5812:G5815 G5817:G5824 G5826:G5951 G5953 G5956:G5958 G5960 G5962:G5971 G5974:G5986 G5988 G5990:G5991 G5993:G5994 G5996:G6006 G6008:G6013 G6015:G6032 G6034:G6073 G6075:G6081 G6086 G6089:G6102 G6104:G6122 G6136:G6144 G6147 G6162:G6165 G6168:G6169 G6171:G6181 G6183:G6186 G6196:G6200 G6202 G6204:G6208 G6211:G6212 G6214:G6218 G6220:G6228 G6230:G6231 G6234:G6254 G6256 G6260:G6265 G6268 G6270:G6271 G6277:G6282 G6284:G6319 G6321:G6348 G6350:G6354 G6356:G6363 G6366 G6368:G6370 G6372:G6374 G6376:G6381 G6383 G6385:G6396 G6399:G6418 G6420:G6421 G6424:G6449 G6451:G6454 G6456:G6465 G6467:G6472 G6474:G6477 G6479 G6481:G6533 G6535:G6548 G6550:G6551 G6553:G6564 G6566:G6568 G6570:G6576 G6578:G6579 G6581:G6582 G6586 G6589:G6590 G6593 G6598:G6893 G6895:G6896 G6898:G6899 G6901:G6911 G6914:G6939 G6942:G6948 G6950:G6956 G6958 G6960:G6978 G6149 G6151:G6160 G6126:G6128 G2896:G3732 G6130:G6134 G1185:G1762 G1764:G1840">
    <cfRule type="expression" dxfId="7" priority="16">
      <formula>P7 = "MEDIUM"</formula>
    </cfRule>
  </conditionalFormatting>
  <conditionalFormatting sqref="G7:G830 G832:G964 G966:G1124 G1842:G2111 G2113:G2894 H2160 G3734:G3914 G3916:G4152 G4155:G4645 G4647:G4835 G4838:G4897 I4884 G4899:G4935 G4937:G5504 G6189:G6194 G6274:G6275 G1126:G1183 G5506:G5752 G5754:G5760 G5762:G5765 G5767:G5769 G5771 G5773:G5774 G5776:G5779 G5781:G5804 G5806:G5810 G5812:G5815 G5817:G5824 G5826:G5951 G5953 G5956:G5958 G5960 G5962:G5971 G5974:G5986 G5988 G5990:G5991 G5993:G5994 G5996:G6006 G6008:G6013 G6015:G6032 G6034:G6073 G6075:G6081 G6086 G6089:G6102 G6104:G6122 G6136:G6144 G6147 G6162:G6165 G6168:G6169 G6171:G6181 G6183:G6186 G6196:G6200 G6202 G6204:G6208 G6211:G6212 G6214:G6218 G6220:G6228 G6230:G6231 G6234:G6254 G6256 G6260:G6265 G6268 G6270:G6271 G6277:G6282 G6284:G6319 G6321:G6348 G6350:G6354 G6356:G6363 G6366 G6368:G6370 G6372:G6374 G6376:G6381 G6383 G6385:G6396 G6399:G6418 G6420:G6421 G6424:G6449 G6451:G6454 G6456:G6465 G6467:G6472 G6474:G6477 G6479 G6481:G6533 G6535:G6548 G6550:G6551 G6553:G6564 G6566:G6568 G6570:G6576 G6578:G6579 G6581:G6582 G6586 G6589:G6590 G6593 G6598:G6893 G6895:G6896 G6898:G6899 G6901:G6911 G6914:G6939 G6942:G6948 G6950:G6956 G6958 G6960:G6978 G6149 G6151:G6160 G6126:G6128 G2896:G3732 G6130:G6134 G1185:G1762 G1764:G1840">
    <cfRule type="expression" dxfId="6" priority="17">
      <formula>P7 = "LOW"</formula>
    </cfRule>
  </conditionalFormatting>
  <conditionalFormatting sqref="D1:D1048576">
    <cfRule type="containsBlanks" dxfId="5" priority="7">
      <formula>LEN(TRIM(D1))=0</formula>
    </cfRule>
  </conditionalFormatting>
  <conditionalFormatting sqref="G1:G1183 G5506:G5752 G5754:G5760 G5762:G5765 G5767:G5769 G5771 G5773:G5774 G5776:G5779 G5781:G5804 G5806:G5810 G5812:G5815 G5817:G5824 G5826:G5951 G5953 G5956:G5958 G5960 G5962:G5971 G5974:G5986 G5988 G5990:G5991 G5993:G5994 G5996:G6006 G6008:G6013 G6015:G6032 G6034:G6073 G6075:G6081 G6086 G6089:G6102 G6104:G6122 G6136:G6144 G6147 G6162:G6165 G6168:G6169 G6171:G6181 G6183:G6186 G6188:G6194 G6196:G6200 G6202 G6204:G6208 G6211:G6212 G6214:G6218 G6220:G6228 G6230:G6231 G6234:G6254 G6256 G6260:G6265 G6268 G6270:G6272 G6274:G6275 G6277:G6282 G6284:G6319 G6321:G6348 G6350:G6354 G6356:G6363 G6366 G6368:G6370 G6372:G6374 G6376:G6381 G6383 G6385:G6396 G6399:G6418 G6420:G6421 G6424:G6449 G6451:G6454 G6456:G6465 G6467:G6472 G6474:G6477 G6479 G6481:G6533 G6535:G6548 G6550:G6551 G6553:G6564 G6566:G6568 G6570:G6576 G6578:G6579 G6581:G6582 G6586 G6589:G6590 G6593 G6598:G6893 G6895:G6896 G6898:G6899 G6901:G6911 G6914:G6939 G6942:G6948 G6950:G6956 G6958 G6960:G1048576 G6149 G6151:G6160 G6126:G6128 G2896:G5504 G6130:G6134 G1185:G1762 G1764:G2894">
    <cfRule type="containsText" dxfId="4" priority="5" operator="containsText" text=" ">
      <formula>NOT(ISERROR(SEARCH(" ",G1)))</formula>
    </cfRule>
  </conditionalFormatting>
  <conditionalFormatting sqref="H6928">
    <cfRule type="cellIs" dxfId="3" priority="4" operator="equal">
      <formula>"Disagreement"</formula>
    </cfRule>
  </conditionalFormatting>
  <conditionalFormatting sqref="H6928">
    <cfRule type="containsBlanks" dxfId="2" priority="3">
      <formula>LEN(TRIM(H6928))=0</formula>
    </cfRule>
  </conditionalFormatting>
  <conditionalFormatting sqref="H4649">
    <cfRule type="cellIs" dxfId="1" priority="2" operator="equal">
      <formula>"Disagreement"</formula>
    </cfRule>
  </conditionalFormatting>
  <conditionalFormatting sqref="H4649">
    <cfRule type="containsBlanks" dxfId="0" priority="1">
      <formula>LEN(TRIM(H4649))=0</formula>
    </cfRule>
  </conditionalFormatting>
  <hyperlinks>
    <hyperlink ref="B1" r:id="rId1" xr:uid="{00000000-0004-0000-0000-000000000000}"/>
    <hyperlink ref="I684" r:id="rId2" xr:uid="{00000000-0004-0000-0000-000001000000}"/>
    <hyperlink ref="I1516" r:id="rId3" location="anchorn377" xr:uid="{00000000-0004-0000-0000-000002000000}"/>
    <hyperlink ref="I2124" r:id="rId4" xr:uid="{00000000-0004-0000-0000-000003000000}"/>
    <hyperlink ref="I2127" r:id="rId5" xr:uid="{00000000-0004-0000-0000-000004000000}"/>
    <hyperlink ref="I2128" r:id="rId6" xr:uid="{00000000-0004-0000-0000-000005000000}"/>
    <hyperlink ref="I2129" r:id="rId7" xr:uid="{00000000-0004-0000-0000-000006000000}"/>
    <hyperlink ref="I2130" r:id="rId8" xr:uid="{00000000-0004-0000-0000-000007000000}"/>
    <hyperlink ref="I2140" r:id="rId9" xr:uid="{00000000-0004-0000-0000-000008000000}"/>
    <hyperlink ref="I2141" r:id="rId10" xr:uid="{00000000-0004-0000-0000-000009000000}"/>
    <hyperlink ref="I2148" r:id="rId11" xr:uid="{00000000-0004-0000-0000-00000A000000}"/>
    <hyperlink ref="I2149" r:id="rId12" xr:uid="{00000000-0004-0000-0000-00000B000000}"/>
    <hyperlink ref="I2155" r:id="rId13" xr:uid="{00000000-0004-0000-0000-00000C000000}"/>
    <hyperlink ref="I2156" r:id="rId14" xr:uid="{00000000-0004-0000-0000-00000D000000}"/>
    <hyperlink ref="I2157" r:id="rId15" xr:uid="{00000000-0004-0000-0000-00000E000000}"/>
    <hyperlink ref="I2167" r:id="rId16" xr:uid="{00000000-0004-0000-0000-00000F000000}"/>
    <hyperlink ref="I2173" r:id="rId17" xr:uid="{00000000-0004-0000-0000-000010000000}"/>
    <hyperlink ref="I2177" r:id="rId18" xr:uid="{00000000-0004-0000-0000-000011000000}"/>
    <hyperlink ref="I2178" r:id="rId19" xr:uid="{00000000-0004-0000-0000-000012000000}"/>
    <hyperlink ref="I2179" r:id="rId20" xr:uid="{00000000-0004-0000-0000-000013000000}"/>
    <hyperlink ref="I2343" r:id="rId21" xr:uid="{00000000-0004-0000-0000-000014000000}"/>
    <hyperlink ref="I3889" r:id="rId22" location=".Xo4pj4jdvIU" xr:uid="{00000000-0004-0000-0000-000015000000}"/>
    <hyperlink ref="I3897" r:id="rId23" location=".Xo4pj4jdvIU" xr:uid="{00000000-0004-0000-0000-000016000000}"/>
    <hyperlink ref="I5737" r:id="rId24" xr:uid="{00000000-0004-0000-0000-000017000000}"/>
  </hyperlinks>
  <pageMargins left="0.7" right="0.7" top="0.75" bottom="0.75" header="0.3" footer="0.3"/>
  <legacyDrawing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baseColWidth="10" defaultColWidth="14.5" defaultRowHeight="15.75" customHeight="1"/>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baseColWidth="10" defaultColWidth="14.5" defaultRowHeight="15.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1900sLOCATIONS</vt: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 Hawkins</cp:lastModifiedBy>
  <dcterms:modified xsi:type="dcterms:W3CDTF">2020-06-22T19:06:47Z</dcterms:modified>
</cp:coreProperties>
</file>