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/10-herd data/"/>
    </mc:Choice>
  </mc:AlternateContent>
  <xr:revisionPtr revIDLastSave="85" documentId="13_ncr:4000b_{ABCA9D93-9E14-4F72-B2EA-947C7128CF80}" xr6:coauthVersionLast="45" xr6:coauthVersionMax="45" xr10:uidLastSave="{FA5BF267-CE37-412E-8F18-47142E4CDEAD}"/>
  <bookViews>
    <workbookView xWindow="-110" yWindow="-110" windowWidth="19420" windowHeight="10420" xr2:uid="{00000000-000D-0000-FFFF-FFFF00000000}"/>
  </bookViews>
  <sheets>
    <sheet name="pathnum" sheetId="1" r:id="rId1"/>
  </sheets>
  <calcPr calcId="191029"/>
</workbook>
</file>

<file path=xl/calcChain.xml><?xml version="1.0" encoding="utf-8"?>
<calcChain xmlns="http://schemas.openxmlformats.org/spreadsheetml/2006/main">
  <c r="I8" i="1" l="1"/>
  <c r="I5" i="1"/>
  <c r="D8" i="1"/>
  <c r="D5" i="1"/>
  <c r="G17" i="1"/>
  <c r="B17" i="1"/>
  <c r="P45" i="1" l="1"/>
  <c r="P44" i="1"/>
</calcChain>
</file>

<file path=xl/sharedStrings.xml><?xml version="1.0" encoding="utf-8"?>
<sst xmlns="http://schemas.openxmlformats.org/spreadsheetml/2006/main" count="89" uniqueCount="30">
  <si>
    <t>pathID</t>
  </si>
  <si>
    <t>?</t>
  </si>
  <si>
    <t>bacillus</t>
  </si>
  <si>
    <t>cns</t>
  </si>
  <si>
    <t>corynebac</t>
  </si>
  <si>
    <t>gramneg.coli</t>
  </si>
  <si>
    <t>gramneg.noncoli</t>
  </si>
  <si>
    <t>sa</t>
  </si>
  <si>
    <t>serratia</t>
  </si>
  <si>
    <t>strep</t>
  </si>
  <si>
    <t>yeast</t>
  </si>
  <si>
    <t>freq IMI only</t>
  </si>
  <si>
    <t>freq all</t>
  </si>
  <si>
    <t>sum top three:</t>
  </si>
  <si>
    <t>sum top four:</t>
  </si>
  <si>
    <t>Coagulase-negative Staphylococci</t>
  </si>
  <si>
    <t>Staph. aureus</t>
  </si>
  <si>
    <t>Streptococci spp.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</si>
  <si>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</si>
  <si>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</si>
  <si>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r>
      <rPr>
        <i/>
        <sz val="11"/>
        <color theme="1"/>
        <rFont val="Calibri"/>
        <family val="2"/>
        <scheme val="minor"/>
      </rPr>
      <t xml:space="preserve">Bacillus </t>
    </r>
    <r>
      <rPr>
        <sz val="11"/>
        <color theme="1"/>
        <rFont val="Calibri"/>
        <family val="2"/>
        <scheme val="minor"/>
      </rPr>
      <t>spp.</t>
    </r>
  </si>
  <si>
    <t>Gram-negative non-coliform</t>
  </si>
  <si>
    <t>Gram-negative coliform</t>
  </si>
  <si>
    <r>
      <rPr>
        <i/>
        <sz val="11"/>
        <color theme="1"/>
        <rFont val="Calibri"/>
        <family val="2"/>
        <scheme val="minor"/>
      </rPr>
      <t xml:space="preserve">Serratia </t>
    </r>
    <r>
      <rPr>
        <sz val="11"/>
        <color theme="1"/>
        <rFont val="Calibri"/>
        <family val="2"/>
        <scheme val="minor"/>
      </rPr>
      <t>spp.</t>
    </r>
  </si>
  <si>
    <t>Unidentified yeast</t>
  </si>
  <si>
    <t>Unknown</t>
  </si>
  <si>
    <t>Total</t>
  </si>
  <si>
    <t>Presumptive pathogen ID</t>
  </si>
  <si>
    <t>count, ALL isolates</t>
  </si>
  <si>
    <t>count, only isolates associated with an intramammary 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</si>
</sst>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0" fontId="18" fillId="33" borderId="0" xfId="0" applyFont="1" applyFill="1"/>
    <xf numFmtId="0" fontId="0" fillId="34" borderId="0" xfId="0" applyFill="1"/>
    <xf numFmtId="0" fontId="18" fillId="33" borderId="10" xfId="0" applyFont="1" applyFill="1" applyBorder="1"/>
    <xf numFmtId="0" fontId="19" fillId="0" borderId="0" xfId="0" applyFont="1"/>
    <xf numFmtId="0" fontId="18" fillId="33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zoomScale="98" workbookViewId="0">
      <selection activeCell="G16" sqref="G16"/>
    </sheetView>
  </sheetViews>
  <sheetFormatPr defaultRowHeight="14.5" x14ac:dyDescent="0.35"/>
  <cols>
    <col min="1" max="1" width="34.54296875" customWidth="1"/>
    <col min="2" max="2" width="17.453125" customWidth="1"/>
    <col min="3" max="3" width="14.26953125" customWidth="1"/>
    <col min="4" max="4" width="6.7265625" customWidth="1"/>
    <col min="5" max="5" width="4.26953125" customWidth="1"/>
    <col min="6" max="6" width="29.6328125" customWidth="1"/>
    <col min="7" max="7" width="29.90625" customWidth="1"/>
    <col min="8" max="8" width="12.81640625" customWidth="1"/>
    <col min="9" max="9" width="8.453125" customWidth="1"/>
    <col min="11" max="11" width="14.36328125" customWidth="1"/>
    <col min="12" max="12" width="5" customWidth="1"/>
    <col min="14" max="14" width="7.36328125" customWidth="1"/>
    <col min="15" max="15" width="14.08984375" customWidth="1"/>
  </cols>
  <sheetData>
    <row r="1" spans="1:9" ht="7.5" customHeight="1" x14ac:dyDescent="0.35"/>
    <row r="2" spans="1:9" ht="42" customHeight="1" x14ac:dyDescent="0.35">
      <c r="A2" s="5" t="s">
        <v>27</v>
      </c>
      <c r="B2" s="5" t="s">
        <v>28</v>
      </c>
      <c r="F2" s="5" t="s">
        <v>27</v>
      </c>
      <c r="G2" s="7" t="s">
        <v>29</v>
      </c>
    </row>
    <row r="3" spans="1:9" x14ac:dyDescent="0.35">
      <c r="A3" s="1" t="s">
        <v>15</v>
      </c>
      <c r="B3" s="1">
        <v>780</v>
      </c>
      <c r="F3" s="1" t="s">
        <v>15</v>
      </c>
      <c r="G3" s="1">
        <v>714</v>
      </c>
    </row>
    <row r="4" spans="1:9" x14ac:dyDescent="0.35">
      <c r="A4" s="6" t="s">
        <v>16</v>
      </c>
      <c r="B4" s="1">
        <v>145</v>
      </c>
      <c r="F4" s="6" t="s">
        <v>16</v>
      </c>
      <c r="G4" s="1">
        <v>137</v>
      </c>
    </row>
    <row r="5" spans="1:9" x14ac:dyDescent="0.35">
      <c r="A5" s="1" t="s">
        <v>17</v>
      </c>
      <c r="B5" s="1">
        <v>200</v>
      </c>
      <c r="C5" s="2" t="s">
        <v>13</v>
      </c>
      <c r="D5">
        <f>SUM(B3:B5)</f>
        <v>1125</v>
      </c>
      <c r="F5" s="1" t="s">
        <v>17</v>
      </c>
      <c r="G5" s="1">
        <v>175</v>
      </c>
      <c r="H5" s="2" t="s">
        <v>13</v>
      </c>
      <c r="I5">
        <f>SUM(G3:G5)</f>
        <v>1026</v>
      </c>
    </row>
    <row r="6" spans="1:9" x14ac:dyDescent="0.35">
      <c r="A6" s="4"/>
      <c r="B6" s="4"/>
      <c r="F6" s="4"/>
    </row>
    <row r="7" spans="1:9" x14ac:dyDescent="0.35">
      <c r="A7" t="s">
        <v>18</v>
      </c>
      <c r="B7">
        <v>146</v>
      </c>
      <c r="F7" t="s">
        <v>18</v>
      </c>
      <c r="G7">
        <v>115</v>
      </c>
    </row>
    <row r="8" spans="1:9" x14ac:dyDescent="0.35">
      <c r="A8" s="4"/>
      <c r="B8" s="4"/>
      <c r="C8" s="2" t="s">
        <v>14</v>
      </c>
      <c r="D8">
        <f>SUM(B3,B4,B5,B7)</f>
        <v>1271</v>
      </c>
      <c r="F8" s="4"/>
      <c r="H8" s="2" t="s">
        <v>14</v>
      </c>
      <c r="I8">
        <f>SUM(G3,G4,G5,G7)</f>
        <v>1141</v>
      </c>
    </row>
    <row r="9" spans="1:9" x14ac:dyDescent="0.35">
      <c r="A9" t="s">
        <v>19</v>
      </c>
      <c r="B9">
        <v>8</v>
      </c>
      <c r="F9" t="s">
        <v>20</v>
      </c>
      <c r="G9">
        <v>1</v>
      </c>
    </row>
    <row r="10" spans="1:9" x14ac:dyDescent="0.35">
      <c r="A10" t="s">
        <v>22</v>
      </c>
      <c r="B10">
        <v>8</v>
      </c>
      <c r="F10" t="s">
        <v>22</v>
      </c>
      <c r="G10">
        <v>6</v>
      </c>
    </row>
    <row r="11" spans="1:9" x14ac:dyDescent="0.35">
      <c r="A11" t="s">
        <v>21</v>
      </c>
      <c r="B11">
        <v>10</v>
      </c>
      <c r="F11" t="s">
        <v>21</v>
      </c>
      <c r="G11">
        <v>7</v>
      </c>
    </row>
    <row r="12" spans="1:9" x14ac:dyDescent="0.35">
      <c r="A12" t="s">
        <v>23</v>
      </c>
      <c r="B12">
        <v>1</v>
      </c>
      <c r="F12" t="s">
        <v>23</v>
      </c>
      <c r="G12">
        <v>1</v>
      </c>
    </row>
    <row r="13" spans="1:9" x14ac:dyDescent="0.35">
      <c r="A13" t="s">
        <v>24</v>
      </c>
      <c r="B13">
        <v>3</v>
      </c>
      <c r="F13" t="s">
        <v>24</v>
      </c>
      <c r="G13">
        <v>2</v>
      </c>
    </row>
    <row r="14" spans="1:9" x14ac:dyDescent="0.35">
      <c r="A14" s="4"/>
      <c r="B14" s="4"/>
      <c r="F14" s="4"/>
    </row>
    <row r="15" spans="1:9" x14ac:dyDescent="0.35">
      <c r="A15" t="s">
        <v>25</v>
      </c>
      <c r="B15">
        <v>28</v>
      </c>
      <c r="F15" t="s">
        <v>25</v>
      </c>
      <c r="G15">
        <v>23</v>
      </c>
    </row>
    <row r="17" spans="1:11" x14ac:dyDescent="0.35">
      <c r="A17" s="3" t="s">
        <v>26</v>
      </c>
      <c r="B17">
        <f>SUM(B15,B13,B12,B11,B10,B9,B7,B5,B4,B3)</f>
        <v>1329</v>
      </c>
      <c r="F17" s="3" t="s">
        <v>26</v>
      </c>
      <c r="G17">
        <f>SUM(G15,G13,G12,G11,G10,G9,G7,G5,G4,G3)</f>
        <v>1181</v>
      </c>
    </row>
    <row r="25" spans="1:11" x14ac:dyDescent="0.35">
      <c r="B25" s="1" t="s">
        <v>0</v>
      </c>
      <c r="E25" s="1" t="s">
        <v>11</v>
      </c>
    </row>
    <row r="26" spans="1:11" x14ac:dyDescent="0.35">
      <c r="B26" t="s">
        <v>1</v>
      </c>
      <c r="E26">
        <v>21</v>
      </c>
      <c r="G26" t="s">
        <v>1</v>
      </c>
      <c r="H26">
        <v>1</v>
      </c>
      <c r="J26" t="s">
        <v>1</v>
      </c>
      <c r="K26">
        <v>1</v>
      </c>
    </row>
    <row r="27" spans="1:11" x14ac:dyDescent="0.35">
      <c r="B27" t="s">
        <v>2</v>
      </c>
      <c r="E27">
        <v>1</v>
      </c>
    </row>
    <row r="28" spans="1:11" x14ac:dyDescent="0.35">
      <c r="B28" t="s">
        <v>3</v>
      </c>
      <c r="E28">
        <v>654</v>
      </c>
      <c r="G28" t="s">
        <v>3</v>
      </c>
      <c r="H28">
        <v>60</v>
      </c>
    </row>
    <row r="29" spans="1:11" x14ac:dyDescent="0.35">
      <c r="B29" t="s">
        <v>4</v>
      </c>
      <c r="E29">
        <v>88</v>
      </c>
      <c r="G29" t="s">
        <v>4</v>
      </c>
      <c r="H29">
        <v>26</v>
      </c>
      <c r="J29" t="s">
        <v>4</v>
      </c>
      <c r="K29">
        <v>1</v>
      </c>
    </row>
    <row r="30" spans="1:11" x14ac:dyDescent="0.35">
      <c r="B30" t="s">
        <v>5</v>
      </c>
      <c r="E30">
        <v>6</v>
      </c>
    </row>
    <row r="31" spans="1:11" x14ac:dyDescent="0.35">
      <c r="B31" t="s">
        <v>6</v>
      </c>
      <c r="E31">
        <v>6</v>
      </c>
      <c r="G31" t="s">
        <v>6</v>
      </c>
      <c r="H31">
        <v>1</v>
      </c>
    </row>
    <row r="32" spans="1:11" x14ac:dyDescent="0.35">
      <c r="B32" t="s">
        <v>7</v>
      </c>
      <c r="E32">
        <v>127</v>
      </c>
      <c r="G32" t="s">
        <v>7</v>
      </c>
      <c r="H32">
        <v>8</v>
      </c>
      <c r="J32" t="s">
        <v>7</v>
      </c>
      <c r="K32">
        <v>2</v>
      </c>
    </row>
    <row r="33" spans="2:16" x14ac:dyDescent="0.35">
      <c r="B33" t="s">
        <v>8</v>
      </c>
      <c r="E33">
        <v>1</v>
      </c>
    </row>
    <row r="34" spans="2:16" x14ac:dyDescent="0.35">
      <c r="B34" t="s">
        <v>9</v>
      </c>
      <c r="E34">
        <v>141</v>
      </c>
      <c r="G34" t="s">
        <v>9</v>
      </c>
      <c r="H34">
        <v>32</v>
      </c>
      <c r="J34" t="s">
        <v>9</v>
      </c>
      <c r="K34">
        <v>2</v>
      </c>
    </row>
    <row r="35" spans="2:16" x14ac:dyDescent="0.35">
      <c r="B35" t="s">
        <v>10</v>
      </c>
      <c r="E35">
        <v>2</v>
      </c>
    </row>
    <row r="38" spans="2:16" x14ac:dyDescent="0.35">
      <c r="B38" s="1" t="s">
        <v>0</v>
      </c>
      <c r="E38" s="1" t="s">
        <v>12</v>
      </c>
    </row>
    <row r="40" spans="2:16" x14ac:dyDescent="0.35">
      <c r="B40" t="s">
        <v>1</v>
      </c>
      <c r="E40">
        <v>23</v>
      </c>
      <c r="G40" t="s">
        <v>1</v>
      </c>
      <c r="H40">
        <v>3</v>
      </c>
      <c r="J40" t="s">
        <v>1</v>
      </c>
      <c r="K40">
        <v>2</v>
      </c>
      <c r="O40" t="s">
        <v>1</v>
      </c>
      <c r="P40">
        <v>28</v>
      </c>
    </row>
    <row r="41" spans="2:16" x14ac:dyDescent="0.35">
      <c r="B41" t="s">
        <v>2</v>
      </c>
      <c r="E41">
        <v>5</v>
      </c>
      <c r="G41" t="s">
        <v>2</v>
      </c>
      <c r="H41">
        <v>2</v>
      </c>
      <c r="J41" t="s">
        <v>2</v>
      </c>
      <c r="K41">
        <v>1</v>
      </c>
      <c r="O41" t="s">
        <v>2</v>
      </c>
      <c r="P41">
        <v>8</v>
      </c>
    </row>
    <row r="42" spans="2:16" x14ac:dyDescent="0.35">
      <c r="B42" t="s">
        <v>3</v>
      </c>
      <c r="E42">
        <v>710</v>
      </c>
      <c r="G42" t="s">
        <v>3</v>
      </c>
      <c r="H42">
        <v>68</v>
      </c>
      <c r="J42" t="s">
        <v>3</v>
      </c>
      <c r="K42">
        <v>2</v>
      </c>
      <c r="O42" t="s">
        <v>3</v>
      </c>
      <c r="P42">
        <v>780</v>
      </c>
    </row>
    <row r="43" spans="2:16" x14ac:dyDescent="0.35">
      <c r="B43" t="s">
        <v>4</v>
      </c>
      <c r="E43">
        <v>107</v>
      </c>
      <c r="G43" t="s">
        <v>4</v>
      </c>
      <c r="H43">
        <v>37</v>
      </c>
      <c r="J43" t="s">
        <v>4</v>
      </c>
      <c r="K43">
        <v>2</v>
      </c>
      <c r="O43" t="s">
        <v>4</v>
      </c>
      <c r="P43">
        <v>146</v>
      </c>
    </row>
    <row r="44" spans="2:16" x14ac:dyDescent="0.35">
      <c r="B44" t="s">
        <v>5</v>
      </c>
      <c r="E44">
        <v>7</v>
      </c>
      <c r="M44" t="s">
        <v>5</v>
      </c>
      <c r="N44">
        <v>1</v>
      </c>
      <c r="O44" t="s">
        <v>5</v>
      </c>
      <c r="P44">
        <f>SUM(E44+N44)</f>
        <v>8</v>
      </c>
    </row>
    <row r="45" spans="2:16" x14ac:dyDescent="0.35">
      <c r="B45" t="s">
        <v>6</v>
      </c>
      <c r="E45">
        <v>6</v>
      </c>
      <c r="G45" t="s">
        <v>6</v>
      </c>
      <c r="H45">
        <v>2</v>
      </c>
      <c r="J45" t="s">
        <v>6</v>
      </c>
      <c r="K45">
        <v>2</v>
      </c>
      <c r="O45" t="s">
        <v>6</v>
      </c>
      <c r="P45">
        <f>SUM(E45,H45,K45)</f>
        <v>10</v>
      </c>
    </row>
    <row r="46" spans="2:16" x14ac:dyDescent="0.35">
      <c r="B46" t="s">
        <v>7</v>
      </c>
      <c r="E46">
        <v>134</v>
      </c>
      <c r="G46" t="s">
        <v>7</v>
      </c>
      <c r="H46">
        <v>9</v>
      </c>
      <c r="J46" t="s">
        <v>7</v>
      </c>
      <c r="K46">
        <v>2</v>
      </c>
      <c r="O46" t="s">
        <v>7</v>
      </c>
      <c r="P46">
        <v>145</v>
      </c>
    </row>
    <row r="47" spans="2:16" x14ac:dyDescent="0.35">
      <c r="B47" t="s">
        <v>8</v>
      </c>
      <c r="E47">
        <v>1</v>
      </c>
      <c r="O47" t="s">
        <v>8</v>
      </c>
      <c r="P47">
        <v>1</v>
      </c>
    </row>
    <row r="48" spans="2:16" x14ac:dyDescent="0.35">
      <c r="B48" t="s">
        <v>9</v>
      </c>
      <c r="E48">
        <v>158</v>
      </c>
      <c r="G48" t="s">
        <v>9</v>
      </c>
      <c r="H48">
        <v>40</v>
      </c>
      <c r="J48" t="s">
        <v>9</v>
      </c>
      <c r="K48">
        <v>2</v>
      </c>
      <c r="O48" t="s">
        <v>9</v>
      </c>
      <c r="P48">
        <v>200</v>
      </c>
    </row>
    <row r="49" spans="2:16" x14ac:dyDescent="0.35">
      <c r="B49" t="s">
        <v>10</v>
      </c>
      <c r="E49">
        <v>3</v>
      </c>
      <c r="O49" t="s">
        <v>10</v>
      </c>
      <c r="P49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2020-06-09T18:10:11Z</dcterms:created>
  <dcterms:modified xsi:type="dcterms:W3CDTF">2020-10-01T20:21:12Z</dcterms:modified>
</cp:coreProperties>
</file>