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MALDI files/"/>
    </mc:Choice>
  </mc:AlternateContent>
  <xr:revisionPtr revIDLastSave="126" documentId="14_{1DC52327-D03E-4E84-85ED-8BE1BCB3BCA1}" xr6:coauthVersionLast="47" xr6:coauthVersionMax="47" xr10:uidLastSave="{36437C96-6D82-4DF1-B122-51FFC3DC65BF}"/>
  <bookViews>
    <workbookView xWindow="-110" yWindow="-110" windowWidth="19420" windowHeight="10420" xr2:uid="{F455A7E1-6A31-4F36-AA10-0D3A3572E850}"/>
  </bookViews>
  <sheets>
    <sheet name="Jan21 June21 question MALDI ID" sheetId="2" r:id="rId1"/>
    <sheet name="No growth at Miss June21" sheetId="5" r:id="rId2"/>
    <sheet name="Box counts and re-dos Jan 2021" sheetId="4" r:id="rId3"/>
    <sheet name="counts of isolates sen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C11" i="3"/>
  <c r="B14" i="3"/>
  <c r="C26" i="3"/>
  <c r="H27" i="3"/>
  <c r="M11" i="3"/>
  <c r="F43" i="3"/>
  <c r="P25" i="3"/>
  <c r="J20" i="3" l="1"/>
</calcChain>
</file>

<file path=xl/sharedStrings.xml><?xml version="1.0" encoding="utf-8"?>
<sst xmlns="http://schemas.openxmlformats.org/spreadsheetml/2006/main" count="528" uniqueCount="299">
  <si>
    <t xml:space="preserve">should have been ID'd as CNS as cat was positive initially </t>
  </si>
  <si>
    <t>yes</t>
  </si>
  <si>
    <t>white 2mm smooth, SZ hem, gram + cocci, cat+</t>
  </si>
  <si>
    <t>+</t>
  </si>
  <si>
    <t>gram + cocci</t>
  </si>
  <si>
    <t>strep</t>
  </si>
  <si>
    <t>Staphylococcus chromogenes</t>
  </si>
  <si>
    <t>OB105</t>
  </si>
  <si>
    <t>yes, I believe MALDI</t>
  </si>
  <si>
    <t>really long rod on gram stain, doesn't look like coryne even</t>
  </si>
  <si>
    <t>pale yellow 2-3 mm smooth, no hem, gram + rods, cat +</t>
  </si>
  <si>
    <t>-</t>
  </si>
  <si>
    <t>gram + rod</t>
  </si>
  <si>
    <t>coryne</t>
  </si>
  <si>
    <t>Staphylococcus aureus</t>
  </si>
  <si>
    <t>LF091</t>
  </si>
  <si>
    <t>no, this one is weird</t>
  </si>
  <si>
    <t>rechecked cat originally, bc didn't really trust negative- 1.28.21 was very weak, delayed cat but was positive</t>
  </si>
  <si>
    <t>pale yellow 2mm flat smooth, no hem, gram + cocci, cat -</t>
  </si>
  <si>
    <t>weak +</t>
  </si>
  <si>
    <t>LF061</t>
  </si>
  <si>
    <t>white 1-2 mm smooth, DZ hem, gram + cocci, coag+, cat+</t>
  </si>
  <si>
    <t>from same cow!</t>
  </si>
  <si>
    <t>SA</t>
  </si>
  <si>
    <t>Staphylococcus species</t>
  </si>
  <si>
    <t>GV156</t>
  </si>
  <si>
    <t>white/grey 2-3 mm smooth, DZ hem; gram + cocci, coag+, cat+</t>
  </si>
  <si>
    <t xml:space="preserve">Staphylococcus pseudintermedius </t>
  </si>
  <si>
    <t>GV086</t>
  </si>
  <si>
    <t>pale yellow 2-3 mm smooth glossy, SZ hem??, gram + cocci, cat +, coag +</t>
  </si>
  <si>
    <t>BJ047</t>
  </si>
  <si>
    <t>beige, opaque, no hem, gram + cocci, cat +</t>
  </si>
  <si>
    <t>gram + pleo rods</t>
  </si>
  <si>
    <t>CNS</t>
  </si>
  <si>
    <t>Corynebacterium species</t>
  </si>
  <si>
    <t>BJ022</t>
  </si>
  <si>
    <t>white, opaque, no hem, gram + cocci, cat +</t>
  </si>
  <si>
    <t>Corynebacterium variabile</t>
  </si>
  <si>
    <t>BJ021</t>
  </si>
  <si>
    <t>BJ019</t>
  </si>
  <si>
    <t>does morph desc match today?</t>
  </si>
  <si>
    <t>original description in binder</t>
  </si>
  <si>
    <t>coag</t>
  </si>
  <si>
    <t>cat</t>
  </si>
  <si>
    <t>gram</t>
  </si>
  <si>
    <t>Caitlin ID</t>
  </si>
  <si>
    <t>MALDI ID</t>
  </si>
  <si>
    <t>endogenous inhibitors</t>
  </si>
  <si>
    <t>btm</t>
  </si>
  <si>
    <t>producer collected</t>
  </si>
  <si>
    <t xml:space="preserve">40-herd isolates from Summer 2019 </t>
  </si>
  <si>
    <t>CF</t>
  </si>
  <si>
    <t>GV</t>
  </si>
  <si>
    <t>PB</t>
  </si>
  <si>
    <t>LF</t>
  </si>
  <si>
    <t>OB</t>
  </si>
  <si>
    <t>BW</t>
  </si>
  <si>
    <t>SW</t>
  </si>
  <si>
    <t>BJ</t>
  </si>
  <si>
    <t>Number isolates shipped Septermber to Missouri:</t>
  </si>
  <si>
    <t>total</t>
  </si>
  <si>
    <t>ei</t>
  </si>
  <si>
    <t>Summary of 40-herd isolates from Summer 2019 (estimated, Jan. 2021)</t>
  </si>
  <si>
    <t>sophia</t>
  </si>
  <si>
    <t>for OREI</t>
  </si>
  <si>
    <t>vt</t>
  </si>
  <si>
    <t>sw</t>
  </si>
  <si>
    <t>sp</t>
  </si>
  <si>
    <t>Isolates left for OREI 10-herd:</t>
  </si>
  <si>
    <t>pb</t>
  </si>
  <si>
    <t>ob</t>
  </si>
  <si>
    <t>January:</t>
  </si>
  <si>
    <t>gv</t>
  </si>
  <si>
    <t>cf</t>
  </si>
  <si>
    <t>September:</t>
  </si>
  <si>
    <t>bw</t>
  </si>
  <si>
    <t>OREI misc</t>
  </si>
  <si>
    <t>Number isolates shipped so far to Missouri:</t>
  </si>
  <si>
    <t>ashma</t>
  </si>
  <si>
    <t>Number isolates shipped January 2021 to Missouri:</t>
  </si>
  <si>
    <t>viabiltiy checked 1.28.2021</t>
  </si>
  <si>
    <t>OB131</t>
  </si>
  <si>
    <t>VT037</t>
  </si>
  <si>
    <t>VT001</t>
  </si>
  <si>
    <t>Left here to send to Miss:</t>
  </si>
  <si>
    <t>Slow growing 1.11, left in incubator</t>
  </si>
  <si>
    <t>Oughta-be</t>
  </si>
  <si>
    <t>?</t>
  </si>
  <si>
    <t>Box 1</t>
  </si>
  <si>
    <t xml:space="preserve">BJ </t>
  </si>
  <si>
    <t>Put in TSB 1.11</t>
  </si>
  <si>
    <t>LF004</t>
  </si>
  <si>
    <t>trying to get clean on BA 11.11</t>
  </si>
  <si>
    <t>BW149, both- super contam</t>
  </si>
  <si>
    <t>sent without checking</t>
  </si>
  <si>
    <t>BJ009</t>
  </si>
  <si>
    <t>lost isolate</t>
  </si>
  <si>
    <t>BW021</t>
  </si>
  <si>
    <t>Box 2</t>
  </si>
  <si>
    <t>Butterworks</t>
  </si>
  <si>
    <t>PB103</t>
  </si>
  <si>
    <t>Put in TSB 1.13</t>
  </si>
  <si>
    <t>GV158</t>
  </si>
  <si>
    <t>GV123</t>
  </si>
  <si>
    <t>SP073</t>
  </si>
  <si>
    <t>Stony Pond</t>
  </si>
  <si>
    <t>Plates not ready until Sun</t>
  </si>
  <si>
    <t>Put in TSB 1.15</t>
  </si>
  <si>
    <t>good</t>
  </si>
  <si>
    <t>OB-095</t>
  </si>
  <si>
    <t>1.15, trying to get clean BA</t>
  </si>
  <si>
    <t>VT37, both</t>
  </si>
  <si>
    <t>may need extra day grow on BA</t>
  </si>
  <si>
    <t>OB-083</t>
  </si>
  <si>
    <t>VT001, both</t>
  </si>
  <si>
    <t>Box 1, box 2</t>
  </si>
  <si>
    <t>vonTrapp</t>
  </si>
  <si>
    <t>OB095</t>
  </si>
  <si>
    <t>BJ-075</t>
  </si>
  <si>
    <t>OB083</t>
  </si>
  <si>
    <t>GV047</t>
  </si>
  <si>
    <t>BJ-065</t>
  </si>
  <si>
    <t>GV004</t>
  </si>
  <si>
    <t>Glennview</t>
  </si>
  <si>
    <t>BJ-001</t>
  </si>
  <si>
    <t>BW124</t>
  </si>
  <si>
    <t>LF-004</t>
  </si>
  <si>
    <t>Swallowdale</t>
  </si>
  <si>
    <t>BJ075</t>
  </si>
  <si>
    <t>GV-158</t>
  </si>
  <si>
    <t>BJ065</t>
  </si>
  <si>
    <t>Box 2, box 3</t>
  </si>
  <si>
    <t>Lynd</t>
  </si>
  <si>
    <t>GV-156</t>
  </si>
  <si>
    <t>GV-123</t>
  </si>
  <si>
    <t>BJ001</t>
  </si>
  <si>
    <t>Box 1 (is there a box 4?)</t>
  </si>
  <si>
    <t>Choiniere</t>
  </si>
  <si>
    <t>BW-124</t>
  </si>
  <si>
    <t>Need to send to Miss again:</t>
  </si>
  <si>
    <t>Paddlebridge</t>
  </si>
  <si>
    <t>Will be checking on Saturday:</t>
  </si>
  <si>
    <t>Isolates to finish</t>
  </si>
  <si>
    <t>Boxes ready to be sent</t>
  </si>
  <si>
    <t>Boxes left</t>
  </si>
  <si>
    <t>Boxes sent</t>
  </si>
  <si>
    <t>GV107</t>
  </si>
  <si>
    <t>LF103</t>
  </si>
  <si>
    <t>SW114</t>
  </si>
  <si>
    <t>SP030</t>
  </si>
  <si>
    <t>CF099</t>
  </si>
  <si>
    <t>CF153</t>
  </si>
  <si>
    <t>CF192</t>
  </si>
  <si>
    <t>CF226</t>
  </si>
  <si>
    <t>CF240</t>
  </si>
  <si>
    <t>BJ023</t>
  </si>
  <si>
    <t>GV041</t>
  </si>
  <si>
    <t>GV060</t>
  </si>
  <si>
    <t>GV071</t>
  </si>
  <si>
    <t>PB067</t>
  </si>
  <si>
    <t>VT041</t>
  </si>
  <si>
    <t>SW036</t>
  </si>
  <si>
    <t>BW034</t>
  </si>
  <si>
    <t>Not yet sent at all to Missouri:</t>
  </si>
  <si>
    <t>No growth:</t>
  </si>
  <si>
    <t>BJ040</t>
  </si>
  <si>
    <t>SW049</t>
  </si>
  <si>
    <t>SW051</t>
  </si>
  <si>
    <t>SW012</t>
  </si>
  <si>
    <t>SW001</t>
  </si>
  <si>
    <t>Discordant between spreadsheets from Pamela:</t>
  </si>
  <si>
    <t>SW134</t>
  </si>
  <si>
    <t>VT004</t>
  </si>
  <si>
    <t>VT103</t>
  </si>
  <si>
    <t>BW007</t>
  </si>
  <si>
    <t>initially ID'd as strep species then in redo sheet has NO ID</t>
  </si>
  <si>
    <t>BW026</t>
  </si>
  <si>
    <t>BW068</t>
  </si>
  <si>
    <t>BW149</t>
  </si>
  <si>
    <t>OB016</t>
  </si>
  <si>
    <t>OB031</t>
  </si>
  <si>
    <t>OB034</t>
  </si>
  <si>
    <t>OB060</t>
  </si>
  <si>
    <t>OB072</t>
  </si>
  <si>
    <t>OB081</t>
  </si>
  <si>
    <t>OB136</t>
  </si>
  <si>
    <t>SP002</t>
  </si>
  <si>
    <t>SP007</t>
  </si>
  <si>
    <t>SP010</t>
  </si>
  <si>
    <t>GV046</t>
  </si>
  <si>
    <t>GV104</t>
  </si>
  <si>
    <t>GV130</t>
  </si>
  <si>
    <t>GV131</t>
  </si>
  <si>
    <t>CF001</t>
  </si>
  <si>
    <t>CF002</t>
  </si>
  <si>
    <t>CF009</t>
  </si>
  <si>
    <t>CF011</t>
  </si>
  <si>
    <t>CF018</t>
  </si>
  <si>
    <t>CF019</t>
  </si>
  <si>
    <t>CF024</t>
  </si>
  <si>
    <t>CF028</t>
  </si>
  <si>
    <t>CF040</t>
  </si>
  <si>
    <t>CF047</t>
  </si>
  <si>
    <t>CF078</t>
  </si>
  <si>
    <t>CF080</t>
  </si>
  <si>
    <t>CF087</t>
  </si>
  <si>
    <t>CF085</t>
  </si>
  <si>
    <t>CF086</t>
  </si>
  <si>
    <t>CF135</t>
  </si>
  <si>
    <t>CF193</t>
  </si>
  <si>
    <t>resolved as chromogenes</t>
  </si>
  <si>
    <t>resolved as psychrobacter</t>
  </si>
  <si>
    <t>resolved as corynebac xerosis</t>
  </si>
  <si>
    <t>actually grew, called SA when should be coryne</t>
  </si>
  <si>
    <t>resolved as corynebac casei</t>
  </si>
  <si>
    <t>resolved as lactoccocus</t>
  </si>
  <si>
    <t>resolved as coryne</t>
  </si>
  <si>
    <t>resolved as aerococcus</t>
  </si>
  <si>
    <t>grew but had no ID</t>
  </si>
  <si>
    <t>resolved as micrococcus</t>
  </si>
  <si>
    <t>resolved as corynebac</t>
  </si>
  <si>
    <t>x actually NG</t>
  </si>
  <si>
    <t>resolved as micococcus</t>
  </si>
  <si>
    <t>pamela marked as redo</t>
  </si>
  <si>
    <t>resolved as strep</t>
  </si>
  <si>
    <t>VT013</t>
  </si>
  <si>
    <t>staph chromogenes on redo sheet, SA first time</t>
  </si>
  <si>
    <t>corynebac on redo sheet, chrom first time</t>
  </si>
  <si>
    <t>No peaks initially (but now all resolved):</t>
  </si>
  <si>
    <t>"Skips" on Missouri MALDI ID sheet:</t>
  </si>
  <si>
    <t>was staph xylosus initially, then called Staphylococcus epidermidis</t>
  </si>
  <si>
    <t>Gave up on this one, cannot get clean isolate</t>
  </si>
  <si>
    <t>This isolate died</t>
  </si>
  <si>
    <t>Hasn't been sent yet</t>
  </si>
  <si>
    <t>Sent in Jan in "Misc OREI", no ID yet</t>
  </si>
  <si>
    <t xml:space="preserve">There actually IS no isolate 19 for Choiniere </t>
  </si>
  <si>
    <t xml:space="preserve">There actually IS no isolate 78 for Choiniere </t>
  </si>
  <si>
    <t>they actually DO have now?</t>
  </si>
  <si>
    <t>Corynebacterium casei</t>
  </si>
  <si>
    <t>Corynebac</t>
  </si>
  <si>
    <t>Strep</t>
  </si>
  <si>
    <t>Corynebacterium ulcerans</t>
  </si>
  <si>
    <t>Streptococcus dysgalactiae</t>
  </si>
  <si>
    <t>Yeast</t>
  </si>
  <si>
    <t>Streptococcus species</t>
  </si>
  <si>
    <t>Streptococcus uberis</t>
  </si>
  <si>
    <t>Lysinibacillus sphaericus</t>
  </si>
  <si>
    <t>Corynebacterium amycolatum</t>
  </si>
  <si>
    <t>Klebsiella oxytoca</t>
  </si>
  <si>
    <t>Enterococcus saccharolyticus</t>
  </si>
  <si>
    <t>pinpoint translucent, + hem, gram + cocci, cat -</t>
  </si>
  <si>
    <t>had actually been changed to strep in notebook (not CNS, maybe just didn't get updated in Excel record?)</t>
  </si>
  <si>
    <t>grey, large, 2-3 mm, raised center; SZ hem; rods and spores; cat +;  coag -</t>
  </si>
  <si>
    <t>had actually been changed to a bacillus from yeast in notebook</t>
  </si>
  <si>
    <t>pinpoint translucent, smooth; no hem; gram + rods; cat -</t>
  </si>
  <si>
    <t>translucent pinpoint; no hem; gram + cocci; cat -</t>
  </si>
  <si>
    <t>had actually been changed to strep in notebook (not Corynebac, maybe just didn't get updated in Excel record?)</t>
  </si>
  <si>
    <t>pinpoint dry, translucent to white; no hem; gram + cocci; cat +</t>
  </si>
  <si>
    <t>1 mm white smooth; no hem; can't get good gram; cat +</t>
  </si>
  <si>
    <t>white, opaque; no hem; gram + cocci; cat -</t>
  </si>
  <si>
    <t>beige, opaque, mucoid; no hem; gram + cocci; cat +</t>
  </si>
  <si>
    <t>beige, irreg. edge; no hem; gram + rods; cat -</t>
  </si>
  <si>
    <t>white; no hem; gram + cocci, cat -</t>
  </si>
  <si>
    <t>white, 1-2mm, smooth; no hem; gram + cocci; cat +</t>
  </si>
  <si>
    <t>yellow, creamy, smooth 2-3 mm; no hem; gram + cocci; cat +</t>
  </si>
  <si>
    <t>creamy, white, 2-3 mm; no hem;  gram + cocci; cat +</t>
  </si>
  <si>
    <t>bright yellow; no hem; gram + cocci; cat +</t>
  </si>
  <si>
    <t>dry white 2mm; no hem; gram + rods; cat +</t>
  </si>
  <si>
    <t>pale yellow, smooth, 2-3 mm; SZ hem; gram + cocci; cat -</t>
  </si>
  <si>
    <t>beige, opaque; no hem; gram + cocci; cat +</t>
  </si>
  <si>
    <t>creamy white smooth 1-2 mm; no hem; gram + rods; cat +</t>
  </si>
  <si>
    <t>x</t>
  </si>
  <si>
    <t>Ashma?</t>
  </si>
  <si>
    <t>re-passed, split</t>
  </si>
  <si>
    <t>re-passed</t>
  </si>
  <si>
    <t>delayed weak +</t>
  </si>
  <si>
    <r>
      <t xml:space="preserve">translucent white, irreg edge; no hem; gram + rods; </t>
    </r>
    <r>
      <rPr>
        <b/>
        <sz val="11"/>
        <color rgb="FFFF0000"/>
        <rFont val="Calibri"/>
        <family val="2"/>
        <scheme val="minor"/>
      </rPr>
      <t>cat -</t>
    </r>
  </si>
  <si>
    <r>
      <rPr>
        <b/>
        <sz val="11"/>
        <color rgb="FFFF0000"/>
        <rFont val="Calibri"/>
        <family val="2"/>
        <scheme val="minor"/>
      </rPr>
      <t>translucent pinpoint;</t>
    </r>
    <r>
      <rPr>
        <sz val="11"/>
        <color theme="1"/>
        <rFont val="Calibri"/>
        <family val="2"/>
        <scheme val="minor"/>
      </rPr>
      <t xml:space="preserve"> no hem; gram + cocci; cat -</t>
    </r>
  </si>
  <si>
    <t>mostly, colonies bigger</t>
  </si>
  <si>
    <t>no, did this get contam with SA?</t>
  </si>
  <si>
    <t>really should be coryne, based on gram stain</t>
  </si>
  <si>
    <t>gram + club shapes, pure culture?</t>
  </si>
  <si>
    <t>rods and spores</t>
  </si>
  <si>
    <t>yes, based on gram stain and colony morph</t>
  </si>
  <si>
    <t>gram +, diplococci?</t>
  </si>
  <si>
    <t>Can move on, trust MALDI result</t>
  </si>
  <si>
    <t>yes, mostly, still show John</t>
  </si>
  <si>
    <t>v. short gram - ?rods?</t>
  </si>
  <si>
    <t>yes, when grows on macconkey</t>
  </si>
  <si>
    <t>looks like strep to me?</t>
  </si>
  <si>
    <t>re-plate, re-gram?</t>
  </si>
  <si>
    <t>gram stain 7.7.21, gram pos cocci-&gt;pleo rods?</t>
  </si>
  <si>
    <t>BW034B</t>
  </si>
  <si>
    <t>looks just like chromogenes, was coag neg</t>
  </si>
  <si>
    <t>grew non-hemolytic thing, make new gram, see if got contam with SA</t>
  </si>
  <si>
    <t>make a new gram</t>
  </si>
  <si>
    <t>two morph- one cat pos one neg- splitting</t>
  </si>
  <si>
    <t>still delayed cat on new BA (same quarter as 103)</t>
  </si>
  <si>
    <t>still delayed cat on new BA (same quarter as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</si>
</sst>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3D2F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Up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auto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vertical="center" wrapText="1"/>
    </xf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0" fontId="0" fillId="12" borderId="3" xfId="0" applyFill="1" applyBorder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15" borderId="0" xfId="0" applyFill="1"/>
    <xf numFmtId="0" fontId="0" fillId="16" borderId="0" xfId="0" applyFill="1"/>
    <xf numFmtId="0" fontId="5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4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7051-6332-471A-A26F-86C0F907D117}">
  <dimension ref="A1:M39"/>
  <sheetViews>
    <sheetView tabSelected="1" zoomScale="77" workbookViewId="0">
      <pane ySplit="1" topLeftCell="A2" activePane="bottomLeft" state="frozen"/>
      <selection pane="bottomLeft" activeCell="A6" sqref="A6"/>
    </sheetView>
  </sheetViews>
  <sheetFormatPr defaultRowHeight="14.5" x14ac:dyDescent="0.35"/>
  <cols>
    <col min="1" max="1" width="38.453125" bestFit="1" customWidth="1"/>
    <col min="3" max="3" width="31.453125" customWidth="1"/>
    <col min="4" max="4" width="8.81640625" customWidth="1"/>
    <col min="6" max="6" width="14.36328125" bestFit="1" customWidth="1"/>
    <col min="7" max="7" width="29.08984375" bestFit="1" customWidth="1"/>
    <col min="11" max="11" width="61.1796875" bestFit="1" customWidth="1"/>
    <col min="12" max="12" width="18.26953125" bestFit="1" customWidth="1"/>
  </cols>
  <sheetData>
    <row r="1" spans="1:13" s="3" customFormat="1" x14ac:dyDescent="0.35">
      <c r="C1" s="3" t="s">
        <v>46</v>
      </c>
      <c r="D1" s="3" t="s">
        <v>272</v>
      </c>
      <c r="E1" s="3" t="s">
        <v>45</v>
      </c>
      <c r="G1" s="3" t="s">
        <v>44</v>
      </c>
      <c r="H1" s="3" t="s">
        <v>43</v>
      </c>
      <c r="I1" s="3" t="s">
        <v>42</v>
      </c>
      <c r="K1" s="3" t="s">
        <v>41</v>
      </c>
      <c r="L1" s="3" t="s">
        <v>40</v>
      </c>
    </row>
    <row r="2" spans="1:13" x14ac:dyDescent="0.35">
      <c r="A2" t="s">
        <v>297</v>
      </c>
      <c r="B2" t="s">
        <v>20</v>
      </c>
      <c r="C2" t="s">
        <v>6</v>
      </c>
      <c r="E2" t="s">
        <v>5</v>
      </c>
      <c r="G2" t="s">
        <v>4</v>
      </c>
      <c r="H2" t="s">
        <v>275</v>
      </c>
      <c r="K2" t="s">
        <v>18</v>
      </c>
      <c r="L2" t="s">
        <v>1</v>
      </c>
      <c r="M2" t="s">
        <v>17</v>
      </c>
    </row>
    <row r="3" spans="1:13" x14ac:dyDescent="0.35">
      <c r="A3" s="2" t="s">
        <v>16</v>
      </c>
      <c r="B3" t="s">
        <v>15</v>
      </c>
      <c r="C3" t="s">
        <v>14</v>
      </c>
      <c r="E3" t="s">
        <v>13</v>
      </c>
      <c r="G3" t="s">
        <v>12</v>
      </c>
      <c r="H3" t="s">
        <v>3</v>
      </c>
      <c r="I3" s="1" t="s">
        <v>11</v>
      </c>
      <c r="K3" t="s">
        <v>10</v>
      </c>
      <c r="L3" t="s">
        <v>1</v>
      </c>
      <c r="M3" t="s">
        <v>9</v>
      </c>
    </row>
    <row r="4" spans="1:13" x14ac:dyDescent="0.35">
      <c r="A4" t="s">
        <v>298</v>
      </c>
      <c r="B4" t="s">
        <v>147</v>
      </c>
      <c r="C4" t="s">
        <v>6</v>
      </c>
      <c r="E4" t="s">
        <v>240</v>
      </c>
      <c r="G4" t="s">
        <v>4</v>
      </c>
      <c r="H4" t="s">
        <v>275</v>
      </c>
      <c r="K4" t="s">
        <v>268</v>
      </c>
      <c r="L4" t="s">
        <v>1</v>
      </c>
    </row>
    <row r="5" spans="1:13" x14ac:dyDescent="0.35">
      <c r="A5" t="s">
        <v>296</v>
      </c>
      <c r="B5" t="s">
        <v>148</v>
      </c>
      <c r="C5" t="s">
        <v>249</v>
      </c>
      <c r="E5" t="s">
        <v>239</v>
      </c>
      <c r="G5" t="s">
        <v>284</v>
      </c>
      <c r="H5" t="s">
        <v>19</v>
      </c>
      <c r="K5" t="s">
        <v>276</v>
      </c>
      <c r="L5" t="s">
        <v>1</v>
      </c>
    </row>
    <row r="6" spans="1:13" s="21" customFormat="1" x14ac:dyDescent="0.35"/>
    <row r="7" spans="1:13" s="23" customFormat="1" x14ac:dyDescent="0.35">
      <c r="A7" s="23" t="s">
        <v>273</v>
      </c>
      <c r="B7" s="23" t="s">
        <v>162</v>
      </c>
      <c r="C7" s="23" t="s">
        <v>14</v>
      </c>
      <c r="E7" s="23" t="s">
        <v>239</v>
      </c>
      <c r="K7" s="23" t="s">
        <v>261</v>
      </c>
    </row>
    <row r="8" spans="1:13" s="23" customFormat="1" x14ac:dyDescent="0.35">
      <c r="A8" s="23" t="s">
        <v>295</v>
      </c>
      <c r="B8" s="23" t="s">
        <v>292</v>
      </c>
      <c r="G8" s="23" t="s">
        <v>32</v>
      </c>
    </row>
    <row r="9" spans="1:13" x14ac:dyDescent="0.35">
      <c r="B9" t="s">
        <v>150</v>
      </c>
      <c r="C9" t="s">
        <v>14</v>
      </c>
      <c r="E9" t="s">
        <v>240</v>
      </c>
      <c r="G9" t="s">
        <v>4</v>
      </c>
      <c r="H9" t="s">
        <v>3</v>
      </c>
      <c r="I9" s="29" t="s">
        <v>3</v>
      </c>
      <c r="K9" t="s">
        <v>255</v>
      </c>
      <c r="L9" s="30" t="s">
        <v>279</v>
      </c>
    </row>
    <row r="10" spans="1:13" s="18" customFormat="1" x14ac:dyDescent="0.35">
      <c r="A10" s="18" t="s">
        <v>290</v>
      </c>
      <c r="B10" s="18" t="s">
        <v>154</v>
      </c>
      <c r="C10" s="18" t="s">
        <v>241</v>
      </c>
      <c r="E10" s="18" t="s">
        <v>33</v>
      </c>
      <c r="G10" s="18" t="s">
        <v>281</v>
      </c>
      <c r="H10" s="18" t="s">
        <v>3</v>
      </c>
      <c r="K10" s="18" t="s">
        <v>265</v>
      </c>
      <c r="L10" s="18" t="s">
        <v>1</v>
      </c>
    </row>
    <row r="11" spans="1:13" x14ac:dyDescent="0.35">
      <c r="B11" t="s">
        <v>158</v>
      </c>
      <c r="C11" t="s">
        <v>245</v>
      </c>
      <c r="E11" t="s">
        <v>239</v>
      </c>
      <c r="G11" t="s">
        <v>4</v>
      </c>
      <c r="H11" t="s">
        <v>11</v>
      </c>
      <c r="K11" t="s">
        <v>277</v>
      </c>
      <c r="L11" t="s">
        <v>278</v>
      </c>
      <c r="M11" t="s">
        <v>256</v>
      </c>
    </row>
    <row r="12" spans="1:13" s="23" customFormat="1" x14ac:dyDescent="0.35">
      <c r="A12" s="23" t="s">
        <v>274</v>
      </c>
      <c r="B12" s="23" t="s">
        <v>81</v>
      </c>
      <c r="C12" s="23" t="s">
        <v>247</v>
      </c>
      <c r="E12" s="23" t="s">
        <v>33</v>
      </c>
      <c r="G12" s="23" t="s">
        <v>291</v>
      </c>
      <c r="K12" s="23" t="s">
        <v>257</v>
      </c>
    </row>
    <row r="13" spans="1:13" x14ac:dyDescent="0.35">
      <c r="B13" t="s">
        <v>159</v>
      </c>
      <c r="C13" t="s">
        <v>6</v>
      </c>
      <c r="E13" t="s">
        <v>243</v>
      </c>
      <c r="G13" t="s">
        <v>87</v>
      </c>
      <c r="H13" t="s">
        <v>3</v>
      </c>
      <c r="K13" t="s">
        <v>258</v>
      </c>
      <c r="L13" t="s">
        <v>1</v>
      </c>
    </row>
    <row r="14" spans="1:13" x14ac:dyDescent="0.35">
      <c r="A14" t="s">
        <v>294</v>
      </c>
      <c r="B14" t="s">
        <v>160</v>
      </c>
      <c r="C14" t="s">
        <v>14</v>
      </c>
      <c r="E14" t="s">
        <v>239</v>
      </c>
      <c r="G14" t="s">
        <v>4</v>
      </c>
      <c r="H14" t="s">
        <v>3</v>
      </c>
      <c r="I14" s="29" t="s">
        <v>3</v>
      </c>
      <c r="K14" t="s">
        <v>270</v>
      </c>
      <c r="L14" s="30" t="s">
        <v>279</v>
      </c>
    </row>
    <row r="17" spans="1:13" x14ac:dyDescent="0.35">
      <c r="A17" s="3" t="s">
        <v>285</v>
      </c>
    </row>
    <row r="18" spans="1:13" s="28" customFormat="1" x14ac:dyDescent="0.35">
      <c r="A18" s="28" t="s">
        <v>283</v>
      </c>
      <c r="B18" s="28" t="s">
        <v>146</v>
      </c>
      <c r="C18" s="28" t="s">
        <v>246</v>
      </c>
      <c r="E18" s="28" t="s">
        <v>243</v>
      </c>
      <c r="G18" s="28" t="s">
        <v>282</v>
      </c>
      <c r="H18" s="28" t="s">
        <v>3</v>
      </c>
      <c r="K18" s="28" t="s">
        <v>252</v>
      </c>
      <c r="L18" s="28" t="s">
        <v>1</v>
      </c>
      <c r="M18" s="28" t="s">
        <v>253</v>
      </c>
    </row>
    <row r="19" spans="1:13" s="28" customFormat="1" x14ac:dyDescent="0.35">
      <c r="A19" s="28" t="s">
        <v>8</v>
      </c>
      <c r="B19" s="28" t="s">
        <v>7</v>
      </c>
      <c r="C19" s="28" t="s">
        <v>6</v>
      </c>
      <c r="E19" s="28" t="s">
        <v>5</v>
      </c>
      <c r="G19" s="28" t="s">
        <v>4</v>
      </c>
      <c r="H19" s="28" t="s">
        <v>3</v>
      </c>
      <c r="K19" s="28" t="s">
        <v>2</v>
      </c>
      <c r="L19" s="28" t="s">
        <v>1</v>
      </c>
      <c r="M19" s="28" t="s">
        <v>0</v>
      </c>
    </row>
    <row r="20" spans="1:13" s="28" customFormat="1" x14ac:dyDescent="0.35">
      <c r="A20" s="28" t="s">
        <v>8</v>
      </c>
      <c r="B20" s="28" t="s">
        <v>39</v>
      </c>
      <c r="C20" s="28" t="s">
        <v>34</v>
      </c>
      <c r="E20" s="28" t="s">
        <v>33</v>
      </c>
      <c r="G20" s="28" t="s">
        <v>32</v>
      </c>
      <c r="H20" s="28" t="s">
        <v>3</v>
      </c>
      <c r="K20" s="28" t="s">
        <v>36</v>
      </c>
      <c r="L20" s="28" t="s">
        <v>1</v>
      </c>
    </row>
    <row r="21" spans="1:13" s="28" customFormat="1" x14ac:dyDescent="0.35">
      <c r="A21" s="28" t="s">
        <v>8</v>
      </c>
      <c r="B21" s="28" t="s">
        <v>35</v>
      </c>
      <c r="C21" s="28" t="s">
        <v>34</v>
      </c>
      <c r="E21" s="28" t="s">
        <v>33</v>
      </c>
      <c r="G21" s="28" t="s">
        <v>32</v>
      </c>
      <c r="H21" s="28" t="s">
        <v>3</v>
      </c>
      <c r="K21" s="28" t="s">
        <v>31</v>
      </c>
      <c r="L21" s="28" t="s">
        <v>1</v>
      </c>
    </row>
    <row r="22" spans="1:13" s="28" customFormat="1" x14ac:dyDescent="0.35">
      <c r="A22" s="28" t="s">
        <v>8</v>
      </c>
      <c r="B22" s="28" t="s">
        <v>28</v>
      </c>
      <c r="C22" s="28" t="s">
        <v>27</v>
      </c>
      <c r="D22" s="28" t="s">
        <v>271</v>
      </c>
      <c r="E22" s="28" t="s">
        <v>23</v>
      </c>
      <c r="F22" s="28" t="s">
        <v>22</v>
      </c>
      <c r="G22" s="28" t="s">
        <v>4</v>
      </c>
      <c r="H22" s="28" t="s">
        <v>3</v>
      </c>
      <c r="I22" s="28" t="s">
        <v>3</v>
      </c>
      <c r="K22" s="28" t="s">
        <v>26</v>
      </c>
      <c r="L22" s="28" t="s">
        <v>1</v>
      </c>
    </row>
    <row r="23" spans="1:13" s="28" customFormat="1" x14ac:dyDescent="0.35">
      <c r="A23" s="28" t="s">
        <v>8</v>
      </c>
      <c r="B23" s="28" t="s">
        <v>25</v>
      </c>
      <c r="C23" s="28" t="s">
        <v>24</v>
      </c>
      <c r="D23" s="28" t="s">
        <v>271</v>
      </c>
      <c r="E23" s="28" t="s">
        <v>23</v>
      </c>
      <c r="F23" s="28" t="s">
        <v>22</v>
      </c>
      <c r="G23" s="28" t="s">
        <v>4</v>
      </c>
      <c r="H23" s="28" t="s">
        <v>3</v>
      </c>
      <c r="I23" s="28" t="s">
        <v>3</v>
      </c>
      <c r="K23" s="28" t="s">
        <v>21</v>
      </c>
      <c r="L23" s="28" t="s">
        <v>1</v>
      </c>
    </row>
    <row r="24" spans="1:13" s="28" customFormat="1" x14ac:dyDescent="0.35">
      <c r="A24" s="28" t="s">
        <v>8</v>
      </c>
      <c r="B24" s="28" t="s">
        <v>153</v>
      </c>
      <c r="C24" s="28" t="s">
        <v>34</v>
      </c>
      <c r="E24" s="28" t="s">
        <v>33</v>
      </c>
      <c r="G24" s="28" t="s">
        <v>32</v>
      </c>
      <c r="H24" s="28" t="s">
        <v>3</v>
      </c>
      <c r="K24" s="28" t="s">
        <v>264</v>
      </c>
      <c r="L24" s="28" t="s">
        <v>1</v>
      </c>
    </row>
    <row r="25" spans="1:13" s="28" customFormat="1" x14ac:dyDescent="0.35">
      <c r="A25" s="28" t="s">
        <v>8</v>
      </c>
      <c r="B25" s="28" t="s">
        <v>38</v>
      </c>
      <c r="C25" s="28" t="s">
        <v>37</v>
      </c>
      <c r="E25" s="28" t="s">
        <v>33</v>
      </c>
      <c r="G25" s="28" t="s">
        <v>32</v>
      </c>
      <c r="H25" s="28" t="s">
        <v>3</v>
      </c>
      <c r="K25" s="28" t="s">
        <v>36</v>
      </c>
      <c r="L25" s="28" t="s">
        <v>1</v>
      </c>
    </row>
    <row r="26" spans="1:13" s="28" customFormat="1" x14ac:dyDescent="0.35">
      <c r="A26" s="28" t="s">
        <v>8</v>
      </c>
      <c r="B26" s="28" t="s">
        <v>156</v>
      </c>
      <c r="C26" s="28" t="s">
        <v>242</v>
      </c>
      <c r="E26" s="28" t="s">
        <v>240</v>
      </c>
      <c r="G26" s="28" t="s">
        <v>4</v>
      </c>
      <c r="H26" s="28" t="s">
        <v>11</v>
      </c>
      <c r="K26" s="28" t="s">
        <v>250</v>
      </c>
      <c r="L26" s="28" t="s">
        <v>1</v>
      </c>
      <c r="M26" s="28" t="s">
        <v>251</v>
      </c>
    </row>
    <row r="27" spans="1:13" s="28" customFormat="1" x14ac:dyDescent="0.35">
      <c r="A27" s="28" t="s">
        <v>8</v>
      </c>
      <c r="B27" s="34" t="s">
        <v>155</v>
      </c>
      <c r="C27" s="34" t="s">
        <v>238</v>
      </c>
      <c r="D27" s="34"/>
      <c r="E27" s="34" t="s">
        <v>33</v>
      </c>
      <c r="G27" s="28" t="s">
        <v>32</v>
      </c>
      <c r="H27" s="34" t="s">
        <v>3</v>
      </c>
      <c r="K27" s="28" t="s">
        <v>269</v>
      </c>
      <c r="L27" s="28" t="s">
        <v>1</v>
      </c>
    </row>
    <row r="28" spans="1:13" s="28" customFormat="1" x14ac:dyDescent="0.35">
      <c r="A28" s="28" t="s">
        <v>8</v>
      </c>
      <c r="B28" s="28" t="s">
        <v>151</v>
      </c>
      <c r="C28" s="28" t="s">
        <v>238</v>
      </c>
      <c r="E28" s="28" t="s">
        <v>33</v>
      </c>
      <c r="G28" s="28" t="s">
        <v>32</v>
      </c>
      <c r="H28" s="28" t="s">
        <v>3</v>
      </c>
      <c r="K28" s="28" t="s">
        <v>263</v>
      </c>
      <c r="L28" s="28" t="s">
        <v>1</v>
      </c>
    </row>
    <row r="29" spans="1:13" s="28" customFormat="1" x14ac:dyDescent="0.35">
      <c r="A29" s="28" t="s">
        <v>8</v>
      </c>
      <c r="B29" s="28" t="s">
        <v>152</v>
      </c>
      <c r="C29" s="28" t="s">
        <v>34</v>
      </c>
      <c r="E29" s="28" t="s">
        <v>33</v>
      </c>
      <c r="G29" s="28" t="s">
        <v>32</v>
      </c>
      <c r="H29" s="28" t="s">
        <v>3</v>
      </c>
      <c r="K29" s="28" t="s">
        <v>264</v>
      </c>
      <c r="L29" s="28" t="s">
        <v>1</v>
      </c>
    </row>
    <row r="30" spans="1:13" s="28" customFormat="1" x14ac:dyDescent="0.35">
      <c r="A30" s="28" t="s">
        <v>8</v>
      </c>
      <c r="B30" s="28" t="s">
        <v>157</v>
      </c>
      <c r="C30" s="28" t="s">
        <v>244</v>
      </c>
      <c r="E30" s="28" t="s">
        <v>239</v>
      </c>
      <c r="G30" s="28" t="s">
        <v>4</v>
      </c>
      <c r="H30" s="28" t="s">
        <v>11</v>
      </c>
      <c r="K30" s="28" t="s">
        <v>254</v>
      </c>
      <c r="L30" s="28" t="s">
        <v>1</v>
      </c>
    </row>
    <row r="31" spans="1:13" s="28" customFormat="1" x14ac:dyDescent="0.35">
      <c r="A31" s="28" t="s">
        <v>8</v>
      </c>
      <c r="B31" s="28" t="s">
        <v>149</v>
      </c>
      <c r="C31" s="28" t="s">
        <v>245</v>
      </c>
      <c r="E31" s="28" t="s">
        <v>239</v>
      </c>
      <c r="G31" s="28" t="s">
        <v>4</v>
      </c>
      <c r="H31" s="28" t="s">
        <v>11</v>
      </c>
      <c r="K31" s="28" t="s">
        <v>259</v>
      </c>
      <c r="L31" s="28" t="s">
        <v>1</v>
      </c>
    </row>
    <row r="33" spans="1:12" s="25" customFormat="1" x14ac:dyDescent="0.35">
      <c r="A33" s="25" t="s">
        <v>286</v>
      </c>
      <c r="B33" s="25" t="s">
        <v>30</v>
      </c>
      <c r="C33" s="25" t="s">
        <v>6</v>
      </c>
      <c r="D33" s="25" t="s">
        <v>271</v>
      </c>
      <c r="E33" s="25" t="s">
        <v>23</v>
      </c>
      <c r="G33" s="25" t="s">
        <v>4</v>
      </c>
      <c r="H33" s="25" t="s">
        <v>3</v>
      </c>
      <c r="I33" s="25" t="s">
        <v>3</v>
      </c>
      <c r="K33" s="25" t="s">
        <v>29</v>
      </c>
      <c r="L33" s="25" t="s">
        <v>1</v>
      </c>
    </row>
    <row r="35" spans="1:12" x14ac:dyDescent="0.35">
      <c r="A35" t="s">
        <v>288</v>
      </c>
      <c r="B35" t="s">
        <v>161</v>
      </c>
      <c r="C35" t="s">
        <v>248</v>
      </c>
      <c r="E35" t="s">
        <v>33</v>
      </c>
      <c r="G35" s="27" t="s">
        <v>287</v>
      </c>
      <c r="H35" t="s">
        <v>3</v>
      </c>
      <c r="K35" t="s">
        <v>260</v>
      </c>
      <c r="L35" t="s">
        <v>1</v>
      </c>
    </row>
    <row r="37" spans="1:12" x14ac:dyDescent="0.35">
      <c r="A37" t="s">
        <v>289</v>
      </c>
      <c r="B37" s="24" t="s">
        <v>174</v>
      </c>
      <c r="C37" t="s">
        <v>175</v>
      </c>
      <c r="E37" t="s">
        <v>240</v>
      </c>
      <c r="G37" t="s">
        <v>4</v>
      </c>
      <c r="H37" t="s">
        <v>11</v>
      </c>
      <c r="K37" t="s">
        <v>262</v>
      </c>
      <c r="L37" t="s">
        <v>1</v>
      </c>
    </row>
    <row r="38" spans="1:12" x14ac:dyDescent="0.35">
      <c r="A38" t="s">
        <v>280</v>
      </c>
      <c r="B38" s="22" t="s">
        <v>207</v>
      </c>
      <c r="C38" t="s">
        <v>227</v>
      </c>
      <c r="E38" t="s">
        <v>239</v>
      </c>
      <c r="G38" t="s">
        <v>32</v>
      </c>
      <c r="H38" t="s">
        <v>3</v>
      </c>
      <c r="K38" t="s">
        <v>267</v>
      </c>
      <c r="L38" t="s">
        <v>1</v>
      </c>
    </row>
    <row r="39" spans="1:12" x14ac:dyDescent="0.35">
      <c r="A39" t="s">
        <v>293</v>
      </c>
      <c r="B39" s="22" t="s">
        <v>206</v>
      </c>
      <c r="C39" t="s">
        <v>226</v>
      </c>
      <c r="E39" t="s">
        <v>33</v>
      </c>
      <c r="G39" t="s">
        <v>4</v>
      </c>
      <c r="H39" t="s">
        <v>3</v>
      </c>
      <c r="I39" s="29" t="s">
        <v>11</v>
      </c>
      <c r="K39" t="s">
        <v>266</v>
      </c>
      <c r="L39" t="s">
        <v>1</v>
      </c>
    </row>
  </sheetData>
  <sortState xmlns:xlrd2="http://schemas.microsoft.com/office/spreadsheetml/2017/richdata2" ref="B7:E14">
    <sortCondition ref="B7:B14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FA6A-266C-4628-A4E0-EC60C63E5376}">
  <dimension ref="A1:H46"/>
  <sheetViews>
    <sheetView zoomScale="76" workbookViewId="0">
      <selection activeCell="B9" sqref="B9"/>
    </sheetView>
  </sheetViews>
  <sheetFormatPr defaultRowHeight="14.5" x14ac:dyDescent="0.35"/>
  <cols>
    <col min="1" max="1" width="10.90625" customWidth="1"/>
    <col min="3" max="3" width="12.54296875" customWidth="1"/>
    <col min="4" max="4" width="18.54296875" customWidth="1"/>
    <col min="7" max="7" width="26.7265625" customWidth="1"/>
  </cols>
  <sheetData>
    <row r="1" spans="1:8" x14ac:dyDescent="0.35">
      <c r="A1" s="6" t="s">
        <v>163</v>
      </c>
      <c r="D1" s="6" t="s">
        <v>170</v>
      </c>
    </row>
    <row r="2" spans="1:8" x14ac:dyDescent="0.35">
      <c r="E2" s="24" t="s">
        <v>174</v>
      </c>
      <c r="F2" t="s">
        <v>175</v>
      </c>
    </row>
    <row r="3" spans="1:8" x14ac:dyDescent="0.35">
      <c r="B3" t="s">
        <v>83</v>
      </c>
      <c r="E3" s="22" t="s">
        <v>206</v>
      </c>
      <c r="F3" t="s">
        <v>226</v>
      </c>
    </row>
    <row r="4" spans="1:8" x14ac:dyDescent="0.35">
      <c r="B4" t="s">
        <v>82</v>
      </c>
      <c r="E4" s="22" t="s">
        <v>207</v>
      </c>
      <c r="F4" t="s">
        <v>227</v>
      </c>
    </row>
    <row r="5" spans="1:8" x14ac:dyDescent="0.35">
      <c r="A5" t="s">
        <v>80</v>
      </c>
      <c r="B5" t="s">
        <v>81</v>
      </c>
      <c r="E5" s="24" t="s">
        <v>225</v>
      </c>
      <c r="F5" s="24" t="s">
        <v>230</v>
      </c>
      <c r="G5" s="24"/>
    </row>
    <row r="7" spans="1:8" x14ac:dyDescent="0.35">
      <c r="A7" s="6" t="s">
        <v>164</v>
      </c>
      <c r="G7" s="6" t="s">
        <v>229</v>
      </c>
    </row>
    <row r="8" spans="1:8" x14ac:dyDescent="0.35">
      <c r="B8" s="25" t="s">
        <v>95</v>
      </c>
      <c r="C8" t="s">
        <v>210</v>
      </c>
      <c r="G8" s="23" t="s">
        <v>165</v>
      </c>
      <c r="H8" t="s">
        <v>234</v>
      </c>
    </row>
    <row r="9" spans="1:8" x14ac:dyDescent="0.35">
      <c r="B9" s="22" t="s">
        <v>128</v>
      </c>
      <c r="C9" t="s">
        <v>221</v>
      </c>
      <c r="G9" s="25" t="s">
        <v>97</v>
      </c>
      <c r="H9" t="s">
        <v>232</v>
      </c>
    </row>
    <row r="10" spans="1:8" x14ac:dyDescent="0.35">
      <c r="B10" s="25" t="s">
        <v>176</v>
      </c>
      <c r="C10" t="s">
        <v>211</v>
      </c>
      <c r="G10" s="25" t="s">
        <v>178</v>
      </c>
      <c r="H10" t="s">
        <v>231</v>
      </c>
    </row>
    <row r="11" spans="1:8" x14ac:dyDescent="0.35">
      <c r="B11" s="25" t="s">
        <v>162</v>
      </c>
      <c r="C11" t="s">
        <v>213</v>
      </c>
      <c r="G11" s="25" t="s">
        <v>198</v>
      </c>
      <c r="H11" t="s">
        <v>235</v>
      </c>
    </row>
    <row r="12" spans="1:8" x14ac:dyDescent="0.35">
      <c r="B12" s="25" t="s">
        <v>125</v>
      </c>
      <c r="C12" t="s">
        <v>210</v>
      </c>
      <c r="G12" s="25" t="s">
        <v>203</v>
      </c>
      <c r="H12" t="s">
        <v>236</v>
      </c>
    </row>
    <row r="13" spans="1:8" x14ac:dyDescent="0.35">
      <c r="B13" s="25" t="s">
        <v>205</v>
      </c>
      <c r="C13" t="s">
        <v>218</v>
      </c>
      <c r="G13" s="23" t="s">
        <v>208</v>
      </c>
      <c r="H13" t="s">
        <v>234</v>
      </c>
    </row>
    <row r="14" spans="1:8" x14ac:dyDescent="0.35">
      <c r="B14" s="25" t="s">
        <v>209</v>
      </c>
      <c r="C14" t="s">
        <v>218</v>
      </c>
      <c r="G14" s="25" t="s">
        <v>122</v>
      </c>
      <c r="H14" t="s">
        <v>232</v>
      </c>
    </row>
    <row r="15" spans="1:8" x14ac:dyDescent="0.35">
      <c r="B15" s="25" t="s">
        <v>189</v>
      </c>
      <c r="C15" t="s">
        <v>219</v>
      </c>
      <c r="G15" s="25" t="s">
        <v>120</v>
      </c>
      <c r="H15" t="s">
        <v>232</v>
      </c>
    </row>
    <row r="16" spans="1:8" x14ac:dyDescent="0.35">
      <c r="B16" s="25" t="s">
        <v>102</v>
      </c>
      <c r="C16" t="s">
        <v>220</v>
      </c>
      <c r="G16" s="23" t="s">
        <v>190</v>
      </c>
      <c r="H16" t="s">
        <v>234</v>
      </c>
    </row>
    <row r="17" spans="2:8" x14ac:dyDescent="0.35">
      <c r="B17" s="25" t="s">
        <v>179</v>
      </c>
      <c r="C17" t="s">
        <v>218</v>
      </c>
      <c r="G17" s="23" t="s">
        <v>191</v>
      </c>
      <c r="H17" t="s">
        <v>234</v>
      </c>
    </row>
    <row r="18" spans="2:8" x14ac:dyDescent="0.35">
      <c r="B18" s="22" t="s">
        <v>180</v>
      </c>
      <c r="C18" t="s">
        <v>221</v>
      </c>
      <c r="G18" s="23" t="s">
        <v>192</v>
      </c>
      <c r="H18" t="s">
        <v>234</v>
      </c>
    </row>
    <row r="19" spans="2:8" x14ac:dyDescent="0.35">
      <c r="B19" s="25" t="s">
        <v>181</v>
      </c>
      <c r="C19" t="s">
        <v>222</v>
      </c>
      <c r="G19" s="22" t="s">
        <v>184</v>
      </c>
      <c r="H19" t="s">
        <v>237</v>
      </c>
    </row>
    <row r="20" spans="2:8" x14ac:dyDescent="0.35">
      <c r="B20" s="25" t="s">
        <v>182</v>
      </c>
      <c r="C20" t="s">
        <v>218</v>
      </c>
      <c r="G20" s="23" t="s">
        <v>185</v>
      </c>
      <c r="H20" t="s">
        <v>234</v>
      </c>
    </row>
    <row r="21" spans="2:8" x14ac:dyDescent="0.35">
      <c r="B21" s="22" t="s">
        <v>183</v>
      </c>
      <c r="C21" t="s">
        <v>223</v>
      </c>
      <c r="G21" s="25" t="s">
        <v>168</v>
      </c>
      <c r="H21" t="s">
        <v>232</v>
      </c>
    </row>
    <row r="22" spans="2:8" x14ac:dyDescent="0.35">
      <c r="B22" s="25" t="s">
        <v>81</v>
      </c>
      <c r="C22" t="s">
        <v>220</v>
      </c>
      <c r="G22" s="23" t="s">
        <v>171</v>
      </c>
      <c r="H22" t="s">
        <v>234</v>
      </c>
    </row>
    <row r="23" spans="2:8" x14ac:dyDescent="0.35">
      <c r="B23" s="25" t="s">
        <v>186</v>
      </c>
      <c r="C23" t="s">
        <v>218</v>
      </c>
      <c r="G23" s="26" t="s">
        <v>83</v>
      </c>
      <c r="H23" t="s">
        <v>233</v>
      </c>
    </row>
    <row r="24" spans="2:8" x14ac:dyDescent="0.35">
      <c r="B24" s="25" t="s">
        <v>187</v>
      </c>
      <c r="C24" t="s">
        <v>211</v>
      </c>
      <c r="G24" s="26" t="s">
        <v>82</v>
      </c>
      <c r="H24" t="s">
        <v>233</v>
      </c>
    </row>
    <row r="25" spans="2:8" x14ac:dyDescent="0.35">
      <c r="B25" s="25" t="s">
        <v>188</v>
      </c>
      <c r="C25" t="s">
        <v>211</v>
      </c>
    </row>
    <row r="26" spans="2:8" x14ac:dyDescent="0.35">
      <c r="B26" s="22" t="s">
        <v>166</v>
      </c>
      <c r="C26" t="s">
        <v>221</v>
      </c>
    </row>
    <row r="27" spans="2:8" x14ac:dyDescent="0.35">
      <c r="B27" s="25" t="s">
        <v>167</v>
      </c>
      <c r="C27" t="s">
        <v>224</v>
      </c>
    </row>
    <row r="28" spans="2:8" x14ac:dyDescent="0.35">
      <c r="B28" s="25" t="s">
        <v>172</v>
      </c>
      <c r="C28" t="s">
        <v>218</v>
      </c>
    </row>
    <row r="33" spans="1:2" x14ac:dyDescent="0.35">
      <c r="A33" s="6" t="s">
        <v>228</v>
      </c>
    </row>
    <row r="34" spans="1:2" x14ac:dyDescent="0.35">
      <c r="A34" s="25" t="s">
        <v>177</v>
      </c>
      <c r="B34" t="s">
        <v>212</v>
      </c>
    </row>
    <row r="35" spans="1:2" x14ac:dyDescent="0.35">
      <c r="A35" s="25" t="s">
        <v>193</v>
      </c>
      <c r="B35" t="s">
        <v>214</v>
      </c>
    </row>
    <row r="36" spans="1:2" x14ac:dyDescent="0.35">
      <c r="A36" s="25" t="s">
        <v>194</v>
      </c>
      <c r="B36" t="s">
        <v>215</v>
      </c>
    </row>
    <row r="37" spans="1:2" x14ac:dyDescent="0.35">
      <c r="A37" s="25" t="s">
        <v>195</v>
      </c>
      <c r="B37" t="s">
        <v>216</v>
      </c>
    </row>
    <row r="38" spans="1:2" x14ac:dyDescent="0.35">
      <c r="A38" s="25" t="s">
        <v>196</v>
      </c>
      <c r="B38" t="s">
        <v>216</v>
      </c>
    </row>
    <row r="39" spans="1:2" x14ac:dyDescent="0.35">
      <c r="A39" s="25" t="s">
        <v>197</v>
      </c>
      <c r="B39" t="s">
        <v>216</v>
      </c>
    </row>
    <row r="40" spans="1:2" x14ac:dyDescent="0.35">
      <c r="A40" s="25" t="s">
        <v>199</v>
      </c>
      <c r="B40" t="s">
        <v>217</v>
      </c>
    </row>
    <row r="41" spans="1:2" x14ac:dyDescent="0.35">
      <c r="A41" s="25" t="s">
        <v>200</v>
      </c>
      <c r="B41" t="s">
        <v>217</v>
      </c>
    </row>
    <row r="42" spans="1:2" x14ac:dyDescent="0.35">
      <c r="A42" s="25" t="s">
        <v>201</v>
      </c>
      <c r="B42" t="s">
        <v>210</v>
      </c>
    </row>
    <row r="43" spans="1:2" x14ac:dyDescent="0.35">
      <c r="A43" s="25" t="s">
        <v>202</v>
      </c>
      <c r="B43" t="s">
        <v>210</v>
      </c>
    </row>
    <row r="44" spans="1:2" x14ac:dyDescent="0.35">
      <c r="A44" s="25" t="s">
        <v>204</v>
      </c>
      <c r="B44" t="s">
        <v>216</v>
      </c>
    </row>
    <row r="45" spans="1:2" x14ac:dyDescent="0.35">
      <c r="A45" s="25" t="s">
        <v>169</v>
      </c>
      <c r="B45" t="s">
        <v>217</v>
      </c>
    </row>
    <row r="46" spans="1:2" x14ac:dyDescent="0.35">
      <c r="A46" s="25" t="s">
        <v>173</v>
      </c>
      <c r="B46" t="s">
        <v>212</v>
      </c>
    </row>
  </sheetData>
  <sortState xmlns:xlrd2="http://schemas.microsoft.com/office/spreadsheetml/2017/richdata2" ref="A34:B46">
    <sortCondition ref="A34:A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34EC-3AE3-46FE-870E-F977ED41E610}">
  <dimension ref="A1:Q32"/>
  <sheetViews>
    <sheetView topLeftCell="A8" zoomScale="43" workbookViewId="0">
      <selection activeCell="V2" sqref="V2:W19"/>
    </sheetView>
  </sheetViews>
  <sheetFormatPr defaultRowHeight="14.5" x14ac:dyDescent="0.35"/>
  <cols>
    <col min="1" max="1" width="17.08984375" customWidth="1"/>
    <col min="2" max="2" width="13.26953125" customWidth="1"/>
    <col min="3" max="3" width="23.6328125" customWidth="1"/>
    <col min="4" max="4" width="21" customWidth="1"/>
    <col min="5" max="5" width="18.54296875" customWidth="1"/>
    <col min="22" max="22" width="14" customWidth="1"/>
  </cols>
  <sheetData>
    <row r="1" spans="1:17" ht="15" thickBot="1" x14ac:dyDescent="0.4">
      <c r="A1" s="13"/>
      <c r="B1" s="13" t="s">
        <v>145</v>
      </c>
      <c r="C1" s="13" t="s">
        <v>144</v>
      </c>
      <c r="D1" s="13" t="s">
        <v>143</v>
      </c>
      <c r="E1" s="13" t="s">
        <v>142</v>
      </c>
      <c r="K1" s="13" t="s">
        <v>142</v>
      </c>
      <c r="O1" s="7" t="s">
        <v>141</v>
      </c>
    </row>
    <row r="2" spans="1:17" ht="15" thickTop="1" x14ac:dyDescent="0.35">
      <c r="A2" s="16" t="s">
        <v>140</v>
      </c>
      <c r="B2" t="s">
        <v>98</v>
      </c>
      <c r="C2" t="s">
        <v>88</v>
      </c>
      <c r="D2" t="s">
        <v>88</v>
      </c>
      <c r="K2" t="s">
        <v>139</v>
      </c>
    </row>
    <row r="3" spans="1:17" x14ac:dyDescent="0.35">
      <c r="O3" t="s">
        <v>138</v>
      </c>
      <c r="P3" t="s">
        <v>108</v>
      </c>
    </row>
    <row r="4" spans="1:17" x14ac:dyDescent="0.35">
      <c r="A4" s="3" t="s">
        <v>137</v>
      </c>
      <c r="B4" t="s">
        <v>131</v>
      </c>
      <c r="C4" t="s">
        <v>136</v>
      </c>
      <c r="D4" t="s">
        <v>88</v>
      </c>
      <c r="K4" s="15" t="s">
        <v>135</v>
      </c>
      <c r="L4" t="s">
        <v>90</v>
      </c>
      <c r="O4" t="s">
        <v>134</v>
      </c>
      <c r="P4" t="s">
        <v>108</v>
      </c>
    </row>
    <row r="5" spans="1:17" x14ac:dyDescent="0.35">
      <c r="K5" s="15" t="s">
        <v>95</v>
      </c>
      <c r="L5" t="s">
        <v>107</v>
      </c>
      <c r="O5" t="s">
        <v>133</v>
      </c>
      <c r="P5" t="s">
        <v>108</v>
      </c>
    </row>
    <row r="6" spans="1:17" x14ac:dyDescent="0.35">
      <c r="A6" s="16" t="s">
        <v>132</v>
      </c>
      <c r="B6" t="s">
        <v>131</v>
      </c>
      <c r="C6" t="s">
        <v>88</v>
      </c>
      <c r="D6" t="s">
        <v>88</v>
      </c>
      <c r="K6" s="15" t="s">
        <v>130</v>
      </c>
      <c r="L6" t="s">
        <v>90</v>
      </c>
      <c r="O6" t="s">
        <v>129</v>
      </c>
      <c r="P6" t="s">
        <v>108</v>
      </c>
      <c r="Q6" t="s">
        <v>112</v>
      </c>
    </row>
    <row r="7" spans="1:17" x14ac:dyDescent="0.35">
      <c r="K7" s="15" t="s">
        <v>128</v>
      </c>
      <c r="L7" t="s">
        <v>90</v>
      </c>
    </row>
    <row r="8" spans="1:17" x14ac:dyDescent="0.35">
      <c r="A8" s="16" t="s">
        <v>127</v>
      </c>
      <c r="B8" t="s">
        <v>98</v>
      </c>
      <c r="C8" t="s">
        <v>88</v>
      </c>
      <c r="O8" t="s">
        <v>126</v>
      </c>
      <c r="P8" t="s">
        <v>108</v>
      </c>
    </row>
    <row r="9" spans="1:17" x14ac:dyDescent="0.35">
      <c r="K9" s="15" t="s">
        <v>125</v>
      </c>
      <c r="L9" t="s">
        <v>101</v>
      </c>
    </row>
    <row r="10" spans="1:17" x14ac:dyDescent="0.35">
      <c r="O10" t="s">
        <v>124</v>
      </c>
      <c r="P10" t="s">
        <v>108</v>
      </c>
    </row>
    <row r="11" spans="1:17" x14ac:dyDescent="0.35">
      <c r="A11" s="3" t="s">
        <v>123</v>
      </c>
      <c r="B11" t="s">
        <v>98</v>
      </c>
      <c r="C11" t="s">
        <v>88</v>
      </c>
      <c r="E11" s="20" t="s">
        <v>122</v>
      </c>
      <c r="F11" t="s">
        <v>96</v>
      </c>
      <c r="K11" s="15"/>
      <c r="O11" t="s">
        <v>121</v>
      </c>
      <c r="P11" t="s">
        <v>108</v>
      </c>
    </row>
    <row r="12" spans="1:17" x14ac:dyDescent="0.35">
      <c r="E12" s="20" t="s">
        <v>120</v>
      </c>
      <c r="F12" t="s">
        <v>96</v>
      </c>
      <c r="K12" s="15" t="s">
        <v>119</v>
      </c>
      <c r="L12" t="s">
        <v>101</v>
      </c>
      <c r="O12" t="s">
        <v>118</v>
      </c>
      <c r="P12" t="s">
        <v>108</v>
      </c>
    </row>
    <row r="13" spans="1:17" x14ac:dyDescent="0.35">
      <c r="K13" s="15" t="s">
        <v>117</v>
      </c>
      <c r="L13" t="s">
        <v>90</v>
      </c>
    </row>
    <row r="14" spans="1:17" x14ac:dyDescent="0.35">
      <c r="A14" s="3" t="s">
        <v>116</v>
      </c>
      <c r="B14" s="3"/>
      <c r="C14" t="s">
        <v>115</v>
      </c>
      <c r="D14" t="s">
        <v>98</v>
      </c>
      <c r="E14" s="19" t="s">
        <v>114</v>
      </c>
      <c r="F14" s="19" t="s">
        <v>110</v>
      </c>
      <c r="O14" t="s">
        <v>113</v>
      </c>
      <c r="P14" t="s">
        <v>108</v>
      </c>
      <c r="Q14" t="s">
        <v>112</v>
      </c>
    </row>
    <row r="15" spans="1:17" x14ac:dyDescent="0.35">
      <c r="E15" s="19" t="s">
        <v>111</v>
      </c>
      <c r="F15" s="19" t="s">
        <v>110</v>
      </c>
      <c r="O15" t="s">
        <v>109</v>
      </c>
      <c r="P15" t="s">
        <v>108</v>
      </c>
    </row>
    <row r="16" spans="1:17" x14ac:dyDescent="0.35">
      <c r="K16" s="15" t="s">
        <v>100</v>
      </c>
      <c r="L16" t="s">
        <v>107</v>
      </c>
    </row>
    <row r="17" spans="1:16" x14ac:dyDescent="0.35">
      <c r="O17" s="18" t="s">
        <v>83</v>
      </c>
      <c r="P17" t="s">
        <v>106</v>
      </c>
    </row>
    <row r="18" spans="1:16" x14ac:dyDescent="0.35">
      <c r="A18" s="16" t="s">
        <v>105</v>
      </c>
      <c r="C18" t="s">
        <v>88</v>
      </c>
      <c r="E18" s="17" t="s">
        <v>104</v>
      </c>
      <c r="F18" t="s">
        <v>96</v>
      </c>
      <c r="K18" s="15" t="s">
        <v>103</v>
      </c>
      <c r="L18" t="s">
        <v>90</v>
      </c>
      <c r="O18" s="18" t="s">
        <v>82</v>
      </c>
    </row>
    <row r="19" spans="1:16" x14ac:dyDescent="0.35">
      <c r="K19" s="15" t="s">
        <v>25</v>
      </c>
      <c r="L19" t="s">
        <v>90</v>
      </c>
    </row>
    <row r="20" spans="1:16" x14ac:dyDescent="0.35">
      <c r="K20" s="15" t="s">
        <v>102</v>
      </c>
      <c r="L20" t="s">
        <v>101</v>
      </c>
      <c r="O20" s="1" t="s">
        <v>100</v>
      </c>
      <c r="P20" t="s">
        <v>94</v>
      </c>
    </row>
    <row r="21" spans="1:16" x14ac:dyDescent="0.35">
      <c r="A21" s="3" t="s">
        <v>99</v>
      </c>
      <c r="B21" t="s">
        <v>98</v>
      </c>
      <c r="C21" t="s">
        <v>88</v>
      </c>
      <c r="E21" s="17" t="s">
        <v>97</v>
      </c>
      <c r="F21" t="s">
        <v>96</v>
      </c>
      <c r="O21" s="1" t="s">
        <v>95</v>
      </c>
      <c r="P21" t="s">
        <v>94</v>
      </c>
    </row>
    <row r="22" spans="1:16" x14ac:dyDescent="0.35">
      <c r="E22" t="s">
        <v>93</v>
      </c>
      <c r="G22" t="s">
        <v>92</v>
      </c>
      <c r="K22" s="15" t="s">
        <v>91</v>
      </c>
      <c r="L22" t="s">
        <v>90</v>
      </c>
    </row>
    <row r="24" spans="1:16" x14ac:dyDescent="0.35">
      <c r="A24" s="16" t="s">
        <v>89</v>
      </c>
      <c r="B24" t="s">
        <v>88</v>
      </c>
      <c r="C24" t="s">
        <v>87</v>
      </c>
      <c r="D24" t="s">
        <v>87</v>
      </c>
    </row>
    <row r="26" spans="1:16" x14ac:dyDescent="0.35">
      <c r="A26" s="16" t="s">
        <v>86</v>
      </c>
      <c r="E26" s="15" t="s">
        <v>81</v>
      </c>
      <c r="F26" t="s">
        <v>85</v>
      </c>
    </row>
    <row r="29" spans="1:16" x14ac:dyDescent="0.35">
      <c r="A29" s="3" t="s">
        <v>84</v>
      </c>
    </row>
    <row r="30" spans="1:16" x14ac:dyDescent="0.35">
      <c r="A30" t="s">
        <v>83</v>
      </c>
    </row>
    <row r="31" spans="1:16" x14ac:dyDescent="0.35">
      <c r="A31" t="s">
        <v>82</v>
      </c>
    </row>
    <row r="32" spans="1:16" x14ac:dyDescent="0.35">
      <c r="A32" t="s">
        <v>81</v>
      </c>
      <c r="B32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2FE9-262C-4887-9CFE-65BA2BCE9EDD}">
  <dimension ref="A1:T43"/>
  <sheetViews>
    <sheetView workbookViewId="0">
      <selection activeCell="B2" sqref="B2"/>
    </sheetView>
  </sheetViews>
  <sheetFormatPr defaultRowHeight="14.5" x14ac:dyDescent="0.35"/>
  <cols>
    <col min="3" max="3" width="9" customWidth="1"/>
  </cols>
  <sheetData>
    <row r="1" spans="1:17" ht="15" thickBot="1" x14ac:dyDescent="0.4">
      <c r="A1" s="14" t="s">
        <v>79</v>
      </c>
      <c r="B1" s="14"/>
      <c r="C1" s="14"/>
      <c r="D1" s="14"/>
      <c r="E1" s="14"/>
    </row>
    <row r="2" spans="1:17" ht="15.5" thickTop="1" thickBot="1" x14ac:dyDescent="0.4">
      <c r="A2" s="6" t="s">
        <v>78</v>
      </c>
      <c r="B2" s="6">
        <v>21</v>
      </c>
      <c r="G2" s="31" t="s">
        <v>77</v>
      </c>
      <c r="H2" s="31"/>
      <c r="I2" s="31"/>
      <c r="J2" s="31"/>
      <c r="K2" s="31"/>
      <c r="M2" s="31" t="s">
        <v>59</v>
      </c>
      <c r="N2" s="31"/>
      <c r="O2" s="31"/>
      <c r="P2" s="31"/>
      <c r="Q2" s="31"/>
    </row>
    <row r="3" spans="1:17" ht="15" thickTop="1" x14ac:dyDescent="0.35">
      <c r="A3" t="s">
        <v>76</v>
      </c>
      <c r="B3">
        <v>19</v>
      </c>
      <c r="M3">
        <v>76</v>
      </c>
      <c r="N3" s="12" t="s">
        <v>58</v>
      </c>
    </row>
    <row r="4" spans="1:17" x14ac:dyDescent="0.35">
      <c r="A4" t="s">
        <v>75</v>
      </c>
      <c r="B4">
        <v>80</v>
      </c>
      <c r="G4" s="32" t="s">
        <v>74</v>
      </c>
      <c r="H4" s="32"/>
      <c r="I4" s="32"/>
      <c r="J4">
        <v>674</v>
      </c>
      <c r="M4">
        <v>53</v>
      </c>
      <c r="N4" s="11" t="s">
        <v>57</v>
      </c>
    </row>
    <row r="5" spans="1:17" x14ac:dyDescent="0.35">
      <c r="A5" t="s">
        <v>73</v>
      </c>
      <c r="B5">
        <v>80</v>
      </c>
      <c r="M5">
        <v>81</v>
      </c>
      <c r="N5" s="11" t="s">
        <v>56</v>
      </c>
    </row>
    <row r="6" spans="1:17" x14ac:dyDescent="0.35">
      <c r="A6" t="s">
        <v>72</v>
      </c>
      <c r="B6">
        <v>79</v>
      </c>
      <c r="G6" s="32" t="s">
        <v>71</v>
      </c>
      <c r="H6" s="32"/>
      <c r="I6" s="32"/>
      <c r="J6">
        <v>812</v>
      </c>
      <c r="M6">
        <v>81</v>
      </c>
      <c r="N6" s="11" t="s">
        <v>55</v>
      </c>
    </row>
    <row r="7" spans="1:17" x14ac:dyDescent="0.35">
      <c r="A7" t="s">
        <v>70</v>
      </c>
      <c r="B7">
        <v>87</v>
      </c>
      <c r="M7">
        <v>124</v>
      </c>
      <c r="N7" s="11" t="s">
        <v>54</v>
      </c>
    </row>
    <row r="8" spans="1:17" ht="15" thickBot="1" x14ac:dyDescent="0.4">
      <c r="A8" t="s">
        <v>69</v>
      </c>
      <c r="B8">
        <v>81</v>
      </c>
      <c r="G8" s="33" t="s">
        <v>68</v>
      </c>
      <c r="H8" s="33"/>
      <c r="I8" s="33"/>
      <c r="J8" s="4">
        <v>4</v>
      </c>
      <c r="M8">
        <v>21</v>
      </c>
      <c r="N8" s="11" t="s">
        <v>53</v>
      </c>
    </row>
    <row r="9" spans="1:17" x14ac:dyDescent="0.35">
      <c r="A9" t="s">
        <v>67</v>
      </c>
      <c r="B9">
        <v>72</v>
      </c>
      <c r="M9">
        <v>77</v>
      </c>
      <c r="N9" s="11" t="s">
        <v>52</v>
      </c>
    </row>
    <row r="10" spans="1:17" ht="15" thickBot="1" x14ac:dyDescent="0.4">
      <c r="A10" t="s">
        <v>66</v>
      </c>
      <c r="B10">
        <v>80</v>
      </c>
      <c r="J10" s="3">
        <f>SUM(J4:J8)</f>
        <v>1490</v>
      </c>
      <c r="M10" s="4">
        <v>161</v>
      </c>
      <c r="N10" s="10" t="s">
        <v>51</v>
      </c>
    </row>
    <row r="11" spans="1:17" x14ac:dyDescent="0.35">
      <c r="A11" t="s">
        <v>65</v>
      </c>
      <c r="B11">
        <v>103</v>
      </c>
      <c r="C11">
        <f>SUM(B3:B11)</f>
        <v>681</v>
      </c>
      <c r="D11" t="s">
        <v>64</v>
      </c>
      <c r="M11" s="3">
        <f>SUM(M3:M10)</f>
        <v>674</v>
      </c>
    </row>
    <row r="12" spans="1:17" ht="15" thickBot="1" x14ac:dyDescent="0.4">
      <c r="A12" s="5" t="s">
        <v>63</v>
      </c>
      <c r="B12" s="5">
        <v>110</v>
      </c>
    </row>
    <row r="14" spans="1:17" x14ac:dyDescent="0.35">
      <c r="B14" s="3">
        <f>SUM(B2:B12)</f>
        <v>812</v>
      </c>
    </row>
    <row r="17" spans="2:16" ht="15" thickBot="1" x14ac:dyDescent="0.4">
      <c r="B17" s="31" t="s">
        <v>62</v>
      </c>
      <c r="C17" s="31"/>
      <c r="D17" s="31"/>
      <c r="E17" s="31"/>
      <c r="F17" s="31"/>
      <c r="G17" s="31"/>
      <c r="H17" s="31"/>
      <c r="M17" s="9" t="s">
        <v>50</v>
      </c>
      <c r="N17" s="9"/>
      <c r="O17" s="9"/>
      <c r="P17" s="9"/>
    </row>
    <row r="18" spans="2:16" ht="15" thickTop="1" x14ac:dyDescent="0.35"/>
    <row r="19" spans="2:16" ht="15" thickBot="1" x14ac:dyDescent="0.4">
      <c r="C19" s="6" t="s">
        <v>49</v>
      </c>
      <c r="F19" s="6" t="s">
        <v>48</v>
      </c>
      <c r="H19" s="6" t="s">
        <v>61</v>
      </c>
      <c r="J19" s="13" t="s">
        <v>60</v>
      </c>
      <c r="M19" s="6" t="s">
        <v>49</v>
      </c>
      <c r="P19">
        <v>59</v>
      </c>
    </row>
    <row r="20" spans="2:16" ht="15" thickTop="1" x14ac:dyDescent="0.35">
      <c r="C20">
        <v>2</v>
      </c>
      <c r="F20">
        <v>2</v>
      </c>
      <c r="H20">
        <v>2</v>
      </c>
      <c r="J20" s="3">
        <f>SUM(C26+F43+H27)</f>
        <v>329</v>
      </c>
    </row>
    <row r="21" spans="2:16" x14ac:dyDescent="0.35">
      <c r="C21">
        <v>15</v>
      </c>
      <c r="F21">
        <v>8</v>
      </c>
      <c r="H21">
        <v>12</v>
      </c>
      <c r="M21" s="6" t="s">
        <v>48</v>
      </c>
      <c r="P21">
        <v>240</v>
      </c>
    </row>
    <row r="22" spans="2:16" x14ac:dyDescent="0.35">
      <c r="C22">
        <v>1</v>
      </c>
      <c r="F22">
        <v>17</v>
      </c>
      <c r="H22">
        <v>2</v>
      </c>
    </row>
    <row r="23" spans="2:16" ht="15" thickBot="1" x14ac:dyDescent="0.4">
      <c r="C23">
        <v>11</v>
      </c>
      <c r="F23">
        <v>9</v>
      </c>
      <c r="H23">
        <v>5</v>
      </c>
      <c r="M23" s="5" t="s">
        <v>47</v>
      </c>
      <c r="N23" s="4"/>
      <c r="O23" s="4"/>
      <c r="P23" s="4">
        <v>30</v>
      </c>
    </row>
    <row r="24" spans="2:16" x14ac:dyDescent="0.35">
      <c r="C24">
        <v>6</v>
      </c>
      <c r="F24">
        <v>9</v>
      </c>
      <c r="H24">
        <v>3</v>
      </c>
    </row>
    <row r="25" spans="2:16" ht="15" thickBot="1" x14ac:dyDescent="0.4">
      <c r="C25" s="7">
        <v>24</v>
      </c>
      <c r="F25">
        <v>7</v>
      </c>
      <c r="H25">
        <v>4</v>
      </c>
      <c r="P25">
        <f>SUM(P19:P23)</f>
        <v>329</v>
      </c>
    </row>
    <row r="26" spans="2:16" ht="15.5" thickTop="1" thickBot="1" x14ac:dyDescent="0.4">
      <c r="C26" s="6">
        <f>SUM(C20:C25)</f>
        <v>59</v>
      </c>
      <c r="F26">
        <v>18</v>
      </c>
      <c r="H26" s="7">
        <v>2</v>
      </c>
    </row>
    <row r="27" spans="2:16" ht="15" thickTop="1" x14ac:dyDescent="0.35">
      <c r="F27">
        <v>16</v>
      </c>
      <c r="H27" s="6">
        <f>SUM(H20:H26)</f>
        <v>30</v>
      </c>
    </row>
    <row r="28" spans="2:16" x14ac:dyDescent="0.35">
      <c r="F28">
        <v>6</v>
      </c>
    </row>
    <row r="29" spans="2:16" x14ac:dyDescent="0.35">
      <c r="F29">
        <v>11</v>
      </c>
    </row>
    <row r="30" spans="2:16" x14ac:dyDescent="0.35">
      <c r="F30">
        <v>9</v>
      </c>
    </row>
    <row r="31" spans="2:16" x14ac:dyDescent="0.35">
      <c r="F31">
        <v>9</v>
      </c>
    </row>
    <row r="32" spans="2:16" x14ac:dyDescent="0.35">
      <c r="F32">
        <v>6</v>
      </c>
    </row>
    <row r="33" spans="6:20" x14ac:dyDescent="0.35">
      <c r="F33">
        <v>13</v>
      </c>
    </row>
    <row r="34" spans="6:20" x14ac:dyDescent="0.35">
      <c r="F34">
        <v>12</v>
      </c>
    </row>
    <row r="35" spans="6:20" x14ac:dyDescent="0.35">
      <c r="F35">
        <v>11</v>
      </c>
    </row>
    <row r="36" spans="6:20" x14ac:dyDescent="0.35">
      <c r="F36">
        <v>13</v>
      </c>
    </row>
    <row r="37" spans="6:20" x14ac:dyDescent="0.35">
      <c r="F37">
        <v>12</v>
      </c>
    </row>
    <row r="38" spans="6:20" x14ac:dyDescent="0.35">
      <c r="F38">
        <v>14</v>
      </c>
    </row>
    <row r="39" spans="6:20" x14ac:dyDescent="0.35">
      <c r="F39">
        <v>12</v>
      </c>
      <c r="R39" s="8"/>
      <c r="S39" s="8"/>
      <c r="T39" s="8"/>
    </row>
    <row r="40" spans="6:20" x14ac:dyDescent="0.35">
      <c r="F40">
        <v>6</v>
      </c>
    </row>
    <row r="41" spans="6:20" x14ac:dyDescent="0.35">
      <c r="F41">
        <v>9</v>
      </c>
    </row>
    <row r="42" spans="6:20" ht="15" thickBot="1" x14ac:dyDescent="0.4">
      <c r="F42" s="7">
        <v>11</v>
      </c>
    </row>
    <row r="43" spans="6:20" ht="15" thickTop="1" x14ac:dyDescent="0.35">
      <c r="F43" s="6">
        <f>SUM(F20:F42)</f>
        <v>240</v>
      </c>
    </row>
  </sheetData>
  <mergeCells count="6">
    <mergeCell ref="M2:Q2"/>
    <mergeCell ref="B17:H17"/>
    <mergeCell ref="G2:K2"/>
    <mergeCell ref="G4:I4"/>
    <mergeCell ref="G6:I6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Jan21 June21 question MALDI ID</vt:lpstr>
      <vt:lpstr>No growth at Miss June21</vt:lpstr>
      <vt:lpstr>Box counts and re-dos Jan 2021</vt:lpstr>
      <vt:lpstr>counts of isolates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2021-06-28T14:33:52Z</dcterms:created>
  <dcterms:modified xsi:type="dcterms:W3CDTF">2021-07-10T20:14:04Z</dcterms:modified>
</cp:coreProperties>
</file>