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35" i="1" l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<sst xmlns="http://schemas.openxmlformats.org/spreadsheetml/2006/main" count="7" uniqueCount="7">
  <si>
    <t>Position</t>
  </si>
  <si>
    <t>Race Number</t>
  </si>
  <si>
    <t>Time</t>
  </si>
  <si>
    <t>Name</t>
  </si>
  <si>
    <t>Category</t>
  </si>
  <si>
    <t>Club</t>
  </si>
  <si>
    <t>% Time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</si>
</sst>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trustfiles/UserDocs%20G-M/mark.kendall/desktop/Hill%20and%20Dale%202013/Mill%20Hill%20Mile/Mill%20Hill%20M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 List Master"/>
      <sheetName val="Entries By Surname"/>
      <sheetName val="Mill Hill Entries"/>
      <sheetName val="Mill Hill Results"/>
      <sheetName val="Sheet1"/>
    </sheetNames>
    <sheetDataSet>
      <sheetData sheetId="0">
        <row r="2">
          <cell r="A2">
            <v>1</v>
          </cell>
          <cell r="B2" t="str">
            <v>PJ McCrickard</v>
          </cell>
          <cell r="C2" t="str">
            <v>V35</v>
          </cell>
          <cell r="D2" t="str">
            <v>Newcastle AC*</v>
          </cell>
        </row>
        <row r="3">
          <cell r="A3">
            <v>2</v>
          </cell>
          <cell r="B3" t="str">
            <v>Amy McCrickard</v>
          </cell>
          <cell r="C3" t="str">
            <v>FJ8</v>
          </cell>
          <cell r="D3" t="str">
            <v>Newcastle AC*</v>
          </cell>
        </row>
        <row r="4">
          <cell r="A4">
            <v>3</v>
          </cell>
          <cell r="B4" t="str">
            <v>Darragh McCrickard</v>
          </cell>
          <cell r="C4" t="str">
            <v>BJ16</v>
          </cell>
          <cell r="D4" t="str">
            <v>Newcastle AC*</v>
          </cell>
        </row>
        <row r="5">
          <cell r="A5">
            <v>4</v>
          </cell>
          <cell r="B5" t="str">
            <v>Declan Rice</v>
          </cell>
          <cell r="C5" t="str">
            <v>V45</v>
          </cell>
          <cell r="D5" t="str">
            <v>Newcastle AC*</v>
          </cell>
        </row>
        <row r="6">
          <cell r="A6">
            <v>5</v>
          </cell>
          <cell r="B6" t="str">
            <v>Conrad Rice</v>
          </cell>
          <cell r="C6" t="str">
            <v>BJ10</v>
          </cell>
          <cell r="D6" t="str">
            <v>Newcastle AC*</v>
          </cell>
        </row>
        <row r="7">
          <cell r="A7">
            <v>6</v>
          </cell>
          <cell r="B7" t="str">
            <v>David McNeilly</v>
          </cell>
          <cell r="C7" t="str">
            <v>MO</v>
          </cell>
          <cell r="D7" t="str">
            <v>Newcastle AC*</v>
          </cell>
        </row>
        <row r="8">
          <cell r="A8">
            <v>7</v>
          </cell>
          <cell r="B8" t="str">
            <v>Jamie McDowell</v>
          </cell>
          <cell r="C8" t="str">
            <v>BJ8</v>
          </cell>
          <cell r="D8" t="str">
            <v>East Down AC*</v>
          </cell>
        </row>
        <row r="9">
          <cell r="A9">
            <v>8</v>
          </cell>
          <cell r="B9" t="str">
            <v>Joanne Mills</v>
          </cell>
          <cell r="C9" t="str">
            <v>FO</v>
          </cell>
          <cell r="D9" t="str">
            <v>University of Birmingham</v>
          </cell>
        </row>
        <row r="10">
          <cell r="A10">
            <v>9</v>
          </cell>
          <cell r="B10" t="str">
            <v>Nigel McKibbin</v>
          </cell>
          <cell r="C10" t="str">
            <v>V40</v>
          </cell>
          <cell r="D10" t="str">
            <v>Dromore AC*</v>
          </cell>
        </row>
        <row r="11">
          <cell r="A11">
            <v>10</v>
          </cell>
          <cell r="B11" t="str">
            <v>Emma Hutchinson</v>
          </cell>
          <cell r="C11" t="str">
            <v>FJ14</v>
          </cell>
          <cell r="D11" t="str">
            <v>Ballymena and Antrim*</v>
          </cell>
        </row>
        <row r="12">
          <cell r="A12">
            <v>11</v>
          </cell>
          <cell r="B12" t="str">
            <v>Stephen Nixon</v>
          </cell>
          <cell r="C12" t="str">
            <v>V45</v>
          </cell>
          <cell r="D12" t="str">
            <v>NI Civil Service AC*</v>
          </cell>
        </row>
        <row r="13">
          <cell r="A13">
            <v>12</v>
          </cell>
          <cell r="B13" t="str">
            <v>Rebekah Nixon</v>
          </cell>
          <cell r="C13" t="str">
            <v>FJ16</v>
          </cell>
          <cell r="D13" t="str">
            <v>Dromore AC*</v>
          </cell>
        </row>
        <row r="14">
          <cell r="A14">
            <v>13</v>
          </cell>
          <cell r="B14" t="str">
            <v>Bethany Nixon</v>
          </cell>
          <cell r="C14" t="str">
            <v>FJ10</v>
          </cell>
          <cell r="D14" t="str">
            <v>Dromore AC*</v>
          </cell>
        </row>
        <row r="15">
          <cell r="A15">
            <v>14</v>
          </cell>
          <cell r="B15" t="str">
            <v>Lauren Hutchinson</v>
          </cell>
          <cell r="C15" t="str">
            <v>FJ16</v>
          </cell>
          <cell r="D15" t="str">
            <v>Newry AC*</v>
          </cell>
        </row>
        <row r="16">
          <cell r="A16">
            <v>15</v>
          </cell>
          <cell r="B16" t="str">
            <v>Kate O'Connor</v>
          </cell>
          <cell r="C16" t="str">
            <v>FJ12</v>
          </cell>
          <cell r="D16" t="str">
            <v>Newry AC*</v>
          </cell>
        </row>
        <row r="17">
          <cell r="A17">
            <v>16</v>
          </cell>
          <cell r="B17" t="str">
            <v>Katie O'Hare</v>
          </cell>
          <cell r="C17" t="str">
            <v>FJ14</v>
          </cell>
          <cell r="D17" t="str">
            <v>Newry AC*</v>
          </cell>
        </row>
        <row r="18">
          <cell r="A18">
            <v>17</v>
          </cell>
          <cell r="B18" t="str">
            <v>Tara Breen</v>
          </cell>
          <cell r="C18" t="str">
            <v>FJ14</v>
          </cell>
          <cell r="D18" t="str">
            <v>Newry AC*</v>
          </cell>
        </row>
        <row r="19">
          <cell r="A19">
            <v>18</v>
          </cell>
          <cell r="B19" t="str">
            <v>Ellie Murdock</v>
          </cell>
          <cell r="C19" t="str">
            <v>FJ10</v>
          </cell>
          <cell r="D19" t="str">
            <v>Newry AC*</v>
          </cell>
        </row>
        <row r="20">
          <cell r="A20">
            <v>19</v>
          </cell>
          <cell r="B20" t="str">
            <v>Mollie Murdock</v>
          </cell>
          <cell r="C20" t="str">
            <v>FJ8</v>
          </cell>
          <cell r="D20" t="str">
            <v>Newry AC*</v>
          </cell>
        </row>
        <row r="21">
          <cell r="A21">
            <v>20</v>
          </cell>
          <cell r="B21" t="str">
            <v>Hannah Fegan</v>
          </cell>
          <cell r="C21" t="str">
            <v>FJ14</v>
          </cell>
          <cell r="D21" t="str">
            <v>Newry AC*</v>
          </cell>
        </row>
        <row r="22">
          <cell r="A22">
            <v>21</v>
          </cell>
          <cell r="B22" t="str">
            <v>Yasmin Morrow</v>
          </cell>
          <cell r="C22" t="str">
            <v>FJ12</v>
          </cell>
          <cell r="D22" t="str">
            <v>Newry AC*</v>
          </cell>
        </row>
        <row r="23">
          <cell r="A23">
            <v>22</v>
          </cell>
          <cell r="B23" t="str">
            <v>Chloe Johnston</v>
          </cell>
          <cell r="C23" t="str">
            <v>FJ14</v>
          </cell>
          <cell r="D23" t="str">
            <v>Newry AC*</v>
          </cell>
        </row>
        <row r="24">
          <cell r="A24">
            <v>23</v>
          </cell>
          <cell r="B24" t="str">
            <v>Natasha Savage</v>
          </cell>
          <cell r="C24" t="str">
            <v>FJ10</v>
          </cell>
          <cell r="D24" t="str">
            <v>East Down AC*</v>
          </cell>
        </row>
        <row r="25">
          <cell r="A25">
            <v>24</v>
          </cell>
          <cell r="B25" t="str">
            <v>Michael O'Connor</v>
          </cell>
          <cell r="C25" t="str">
            <v>BJ8</v>
          </cell>
          <cell r="D25" t="str">
            <v>East Down AC*</v>
          </cell>
        </row>
        <row r="26">
          <cell r="A26">
            <v>25</v>
          </cell>
          <cell r="B26" t="str">
            <v>Timothy McCracken</v>
          </cell>
          <cell r="C26" t="str">
            <v>BJ18</v>
          </cell>
          <cell r="D26" t="str">
            <v>Dromore AC*</v>
          </cell>
        </row>
        <row r="27">
          <cell r="A27">
            <v>26</v>
          </cell>
          <cell r="B27" t="str">
            <v>Micael Haughian</v>
          </cell>
          <cell r="C27" t="str">
            <v>MO</v>
          </cell>
          <cell r="D27" t="str">
            <v>Murlough AC*</v>
          </cell>
        </row>
        <row r="28">
          <cell r="A28">
            <v>27</v>
          </cell>
          <cell r="B28" t="str">
            <v>Pat Lenny</v>
          </cell>
          <cell r="C28" t="str">
            <v>V45</v>
          </cell>
          <cell r="D28" t="str">
            <v>Shimna Integrated College</v>
          </cell>
        </row>
        <row r="29">
          <cell r="A29">
            <v>28</v>
          </cell>
          <cell r="B29" t="str">
            <v>Ethan Mc Guigan</v>
          </cell>
          <cell r="C29" t="str">
            <v>BJ16</v>
          </cell>
          <cell r="D29" t="str">
            <v>Newry AC*</v>
          </cell>
        </row>
        <row r="30">
          <cell r="A30">
            <v>29</v>
          </cell>
          <cell r="B30" t="str">
            <v>John Mark Hanna</v>
          </cell>
          <cell r="C30" t="str">
            <v>V45</v>
          </cell>
          <cell r="D30" t="str">
            <v>Kilclief AC</v>
          </cell>
        </row>
        <row r="31">
          <cell r="A31">
            <v>30</v>
          </cell>
          <cell r="B31" t="str">
            <v>Anna Fegan</v>
          </cell>
          <cell r="C31" t="str">
            <v>FJ10</v>
          </cell>
          <cell r="D31" t="str">
            <v>Newry AC*</v>
          </cell>
        </row>
        <row r="32">
          <cell r="A32">
            <v>31</v>
          </cell>
          <cell r="B32" t="str">
            <v>Johny Ward</v>
          </cell>
          <cell r="C32" t="str">
            <v>MO</v>
          </cell>
          <cell r="D32" t="str">
            <v>Unattached</v>
          </cell>
        </row>
        <row r="33">
          <cell r="A33">
            <v>32</v>
          </cell>
          <cell r="B33" t="str">
            <v>Anna Welsh</v>
          </cell>
          <cell r="C33" t="str">
            <v>FJ14</v>
          </cell>
          <cell r="D33" t="str">
            <v>Unattached</v>
          </cell>
        </row>
        <row r="34">
          <cell r="A34">
            <v>33</v>
          </cell>
          <cell r="B34" t="str">
            <v>Kate McCauley</v>
          </cell>
          <cell r="C34" t="str">
            <v>FJ10</v>
          </cell>
          <cell r="D34" t="str">
            <v>Newcastle AC*</v>
          </cell>
        </row>
        <row r="35">
          <cell r="A35">
            <v>34</v>
          </cell>
          <cell r="B35" t="str">
            <v>Aidan McCauley</v>
          </cell>
          <cell r="C35" t="str">
            <v>BJ12</v>
          </cell>
          <cell r="D35" t="str">
            <v>Newcastle AC*</v>
          </cell>
        </row>
        <row r="36">
          <cell r="A36">
            <v>35</v>
          </cell>
          <cell r="B36" t="str">
            <v>Niall McCauley</v>
          </cell>
          <cell r="C36" t="str">
            <v>BJ8</v>
          </cell>
          <cell r="D36" t="str">
            <v>Newcastle AC*</v>
          </cell>
        </row>
        <row r="37">
          <cell r="A37">
            <v>36</v>
          </cell>
          <cell r="B37" t="str">
            <v>Conor Murray</v>
          </cell>
          <cell r="C37" t="str">
            <v>BJ12</v>
          </cell>
          <cell r="D37" t="str">
            <v>Newcastle AC*</v>
          </cell>
        </row>
        <row r="38">
          <cell r="A38">
            <v>38</v>
          </cell>
          <cell r="B38" t="str">
            <v>Aidan Hawkins</v>
          </cell>
          <cell r="C38" t="str">
            <v>BJ14</v>
          </cell>
          <cell r="D38" t="str">
            <v>Newcastle AC*</v>
          </cell>
        </row>
        <row r="39">
          <cell r="A39">
            <v>39</v>
          </cell>
          <cell r="B39" t="str">
            <v>Tom Welsh</v>
          </cell>
          <cell r="C39" t="str">
            <v>BJ14</v>
          </cell>
          <cell r="D39" t="str">
            <v>Newry AC*</v>
          </cell>
        </row>
        <row r="40">
          <cell r="A40">
            <v>40</v>
          </cell>
          <cell r="B40" t="str">
            <v>Caolan Hawkins</v>
          </cell>
          <cell r="C40" t="str">
            <v>BJ12</v>
          </cell>
          <cell r="D40" t="str">
            <v>Newcastle AC*</v>
          </cell>
        </row>
        <row r="41">
          <cell r="A41">
            <v>41</v>
          </cell>
          <cell r="B41" t="str">
            <v>Lydia Welsh</v>
          </cell>
          <cell r="C41" t="str">
            <v>FJ10</v>
          </cell>
          <cell r="D41" t="str">
            <v>Newry AC*</v>
          </cell>
        </row>
        <row r="42">
          <cell r="A42">
            <v>42</v>
          </cell>
          <cell r="B42" t="str">
            <v>Dave Fulcher</v>
          </cell>
          <cell r="C42" t="str">
            <v>V55</v>
          </cell>
          <cell r="D42" t="str">
            <v>Murlough AC*</v>
          </cell>
        </row>
        <row r="43">
          <cell r="A43">
            <v>43</v>
          </cell>
          <cell r="B43" t="str">
            <v>Oliver Welsh</v>
          </cell>
          <cell r="C43" t="str">
            <v>BJ10</v>
          </cell>
          <cell r="D43" t="str">
            <v>Newry AC*</v>
          </cell>
        </row>
        <row r="44">
          <cell r="A44">
            <v>44</v>
          </cell>
          <cell r="B44" t="str">
            <v>Joe McMahon</v>
          </cell>
          <cell r="C44" t="str">
            <v>V55</v>
          </cell>
          <cell r="D44" t="str">
            <v>Unattached</v>
          </cell>
        </row>
        <row r="45">
          <cell r="A45">
            <v>45</v>
          </cell>
          <cell r="B45" t="str">
            <v>Lee Maginnis</v>
          </cell>
          <cell r="C45" t="str">
            <v>V35</v>
          </cell>
          <cell r="D45" t="str">
            <v>Newry AC*</v>
          </cell>
        </row>
        <row r="46">
          <cell r="A46">
            <v>46</v>
          </cell>
          <cell r="B46" t="str">
            <v>Mary McDaid</v>
          </cell>
          <cell r="C46" t="str">
            <v>LV40</v>
          </cell>
          <cell r="D46" t="str">
            <v>Unattached</v>
          </cell>
        </row>
        <row r="47">
          <cell r="A47">
            <v>47</v>
          </cell>
          <cell r="B47" t="str">
            <v>Paul Burns</v>
          </cell>
          <cell r="C47" t="str">
            <v>V35</v>
          </cell>
          <cell r="D47" t="str">
            <v>East Down AC*</v>
          </cell>
        </row>
        <row r="48">
          <cell r="A48">
            <v>48</v>
          </cell>
          <cell r="B48" t="str">
            <v>Patrick McDaid</v>
          </cell>
          <cell r="C48" t="str">
            <v>BJ8</v>
          </cell>
          <cell r="D48" t="str">
            <v>Newcastle AC*</v>
          </cell>
        </row>
        <row r="49">
          <cell r="A49">
            <v>49</v>
          </cell>
          <cell r="B49" t="str">
            <v>Joseph McDaid</v>
          </cell>
          <cell r="C49" t="str">
            <v>BJ10</v>
          </cell>
          <cell r="D49" t="str">
            <v>Newcastle AC*</v>
          </cell>
        </row>
        <row r="50">
          <cell r="A50">
            <v>50</v>
          </cell>
          <cell r="B50" t="str">
            <v>Damien McDaid</v>
          </cell>
          <cell r="C50" t="str">
            <v>V35</v>
          </cell>
          <cell r="D50" t="str">
            <v>Newcastle AC*</v>
          </cell>
        </row>
        <row r="51">
          <cell r="A51">
            <v>51</v>
          </cell>
          <cell r="B51" t="str">
            <v>Ryan Sharkey</v>
          </cell>
          <cell r="C51" t="str">
            <v>BJ18</v>
          </cell>
          <cell r="D51" t="str">
            <v>Lagan Valley AC*</v>
          </cell>
        </row>
        <row r="52">
          <cell r="A52">
            <v>52</v>
          </cell>
          <cell r="B52" t="str">
            <v>Frank Sharkey</v>
          </cell>
          <cell r="C52" t="str">
            <v>V50</v>
          </cell>
          <cell r="D52" t="str">
            <v>Lagan Valley AC*</v>
          </cell>
        </row>
        <row r="53">
          <cell r="A53">
            <v>53</v>
          </cell>
          <cell r="B53" t="str">
            <v>Niall Carson</v>
          </cell>
          <cell r="C53" t="str">
            <v>V40</v>
          </cell>
          <cell r="D53" t="str">
            <v>Newcastle AC*</v>
          </cell>
        </row>
        <row r="54">
          <cell r="A54">
            <v>54</v>
          </cell>
          <cell r="B54" t="str">
            <v>Hannah Carson</v>
          </cell>
          <cell r="C54" t="str">
            <v>FJ10</v>
          </cell>
          <cell r="D54" t="str">
            <v>Newcastle AC*</v>
          </cell>
        </row>
        <row r="55">
          <cell r="A55">
            <v>55</v>
          </cell>
          <cell r="B55" t="str">
            <v>Danny Williamson</v>
          </cell>
          <cell r="C55" t="str">
            <v>BJ10</v>
          </cell>
          <cell r="D55" t="str">
            <v>Newcastle AC*</v>
          </cell>
        </row>
        <row r="56">
          <cell r="A56">
            <v>56</v>
          </cell>
          <cell r="B56" t="str">
            <v>Jamie Williamson</v>
          </cell>
          <cell r="C56" t="str">
            <v>BJ8</v>
          </cell>
          <cell r="D56" t="str">
            <v>Newcastle AC*</v>
          </cell>
        </row>
        <row r="57">
          <cell r="A57">
            <v>57</v>
          </cell>
          <cell r="B57" t="str">
            <v>Declan Magee</v>
          </cell>
          <cell r="C57" t="str">
            <v>V45</v>
          </cell>
          <cell r="D57" t="str">
            <v>Newcastle AC*</v>
          </cell>
        </row>
        <row r="58">
          <cell r="A58">
            <v>58</v>
          </cell>
          <cell r="B58" t="str">
            <v>Jerome Farrell</v>
          </cell>
          <cell r="C58" t="str">
            <v xml:space="preserve">V35 </v>
          </cell>
          <cell r="D58" t="str">
            <v>Newcastle AC*</v>
          </cell>
        </row>
        <row r="59">
          <cell r="A59">
            <v>59</v>
          </cell>
          <cell r="B59" t="str">
            <v>Emlyn Williamson</v>
          </cell>
          <cell r="C59" t="str">
            <v>V45</v>
          </cell>
          <cell r="D59" t="str">
            <v>Unattached</v>
          </cell>
        </row>
        <row r="60">
          <cell r="A60">
            <v>60</v>
          </cell>
          <cell r="B60" t="str">
            <v>Michelle Middleton</v>
          </cell>
          <cell r="C60" t="str">
            <v>LV40</v>
          </cell>
          <cell r="D60" t="str">
            <v>Leitrim Ladies</v>
          </cell>
        </row>
        <row r="61">
          <cell r="A61">
            <v>61</v>
          </cell>
          <cell r="B61" t="str">
            <v>Mary Boyle</v>
          </cell>
          <cell r="C61" t="str">
            <v>LV40</v>
          </cell>
          <cell r="D61" t="str">
            <v>Leitrim Ladies</v>
          </cell>
        </row>
        <row r="62">
          <cell r="A62">
            <v>62</v>
          </cell>
          <cell r="B62" t="str">
            <v>Declan Morgan</v>
          </cell>
          <cell r="C62" t="str">
            <v>V35</v>
          </cell>
          <cell r="D62" t="str">
            <v>City of Lisburn</v>
          </cell>
        </row>
        <row r="63">
          <cell r="A63">
            <v>63</v>
          </cell>
          <cell r="B63" t="str">
            <v>Darren Swail</v>
          </cell>
          <cell r="C63" t="str">
            <v>V40</v>
          </cell>
          <cell r="D63" t="str">
            <v>Lagan Valley AC*</v>
          </cell>
        </row>
        <row r="64">
          <cell r="A64">
            <v>64</v>
          </cell>
          <cell r="B64" t="str">
            <v>Aoife Cochrane</v>
          </cell>
          <cell r="C64" t="str">
            <v>FJ14</v>
          </cell>
          <cell r="D64" t="str">
            <v>East Down AC*</v>
          </cell>
        </row>
        <row r="65">
          <cell r="A65">
            <v>65</v>
          </cell>
          <cell r="B65" t="str">
            <v>Eoghan Knight</v>
          </cell>
          <cell r="C65" t="str">
            <v>BJ14</v>
          </cell>
          <cell r="D65" t="str">
            <v>Newcastle AC*</v>
          </cell>
        </row>
        <row r="66">
          <cell r="A66">
            <v>66</v>
          </cell>
          <cell r="B66" t="str">
            <v>Caolin Logue</v>
          </cell>
          <cell r="C66" t="str">
            <v>BJ12</v>
          </cell>
          <cell r="D66" t="str">
            <v>Unattached</v>
          </cell>
        </row>
        <row r="67">
          <cell r="A67">
            <v>67</v>
          </cell>
          <cell r="B67" t="str">
            <v>Laura Green</v>
          </cell>
          <cell r="C67" t="str">
            <v>FJ14</v>
          </cell>
          <cell r="D67" t="str">
            <v>East Down AC*</v>
          </cell>
        </row>
        <row r="68">
          <cell r="A68">
            <v>68</v>
          </cell>
          <cell r="B68" t="str">
            <v>Billy Logue</v>
          </cell>
          <cell r="C68" t="str">
            <v>V35</v>
          </cell>
          <cell r="D68" t="str">
            <v>Unattached</v>
          </cell>
        </row>
        <row r="69">
          <cell r="A69">
            <v>69</v>
          </cell>
          <cell r="B69" t="str">
            <v>Sinead Murtagh</v>
          </cell>
          <cell r="C69" t="str">
            <v>FO</v>
          </cell>
          <cell r="D69" t="str">
            <v>Castlewellan AC</v>
          </cell>
        </row>
        <row r="70">
          <cell r="A70">
            <v>70</v>
          </cell>
          <cell r="B70" t="str">
            <v>Martin Willcox</v>
          </cell>
          <cell r="C70" t="str">
            <v>V40</v>
          </cell>
          <cell r="D70" t="str">
            <v>East Down AC*</v>
          </cell>
        </row>
        <row r="71">
          <cell r="A71">
            <v>71</v>
          </cell>
          <cell r="B71" t="str">
            <v>Sam McNeilly</v>
          </cell>
          <cell r="C71" t="str">
            <v>FO</v>
          </cell>
          <cell r="D71" t="str">
            <v>Newcastle AC*</v>
          </cell>
        </row>
        <row r="72">
          <cell r="A72">
            <v>72</v>
          </cell>
          <cell r="B72" t="str">
            <v>Barrie Atkinson</v>
          </cell>
          <cell r="C72" t="str">
            <v>V35</v>
          </cell>
          <cell r="D72" t="str">
            <v>East Down AC*</v>
          </cell>
        </row>
        <row r="73">
          <cell r="A73">
            <v>73</v>
          </cell>
          <cell r="B73" t="str">
            <v>Daniel Atkinson</v>
          </cell>
          <cell r="C73" t="str">
            <v>BJ14</v>
          </cell>
          <cell r="D73" t="str">
            <v>Newcastle AC*</v>
          </cell>
        </row>
        <row r="74">
          <cell r="A74">
            <v>74</v>
          </cell>
          <cell r="B74" t="str">
            <v>Tim Prenter</v>
          </cell>
          <cell r="C74" t="str">
            <v>BJ12</v>
          </cell>
          <cell r="D74" t="str">
            <v>East Down AC*</v>
          </cell>
        </row>
        <row r="75">
          <cell r="A75">
            <v>75</v>
          </cell>
          <cell r="B75" t="str">
            <v>Joe Quinn</v>
          </cell>
          <cell r="C75" t="str">
            <v>V65</v>
          </cell>
          <cell r="D75" t="str">
            <v>East Down AC*</v>
          </cell>
        </row>
        <row r="76">
          <cell r="A76">
            <v>76</v>
          </cell>
          <cell r="B76" t="str">
            <v>Stephen Rice</v>
          </cell>
          <cell r="C76" t="str">
            <v>V45</v>
          </cell>
          <cell r="D76" t="str">
            <v>Castlewellan AC</v>
          </cell>
        </row>
        <row r="77">
          <cell r="A77">
            <v>77</v>
          </cell>
          <cell r="B77" t="str">
            <v>Donal Ward</v>
          </cell>
          <cell r="C77" t="str">
            <v>V45</v>
          </cell>
          <cell r="D77" t="str">
            <v>Castlewellan AC</v>
          </cell>
        </row>
        <row r="78">
          <cell r="A78">
            <v>78</v>
          </cell>
          <cell r="B78" t="str">
            <v>Sean Donnelly</v>
          </cell>
          <cell r="C78" t="str">
            <v>MO</v>
          </cell>
          <cell r="D78" t="str">
            <v>Newcastle AC*</v>
          </cell>
        </row>
        <row r="79">
          <cell r="A79">
            <v>79</v>
          </cell>
          <cell r="B79" t="str">
            <v>Martin Brogan</v>
          </cell>
          <cell r="C79" t="str">
            <v>V45</v>
          </cell>
          <cell r="D79" t="str">
            <v>Castlewellan AC</v>
          </cell>
        </row>
        <row r="80">
          <cell r="A80">
            <v>80</v>
          </cell>
          <cell r="B80" t="str">
            <v>Martin McKibben</v>
          </cell>
          <cell r="C80" t="str">
            <v>V40</v>
          </cell>
          <cell r="D80" t="str">
            <v>Castlewellan AC</v>
          </cell>
        </row>
        <row r="81">
          <cell r="A81">
            <v>81</v>
          </cell>
          <cell r="B81" t="str">
            <v>Selena Mussen</v>
          </cell>
          <cell r="C81" t="str">
            <v>FO</v>
          </cell>
          <cell r="D81" t="str">
            <v>Murlough AC*</v>
          </cell>
        </row>
        <row r="82">
          <cell r="A82">
            <v>82</v>
          </cell>
          <cell r="B82" t="str">
            <v>Niall King</v>
          </cell>
          <cell r="C82" t="str">
            <v>V40</v>
          </cell>
          <cell r="D82" t="str">
            <v>Castlewellan AC</v>
          </cell>
        </row>
        <row r="83">
          <cell r="A83">
            <v>83</v>
          </cell>
          <cell r="B83" t="str">
            <v>Monica McCrickard</v>
          </cell>
          <cell r="C83" t="str">
            <v>LV40</v>
          </cell>
          <cell r="D83" t="str">
            <v>Leitrim Ladies</v>
          </cell>
        </row>
        <row r="84">
          <cell r="A84">
            <v>84</v>
          </cell>
          <cell r="B84" t="str">
            <v>Gerard Rowe</v>
          </cell>
          <cell r="C84" t="str">
            <v>V40</v>
          </cell>
          <cell r="D84" t="str">
            <v>Murlough AC*</v>
          </cell>
        </row>
        <row r="85">
          <cell r="A85">
            <v>85</v>
          </cell>
          <cell r="B85" t="str">
            <v>Cathy Burke</v>
          </cell>
          <cell r="C85" t="str">
            <v>LV35</v>
          </cell>
          <cell r="D85" t="str">
            <v>East Down AC*</v>
          </cell>
        </row>
        <row r="86">
          <cell r="A86">
            <v>86</v>
          </cell>
          <cell r="B86" t="str">
            <v>Aoife Burke</v>
          </cell>
          <cell r="C86" t="str">
            <v>FJ12</v>
          </cell>
          <cell r="D86" t="str">
            <v>Unattached</v>
          </cell>
        </row>
        <row r="87">
          <cell r="A87">
            <v>87</v>
          </cell>
          <cell r="B87" t="str">
            <v>Zak Hanna</v>
          </cell>
          <cell r="C87" t="str">
            <v>MO</v>
          </cell>
          <cell r="D87" t="str">
            <v>Dromora CC</v>
          </cell>
        </row>
        <row r="88">
          <cell r="A88">
            <v>88</v>
          </cell>
          <cell r="B88" t="str">
            <v>Ruari Steele</v>
          </cell>
          <cell r="C88" t="str">
            <v>BJ8</v>
          </cell>
          <cell r="D88" t="str">
            <v>Unattached</v>
          </cell>
        </row>
        <row r="89">
          <cell r="A89">
            <v>89</v>
          </cell>
          <cell r="B89" t="str">
            <v>Ciara Steele</v>
          </cell>
          <cell r="C89" t="str">
            <v>FJ10</v>
          </cell>
          <cell r="D89" t="str">
            <v>Unattached</v>
          </cell>
        </row>
        <row r="90">
          <cell r="A90">
            <v>90</v>
          </cell>
          <cell r="B90" t="str">
            <v>Fionn Carey</v>
          </cell>
          <cell r="C90" t="str">
            <v>BJ10</v>
          </cell>
          <cell r="D90" t="str">
            <v>Newcastle AC*</v>
          </cell>
        </row>
        <row r="91">
          <cell r="A91">
            <v>91</v>
          </cell>
          <cell r="B91" t="str">
            <v>Sharon Carew</v>
          </cell>
          <cell r="C91" t="str">
            <v>FO</v>
          </cell>
          <cell r="D91" t="str">
            <v>East Down AC*</v>
          </cell>
        </row>
        <row r="92">
          <cell r="A92">
            <v>92</v>
          </cell>
          <cell r="B92" t="str">
            <v>Eimear Connor</v>
          </cell>
          <cell r="C92" t="str">
            <v>FJ16</v>
          </cell>
          <cell r="D92" t="str">
            <v>Lagan Valley AC*</v>
          </cell>
        </row>
        <row r="93">
          <cell r="A93">
            <v>93</v>
          </cell>
          <cell r="B93" t="str">
            <v>Jack O'Hare</v>
          </cell>
          <cell r="C93" t="str">
            <v>V35</v>
          </cell>
          <cell r="D93" t="str">
            <v>Newcastle AC*</v>
          </cell>
        </row>
        <row r="94">
          <cell r="A94">
            <v>94</v>
          </cell>
          <cell r="B94" t="str">
            <v>Brendan Quail</v>
          </cell>
          <cell r="C94" t="str">
            <v>MO</v>
          </cell>
          <cell r="D94" t="str">
            <v>Newcastle AC*</v>
          </cell>
        </row>
        <row r="95">
          <cell r="A95">
            <v>95</v>
          </cell>
          <cell r="B95" t="str">
            <v>Owen Edwards</v>
          </cell>
          <cell r="C95" t="str">
            <v>BJ14</v>
          </cell>
          <cell r="D95" t="str">
            <v>East Down AC*</v>
          </cell>
        </row>
        <row r="96">
          <cell r="A96">
            <v>96</v>
          </cell>
          <cell r="B96" t="str">
            <v>Paul Rodgers</v>
          </cell>
          <cell r="C96" t="str">
            <v>V45</v>
          </cell>
          <cell r="D96" t="str">
            <v>Newcastle AC*</v>
          </cell>
        </row>
        <row r="97">
          <cell r="A97">
            <v>97</v>
          </cell>
          <cell r="B97" t="str">
            <v>Andy McKee</v>
          </cell>
          <cell r="C97" t="str">
            <v>MO</v>
          </cell>
          <cell r="D97" t="str">
            <v>Annadale Striders</v>
          </cell>
        </row>
        <row r="98">
          <cell r="A98">
            <v>98</v>
          </cell>
          <cell r="B98" t="str">
            <v xml:space="preserve">Roger Byrne </v>
          </cell>
          <cell r="C98" t="str">
            <v>V40</v>
          </cell>
          <cell r="D98" t="str">
            <v>East Down AC*</v>
          </cell>
        </row>
        <row r="99">
          <cell r="A99">
            <v>99</v>
          </cell>
          <cell r="B99" t="str">
            <v>James Byrne</v>
          </cell>
          <cell r="C99" t="str">
            <v>BJ12</v>
          </cell>
          <cell r="D99" t="str">
            <v>East Down AC*</v>
          </cell>
        </row>
        <row r="100">
          <cell r="A100">
            <v>100</v>
          </cell>
          <cell r="B100" t="str">
            <v>Hugh Oram</v>
          </cell>
          <cell r="C100" t="str">
            <v>V35</v>
          </cell>
          <cell r="D100" t="str">
            <v>Murlough AC*</v>
          </cell>
        </row>
        <row r="101">
          <cell r="A101">
            <v>101</v>
          </cell>
          <cell r="B101" t="str">
            <v>Elain Byrne</v>
          </cell>
          <cell r="C101" t="str">
            <v>LV40</v>
          </cell>
          <cell r="D101" t="str">
            <v>East Down AC*</v>
          </cell>
        </row>
        <row r="102">
          <cell r="A102">
            <v>102</v>
          </cell>
          <cell r="B102" t="str">
            <v>Emaonn Mallon</v>
          </cell>
          <cell r="C102" t="str">
            <v>V45</v>
          </cell>
          <cell r="D102" t="str">
            <v>Burrendale</v>
          </cell>
        </row>
        <row r="103">
          <cell r="A103">
            <v>103</v>
          </cell>
          <cell r="B103" t="str">
            <v>Louisa Byrne</v>
          </cell>
          <cell r="C103" t="str">
            <v>FJ14</v>
          </cell>
          <cell r="D103" t="str">
            <v>East Down AC*</v>
          </cell>
        </row>
        <row r="104">
          <cell r="A104">
            <v>104</v>
          </cell>
          <cell r="B104" t="str">
            <v>Eve Kenneally</v>
          </cell>
          <cell r="C104" t="str">
            <v>FJ10</v>
          </cell>
          <cell r="D104" t="str">
            <v>Newcastle AC*</v>
          </cell>
        </row>
        <row r="105">
          <cell r="A105">
            <v>105</v>
          </cell>
          <cell r="B105" t="str">
            <v>Orla McElroy</v>
          </cell>
          <cell r="C105" t="str">
            <v>LV45</v>
          </cell>
          <cell r="D105" t="str">
            <v>Unattached</v>
          </cell>
        </row>
        <row r="106">
          <cell r="A106">
            <v>106</v>
          </cell>
          <cell r="B106" t="str">
            <v>Sorcha McElroy</v>
          </cell>
          <cell r="C106" t="str">
            <v>FJ10</v>
          </cell>
          <cell r="D106" t="str">
            <v>Unattached</v>
          </cell>
        </row>
        <row r="107">
          <cell r="A107">
            <v>107</v>
          </cell>
          <cell r="B107" t="str">
            <v>Lucy Kenneally</v>
          </cell>
          <cell r="C107" t="str">
            <v>FJ14</v>
          </cell>
          <cell r="D107" t="str">
            <v>Newcastle AC*</v>
          </cell>
        </row>
        <row r="108">
          <cell r="A108">
            <v>108</v>
          </cell>
          <cell r="B108" t="str">
            <v>Ryan Williamson</v>
          </cell>
          <cell r="C108" t="str">
            <v>BJ8</v>
          </cell>
          <cell r="D108" t="str">
            <v>Newcastle AC*</v>
          </cell>
        </row>
        <row r="109">
          <cell r="A109">
            <v>109</v>
          </cell>
          <cell r="B109" t="str">
            <v>Dara O'Callaghan</v>
          </cell>
          <cell r="C109" t="str">
            <v>BJ12</v>
          </cell>
          <cell r="D109" t="str">
            <v>Newry AC*</v>
          </cell>
        </row>
        <row r="110">
          <cell r="A110">
            <v>110</v>
          </cell>
          <cell r="B110" t="str">
            <v>Kiara Cairns</v>
          </cell>
          <cell r="C110" t="str">
            <v>FJ12</v>
          </cell>
          <cell r="D110" t="str">
            <v>Newcastle AC*</v>
          </cell>
        </row>
        <row r="111">
          <cell r="A111">
            <v>111</v>
          </cell>
          <cell r="B111" t="str">
            <v>Eoghan O'Callaghan</v>
          </cell>
          <cell r="C111" t="str">
            <v>BJ14</v>
          </cell>
          <cell r="D111" t="str">
            <v>Newry AC*</v>
          </cell>
        </row>
        <row r="112">
          <cell r="A112">
            <v>112</v>
          </cell>
          <cell r="B112" t="str">
            <v>Matthew McCartan</v>
          </cell>
          <cell r="C112" t="str">
            <v>BJ12</v>
          </cell>
          <cell r="D112" t="str">
            <v>Unattached</v>
          </cell>
        </row>
        <row r="113">
          <cell r="A113">
            <v>113</v>
          </cell>
          <cell r="B113" t="str">
            <v>Oisin O'Callaghan</v>
          </cell>
          <cell r="C113" t="str">
            <v>BJ16</v>
          </cell>
          <cell r="D113" t="str">
            <v>Newry AC*</v>
          </cell>
        </row>
        <row r="114">
          <cell r="A114">
            <v>114</v>
          </cell>
          <cell r="B114" t="str">
            <v>Laura Gardner</v>
          </cell>
          <cell r="C114" t="str">
            <v>FJ16</v>
          </cell>
          <cell r="D114" t="str">
            <v>East Down AC*</v>
          </cell>
        </row>
        <row r="115">
          <cell r="A115">
            <v>115</v>
          </cell>
          <cell r="B115" t="str">
            <v>Shea Griffin</v>
          </cell>
          <cell r="C115" t="str">
            <v>BJ8</v>
          </cell>
          <cell r="D115" t="str">
            <v>Newry AC*</v>
          </cell>
        </row>
        <row r="116">
          <cell r="A116">
            <v>116</v>
          </cell>
          <cell r="B116" t="str">
            <v>Patrick Gardner</v>
          </cell>
          <cell r="C116" t="str">
            <v>V35</v>
          </cell>
          <cell r="D116" t="str">
            <v>East Down AC*</v>
          </cell>
        </row>
        <row r="117">
          <cell r="A117">
            <v>117</v>
          </cell>
          <cell r="B117" t="str">
            <v>Eoin Griffin</v>
          </cell>
          <cell r="C117" t="str">
            <v>BJ8</v>
          </cell>
          <cell r="D117" t="str">
            <v>Newry AC*</v>
          </cell>
        </row>
        <row r="118">
          <cell r="A118">
            <v>118</v>
          </cell>
          <cell r="B118" t="str">
            <v>David Griffin</v>
          </cell>
          <cell r="C118" t="str">
            <v>MO</v>
          </cell>
          <cell r="D118" t="str">
            <v>Newry AC*</v>
          </cell>
        </row>
        <row r="119">
          <cell r="A119">
            <v>119</v>
          </cell>
          <cell r="B119" t="str">
            <v>Liam Smyth</v>
          </cell>
          <cell r="C119" t="str">
            <v>V40</v>
          </cell>
          <cell r="D119" t="str">
            <v>Murlough AC*</v>
          </cell>
        </row>
        <row r="120">
          <cell r="A120">
            <v>120</v>
          </cell>
          <cell r="B120" t="str">
            <v>Ryan Mcdonald</v>
          </cell>
          <cell r="C120" t="str">
            <v>MO</v>
          </cell>
          <cell r="D120" t="str">
            <v>Unattached</v>
          </cell>
        </row>
        <row r="121">
          <cell r="A121">
            <v>121</v>
          </cell>
          <cell r="B121" t="str">
            <v>Conor Campbell</v>
          </cell>
          <cell r="C121" t="str">
            <v>BJ10</v>
          </cell>
          <cell r="D121" t="str">
            <v>Newcastle AC*</v>
          </cell>
        </row>
        <row r="122">
          <cell r="A122">
            <v>122</v>
          </cell>
          <cell r="B122" t="str">
            <v>Eabha Campbell</v>
          </cell>
          <cell r="C122" t="str">
            <v>FJ12</v>
          </cell>
          <cell r="D122" t="str">
            <v>Newcastle AC*</v>
          </cell>
        </row>
        <row r="123">
          <cell r="A123">
            <v>123</v>
          </cell>
          <cell r="B123" t="str">
            <v>Damien Brannigan</v>
          </cell>
          <cell r="C123" t="str">
            <v>V45</v>
          </cell>
          <cell r="D123" t="str">
            <v>Newcastle AC*</v>
          </cell>
        </row>
        <row r="124">
          <cell r="A124">
            <v>124</v>
          </cell>
          <cell r="B124" t="str">
            <v>Esma Surginor</v>
          </cell>
          <cell r="C124" t="str">
            <v>FJ14</v>
          </cell>
          <cell r="D124" t="str">
            <v>East Down AC*</v>
          </cell>
        </row>
        <row r="125">
          <cell r="A125">
            <v>125</v>
          </cell>
          <cell r="B125" t="str">
            <v>Kerri Valentine</v>
          </cell>
          <cell r="C125" t="str">
            <v>FJ14</v>
          </cell>
          <cell r="D125" t="str">
            <v>Newcastle AC*</v>
          </cell>
        </row>
        <row r="126">
          <cell r="A126">
            <v>126</v>
          </cell>
          <cell r="B126" t="str">
            <v>Hugo Rodgers</v>
          </cell>
          <cell r="C126" t="str">
            <v>V45</v>
          </cell>
          <cell r="D126" t="str">
            <v>Newcastle AC*</v>
          </cell>
        </row>
        <row r="127">
          <cell r="A127">
            <v>127</v>
          </cell>
          <cell r="B127" t="str">
            <v>Cassandra Rodgers</v>
          </cell>
          <cell r="C127" t="str">
            <v>LV35</v>
          </cell>
          <cell r="D127" t="str">
            <v>Unattached</v>
          </cell>
        </row>
        <row r="128">
          <cell r="A128">
            <v>128</v>
          </cell>
          <cell r="B128" t="str">
            <v>Kimberley Rodgers</v>
          </cell>
          <cell r="C128" t="str">
            <v>FJ15</v>
          </cell>
          <cell r="D128" t="str">
            <v>Unattached</v>
          </cell>
        </row>
        <row r="129">
          <cell r="A129">
            <v>129</v>
          </cell>
          <cell r="B129" t="str">
            <v>Kayleigh Rodgers</v>
          </cell>
          <cell r="C129" t="str">
            <v>FJ12</v>
          </cell>
          <cell r="D129" t="str">
            <v>Unattached</v>
          </cell>
        </row>
        <row r="130">
          <cell r="A130">
            <v>130</v>
          </cell>
          <cell r="B130" t="str">
            <v>Elenor Rodgers</v>
          </cell>
          <cell r="C130" t="str">
            <v>FJ8</v>
          </cell>
          <cell r="D130" t="str">
            <v>Unattached</v>
          </cell>
        </row>
        <row r="131">
          <cell r="A131">
            <v>131</v>
          </cell>
          <cell r="B131" t="str">
            <v>Brendan Teer</v>
          </cell>
          <cell r="C131" t="str">
            <v>MO</v>
          </cell>
          <cell r="D131" t="str">
            <v>East Down AC*</v>
          </cell>
        </row>
        <row r="132">
          <cell r="A132">
            <v>132</v>
          </cell>
          <cell r="B132" t="str">
            <v>Ryan Rodgers</v>
          </cell>
          <cell r="C132" t="str">
            <v>BJ13</v>
          </cell>
          <cell r="D132" t="str">
            <v>Unattached</v>
          </cell>
        </row>
        <row r="133">
          <cell r="A133">
            <v>133</v>
          </cell>
          <cell r="B133" t="str">
            <v xml:space="preserve">Simon Poland </v>
          </cell>
          <cell r="C133" t="str">
            <v>V35</v>
          </cell>
          <cell r="D133" t="str">
            <v>Newcastle AC*</v>
          </cell>
        </row>
        <row r="134">
          <cell r="A134">
            <v>134</v>
          </cell>
          <cell r="B134" t="str">
            <v>Scott Rodgers</v>
          </cell>
          <cell r="C134" t="str">
            <v>BJ11</v>
          </cell>
          <cell r="D134" t="str">
            <v>Unattached</v>
          </cell>
        </row>
        <row r="135">
          <cell r="A135">
            <v>135</v>
          </cell>
          <cell r="B135" t="str">
            <v>Harry Rodgers</v>
          </cell>
          <cell r="C135" t="str">
            <v>BJ10</v>
          </cell>
          <cell r="D135" t="str">
            <v>Unattached</v>
          </cell>
        </row>
        <row r="136">
          <cell r="A136">
            <v>136</v>
          </cell>
          <cell r="B136" t="str">
            <v>Gary Cairns</v>
          </cell>
          <cell r="C136" t="str">
            <v>V40</v>
          </cell>
          <cell r="D136" t="str">
            <v>Castlewellan AC</v>
          </cell>
        </row>
        <row r="137">
          <cell r="A137">
            <v>137</v>
          </cell>
          <cell r="B137" t="str">
            <v>Lorcan Cairns</v>
          </cell>
          <cell r="C137" t="str">
            <v>BJ12</v>
          </cell>
          <cell r="D137" t="str">
            <v>Castlewellan AC</v>
          </cell>
        </row>
        <row r="138">
          <cell r="A138">
            <v>138</v>
          </cell>
          <cell r="B138" t="str">
            <v>Luke Wiliamson</v>
          </cell>
          <cell r="C138" t="str">
            <v>BJ12</v>
          </cell>
          <cell r="D138" t="str">
            <v>Newcastle AC*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>
      <selection activeCell="F9" sqref="F9"/>
    </sheetView>
  </sheetViews>
  <sheetFormatPr defaultRowHeight="15" x14ac:dyDescent="0.25"/>
  <cols>
    <col min="1" max="1" width="8.28515625" style="12" bestFit="1" customWidth="1"/>
    <col min="2" max="2" width="13.42578125" style="12" bestFit="1" customWidth="1"/>
    <col min="3" max="3" width="5.5703125" style="12" bestFit="1" customWidth="1"/>
    <col min="4" max="4" width="18.5703125" style="12" bestFit="1" customWidth="1"/>
    <col min="5" max="5" width="9.140625" style="12"/>
    <col min="6" max="6" width="24.28515625" style="12" bestFit="1" customWidth="1"/>
    <col min="7" max="7" width="17.28515625" style="12" bestFit="1" customWidth="1"/>
    <col min="8" max="16384" width="9.140625" style="12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4">
        <v>1</v>
      </c>
      <c r="B2" s="5">
        <v>131</v>
      </c>
      <c r="C2" s="6">
        <v>5.26</v>
      </c>
      <c r="D2" s="4" t="str">
        <f>VLOOKUP($B2,'[1]Entry List Master'!$A$2:$O$878,2)</f>
        <v>Brendan Teer</v>
      </c>
      <c r="E2" s="4" t="str">
        <f>VLOOKUP($B2,'[1]Entry List Master'!$A$2:$O$878,3)</f>
        <v>MO</v>
      </c>
      <c r="F2" s="4" t="str">
        <f>VLOOKUP($B2,'[1]Entry List Master'!$A$2:$O$878,4)</f>
        <v>East Down AC*</v>
      </c>
      <c r="G2" s="7">
        <v>1</v>
      </c>
    </row>
    <row r="3" spans="1:7" x14ac:dyDescent="0.25">
      <c r="A3" s="4">
        <v>2</v>
      </c>
      <c r="B3" s="5">
        <v>51</v>
      </c>
      <c r="C3" s="6">
        <v>5.44</v>
      </c>
      <c r="D3" s="4" t="str">
        <f>VLOOKUP($B3,'[1]Entry List Master'!$A$2:$O$878,2)</f>
        <v>Ryan Sharkey</v>
      </c>
      <c r="E3" s="4" t="str">
        <f>VLOOKUP($B3,'[1]Entry List Master'!$A$2:$O$878,3)</f>
        <v>BJ18</v>
      </c>
      <c r="F3" s="4" t="str">
        <f>VLOOKUP($B3,'[1]Entry List Master'!$A$2:$O$878,4)</f>
        <v>Lagan Valley AC*</v>
      </c>
      <c r="G3" s="7">
        <f>C3/$C$2</f>
        <v>1.0342205323193918</v>
      </c>
    </row>
    <row r="4" spans="1:7" x14ac:dyDescent="0.25">
      <c r="A4" s="4">
        <v>3</v>
      </c>
      <c r="B4" s="5">
        <v>9</v>
      </c>
      <c r="C4" s="6">
        <v>5.56</v>
      </c>
      <c r="D4" s="4" t="str">
        <f>VLOOKUP($B4,'[1]Entry List Master'!$A$2:$O$878,2)</f>
        <v>Nigel McKibbin</v>
      </c>
      <c r="E4" s="4" t="str">
        <f>VLOOKUP($B4,'[1]Entry List Master'!$A$2:$O$878,3)</f>
        <v>V40</v>
      </c>
      <c r="F4" s="4" t="str">
        <f>VLOOKUP($B4,'[1]Entry List Master'!$A$2:$O$878,4)</f>
        <v>Dromore AC*</v>
      </c>
      <c r="G4" s="7">
        <f>C4/$C$2</f>
        <v>1.0570342205323193</v>
      </c>
    </row>
    <row r="5" spans="1:7" x14ac:dyDescent="0.25">
      <c r="A5" s="4">
        <v>4</v>
      </c>
      <c r="B5" s="4">
        <v>113</v>
      </c>
      <c r="C5" s="6">
        <v>5.58</v>
      </c>
      <c r="D5" s="4" t="str">
        <f>VLOOKUP($B5,'[1]Entry List Master'!$A$2:$O$878,2)</f>
        <v>Oisin O'Callaghan</v>
      </c>
      <c r="E5" s="4" t="str">
        <f>VLOOKUP($B5,'[1]Entry List Master'!$A$2:$O$878,3)</f>
        <v>BJ16</v>
      </c>
      <c r="F5" s="4" t="str">
        <f>VLOOKUP($B5,'[1]Entry List Master'!$A$2:$O$878,4)</f>
        <v>Newry AC*</v>
      </c>
      <c r="G5" s="7">
        <f>C5/$C$2</f>
        <v>1.0608365019011408</v>
      </c>
    </row>
    <row r="6" spans="1:7" x14ac:dyDescent="0.25">
      <c r="A6" s="8">
        <v>5</v>
      </c>
      <c r="B6" s="8">
        <v>78</v>
      </c>
      <c r="C6" s="9">
        <v>6.03</v>
      </c>
      <c r="D6" s="8" t="str">
        <f>VLOOKUP($B6,'[1]Entry List Master'!$A$2:$O$878,2)</f>
        <v>Sean Donnelly</v>
      </c>
      <c r="E6" s="8" t="str">
        <f>VLOOKUP($B6,'[1]Entry List Master'!$A$2:$O$878,3)</f>
        <v>MO</v>
      </c>
      <c r="F6" s="8" t="str">
        <f>VLOOKUP($B6,'[1]Entry List Master'!$A$2:$O$878,4)</f>
        <v>Newcastle AC*</v>
      </c>
      <c r="G6" s="10">
        <f>C6/$C$2</f>
        <v>1.14638783269962</v>
      </c>
    </row>
    <row r="7" spans="1:7" x14ac:dyDescent="0.25">
      <c r="A7" s="8">
        <v>6</v>
      </c>
      <c r="B7" s="8">
        <v>97</v>
      </c>
      <c r="C7" s="9">
        <v>6.04</v>
      </c>
      <c r="D7" s="8" t="str">
        <f>VLOOKUP($B7,'[1]Entry List Master'!$A$2:$O$878,2)</f>
        <v>Andy McKee</v>
      </c>
      <c r="E7" s="8" t="str">
        <f>VLOOKUP($B7,'[1]Entry List Master'!$A$2:$O$878,3)</f>
        <v>MO</v>
      </c>
      <c r="F7" s="8" t="str">
        <f>VLOOKUP($B7,'[1]Entry List Master'!$A$2:$O$878,4)</f>
        <v>Annadale Striders</v>
      </c>
      <c r="G7" s="10">
        <f>C7/$C$2</f>
        <v>1.1482889733840305</v>
      </c>
    </row>
    <row r="8" spans="1:7" x14ac:dyDescent="0.25">
      <c r="A8" s="8">
        <v>7</v>
      </c>
      <c r="B8" s="8">
        <v>25</v>
      </c>
      <c r="C8" s="9">
        <v>6.05</v>
      </c>
      <c r="D8" s="8" t="str">
        <f>VLOOKUP($B8,'[1]Entry List Master'!$A$2:$O$878,2)</f>
        <v>Timothy McCracken</v>
      </c>
      <c r="E8" s="8" t="str">
        <f>VLOOKUP($B8,'[1]Entry List Master'!$A$2:$O$878,3)</f>
        <v>BJ18</v>
      </c>
      <c r="F8" s="8" t="str">
        <f>VLOOKUP($B8,'[1]Entry List Master'!$A$2:$O$878,4)</f>
        <v>Dromore AC*</v>
      </c>
      <c r="G8" s="10">
        <f>C8/$C$2</f>
        <v>1.1501901140684412</v>
      </c>
    </row>
    <row r="9" spans="1:7" x14ac:dyDescent="0.25">
      <c r="A9" s="8">
        <v>8</v>
      </c>
      <c r="B9" s="8">
        <v>70</v>
      </c>
      <c r="C9" s="9">
        <v>6.07</v>
      </c>
      <c r="D9" s="8" t="str">
        <f>VLOOKUP($B9,'[1]Entry List Master'!$A$2:$O$878,2)</f>
        <v>Martin Willcox</v>
      </c>
      <c r="E9" s="8" t="str">
        <f>VLOOKUP($B9,'[1]Entry List Master'!$A$2:$O$878,3)</f>
        <v>V40</v>
      </c>
      <c r="F9" s="8" t="str">
        <f>VLOOKUP($B9,'[1]Entry List Master'!$A$2:$O$878,4)</f>
        <v>East Down AC*</v>
      </c>
      <c r="G9" s="10">
        <f>C9/$C$2</f>
        <v>1.1539923954372624</v>
      </c>
    </row>
    <row r="10" spans="1:7" x14ac:dyDescent="0.25">
      <c r="A10" s="8">
        <v>9</v>
      </c>
      <c r="B10" s="8">
        <v>6</v>
      </c>
      <c r="C10" s="9">
        <v>6.08</v>
      </c>
      <c r="D10" s="8" t="str">
        <f>VLOOKUP($B10,'[1]Entry List Master'!$A$2:$O$878,2)</f>
        <v>David McNeilly</v>
      </c>
      <c r="E10" s="8" t="str">
        <f>VLOOKUP($B10,'[1]Entry List Master'!$A$2:$O$878,3)</f>
        <v>MO</v>
      </c>
      <c r="F10" s="8" t="str">
        <f>VLOOKUP($B10,'[1]Entry List Master'!$A$2:$O$878,4)</f>
        <v>Newcastle AC*</v>
      </c>
      <c r="G10" s="10">
        <f>C10/$C$2</f>
        <v>1.1558935361216731</v>
      </c>
    </row>
    <row r="11" spans="1:7" x14ac:dyDescent="0.25">
      <c r="A11" s="8">
        <v>10</v>
      </c>
      <c r="B11" s="8">
        <v>94</v>
      </c>
      <c r="C11" s="9">
        <v>6.09</v>
      </c>
      <c r="D11" s="8" t="str">
        <f>VLOOKUP($B11,'[1]Entry List Master'!$A$2:$O$878,2)</f>
        <v>Brendan Quail</v>
      </c>
      <c r="E11" s="8" t="str">
        <f>VLOOKUP($B11,'[1]Entry List Master'!$A$2:$O$878,3)</f>
        <v>MO</v>
      </c>
      <c r="F11" s="8" t="str">
        <f>VLOOKUP($B11,'[1]Entry List Master'!$A$2:$O$878,4)</f>
        <v>Newcastle AC*</v>
      </c>
      <c r="G11" s="10">
        <f>C11/$C$2</f>
        <v>1.1577946768060836</v>
      </c>
    </row>
    <row r="12" spans="1:7" x14ac:dyDescent="0.25">
      <c r="A12" s="4">
        <v>11</v>
      </c>
      <c r="B12" s="4">
        <v>45</v>
      </c>
      <c r="C12" s="6">
        <v>6.1</v>
      </c>
      <c r="D12" s="4" t="str">
        <f>VLOOKUP($B12,'[1]Entry List Master'!$A$2:$O$878,2)</f>
        <v>Lee Maginnis</v>
      </c>
      <c r="E12" s="4" t="str">
        <f>VLOOKUP($B12,'[1]Entry List Master'!$A$2:$O$878,3)</f>
        <v>V35</v>
      </c>
      <c r="F12" s="4" t="str">
        <f>VLOOKUP($B12,'[1]Entry List Master'!$A$2:$O$878,4)</f>
        <v>Newry AC*</v>
      </c>
      <c r="G12" s="7">
        <f>C12/$C$2</f>
        <v>1.1596958174904943</v>
      </c>
    </row>
    <row r="13" spans="1:7" x14ac:dyDescent="0.25">
      <c r="A13" s="8">
        <v>12</v>
      </c>
      <c r="B13" s="8">
        <v>72</v>
      </c>
      <c r="C13" s="9">
        <v>6.11</v>
      </c>
      <c r="D13" s="8" t="str">
        <f>VLOOKUP($B13,'[1]Entry List Master'!$A$2:$O$878,2)</f>
        <v>Barrie Atkinson</v>
      </c>
      <c r="E13" s="8" t="str">
        <f>VLOOKUP($B13,'[1]Entry List Master'!$A$2:$O$878,3)</f>
        <v>V35</v>
      </c>
      <c r="F13" s="8" t="str">
        <f>VLOOKUP($B13,'[1]Entry List Master'!$A$2:$O$878,4)</f>
        <v>East Down AC*</v>
      </c>
      <c r="G13" s="10">
        <f>C13/$C$2</f>
        <v>1.161596958174905</v>
      </c>
    </row>
    <row r="14" spans="1:7" x14ac:dyDescent="0.25">
      <c r="A14" s="8">
        <v>13</v>
      </c>
      <c r="B14" s="8">
        <v>47</v>
      </c>
      <c r="C14" s="9">
        <v>6.14</v>
      </c>
      <c r="D14" s="8" t="str">
        <f>VLOOKUP($B14,'[1]Entry List Master'!$A$2:$O$878,2)</f>
        <v>Paul Burns</v>
      </c>
      <c r="E14" s="8" t="str">
        <f>VLOOKUP($B14,'[1]Entry List Master'!$A$2:$O$878,3)</f>
        <v>V35</v>
      </c>
      <c r="F14" s="8" t="str">
        <f>VLOOKUP($B14,'[1]Entry List Master'!$A$2:$O$878,4)</f>
        <v>East Down AC*</v>
      </c>
      <c r="G14" s="10">
        <f>C14/$C$2</f>
        <v>1.1673003802281368</v>
      </c>
    </row>
    <row r="15" spans="1:7" x14ac:dyDescent="0.25">
      <c r="A15" s="8">
        <v>14</v>
      </c>
      <c r="B15" s="8">
        <v>87</v>
      </c>
      <c r="C15" s="9">
        <v>6.15</v>
      </c>
      <c r="D15" s="8" t="str">
        <f>VLOOKUP($B15,'[1]Entry List Master'!$A$2:$O$878,2)</f>
        <v>Zak Hanna</v>
      </c>
      <c r="E15" s="8" t="str">
        <f>VLOOKUP($B15,'[1]Entry List Master'!$A$2:$O$878,3)</f>
        <v>MO</v>
      </c>
      <c r="F15" s="8" t="str">
        <f>VLOOKUP($B15,'[1]Entry List Master'!$A$2:$O$878,4)</f>
        <v>Dromora CC</v>
      </c>
      <c r="G15" s="10">
        <f>C15/$C$2</f>
        <v>1.1692015209125477</v>
      </c>
    </row>
    <row r="16" spans="1:7" x14ac:dyDescent="0.25">
      <c r="A16" s="8">
        <v>15</v>
      </c>
      <c r="B16" s="8">
        <v>1</v>
      </c>
      <c r="C16" s="9">
        <v>6.34</v>
      </c>
      <c r="D16" s="8" t="str">
        <f>VLOOKUP($B16,'[1]Entry List Master'!$A$2:$O$878,2)</f>
        <v>PJ McCrickard</v>
      </c>
      <c r="E16" s="8" t="str">
        <f>VLOOKUP($B16,'[1]Entry List Master'!$A$2:$O$878,3)</f>
        <v>V35</v>
      </c>
      <c r="F16" s="8" t="str">
        <f>VLOOKUP($B16,'[1]Entry List Master'!$A$2:$O$878,4)</f>
        <v>Newcastle AC*</v>
      </c>
      <c r="G16" s="10">
        <f>C16/$C$2</f>
        <v>1.2053231939163498</v>
      </c>
    </row>
    <row r="17" spans="1:7" x14ac:dyDescent="0.25">
      <c r="A17" s="8">
        <v>16</v>
      </c>
      <c r="B17" s="8">
        <v>133</v>
      </c>
      <c r="C17" s="9">
        <v>6.39</v>
      </c>
      <c r="D17" s="8" t="str">
        <f>VLOOKUP($B17,'[1]Entry List Master'!$A$2:$O$878,2)</f>
        <v xml:space="preserve">Simon Poland </v>
      </c>
      <c r="E17" s="8" t="str">
        <f>VLOOKUP($B17,'[1]Entry List Master'!$A$2:$O$878,3)</f>
        <v>V35</v>
      </c>
      <c r="F17" s="8" t="str">
        <f>VLOOKUP($B17,'[1]Entry List Master'!$A$2:$O$878,4)</f>
        <v>Newcastle AC*</v>
      </c>
      <c r="G17" s="10">
        <f>C17/$C$2</f>
        <v>1.2148288973384029</v>
      </c>
    </row>
    <row r="18" spans="1:7" x14ac:dyDescent="0.25">
      <c r="A18" s="4">
        <v>17</v>
      </c>
      <c r="B18" s="4">
        <v>52</v>
      </c>
      <c r="C18" s="6">
        <v>6.4</v>
      </c>
      <c r="D18" s="4" t="str">
        <f>VLOOKUP($B18,'[1]Entry List Master'!$A$2:$O$878,2)</f>
        <v>Frank Sharkey</v>
      </c>
      <c r="E18" s="4" t="str">
        <f>VLOOKUP($B18,'[1]Entry List Master'!$A$2:$O$878,3)</f>
        <v>V50</v>
      </c>
      <c r="F18" s="4" t="str">
        <f>VLOOKUP($B18,'[1]Entry List Master'!$A$2:$O$878,4)</f>
        <v>Lagan Valley AC*</v>
      </c>
      <c r="G18" s="7">
        <f>C18/$C$2</f>
        <v>1.2167300380228139</v>
      </c>
    </row>
    <row r="19" spans="1:7" x14ac:dyDescent="0.25">
      <c r="A19" s="4">
        <v>18</v>
      </c>
      <c r="B19" s="4">
        <v>8</v>
      </c>
      <c r="C19" s="6">
        <v>6.44</v>
      </c>
      <c r="D19" s="4" t="str">
        <f>VLOOKUP($B19,'[1]Entry List Master'!$A$2:$O$878,2)</f>
        <v>Joanne Mills</v>
      </c>
      <c r="E19" s="4" t="str">
        <f>VLOOKUP($B19,'[1]Entry List Master'!$A$2:$O$878,3)</f>
        <v>FO</v>
      </c>
      <c r="F19" s="4" t="str">
        <f>VLOOKUP($B19,'[1]Entry List Master'!$A$2:$O$878,4)</f>
        <v>University of Birmingham</v>
      </c>
      <c r="G19" s="7">
        <f>C19/$C$2</f>
        <v>1.2243346007604563</v>
      </c>
    </row>
    <row r="20" spans="1:7" x14ac:dyDescent="0.25">
      <c r="A20" s="8">
        <v>19</v>
      </c>
      <c r="B20" s="8">
        <v>62</v>
      </c>
      <c r="C20" s="9">
        <v>6.47</v>
      </c>
      <c r="D20" s="8" t="str">
        <f>VLOOKUP($B20,'[1]Entry List Master'!$A$2:$O$878,2)</f>
        <v>Declan Morgan</v>
      </c>
      <c r="E20" s="8" t="str">
        <f>VLOOKUP($B20,'[1]Entry List Master'!$A$2:$O$878,3)</f>
        <v>V35</v>
      </c>
      <c r="F20" s="8" t="str">
        <f>VLOOKUP($B20,'[1]Entry List Master'!$A$2:$O$878,4)</f>
        <v>City of Lisburn</v>
      </c>
      <c r="G20" s="10">
        <f>C20/$C$2</f>
        <v>1.2300380228136882</v>
      </c>
    </row>
    <row r="21" spans="1:7" x14ac:dyDescent="0.25">
      <c r="A21" s="8">
        <v>20</v>
      </c>
      <c r="B21" s="8">
        <v>93</v>
      </c>
      <c r="C21" s="9">
        <v>6.5</v>
      </c>
      <c r="D21" s="8" t="str">
        <f>VLOOKUP($B21,'[1]Entry List Master'!$A$2:$O$878,2)</f>
        <v>Jack O'Hare</v>
      </c>
      <c r="E21" s="8" t="str">
        <f>VLOOKUP($B21,'[1]Entry List Master'!$A$2:$O$878,3)</f>
        <v>V35</v>
      </c>
      <c r="F21" s="8" t="str">
        <f>VLOOKUP($B21,'[1]Entry List Master'!$A$2:$O$878,4)</f>
        <v>Newcastle AC*</v>
      </c>
      <c r="G21" s="10">
        <f>C21/$C$2</f>
        <v>1.2357414448669202</v>
      </c>
    </row>
    <row r="22" spans="1:7" x14ac:dyDescent="0.25">
      <c r="A22" s="4">
        <v>21</v>
      </c>
      <c r="B22" s="4">
        <v>123</v>
      </c>
      <c r="C22" s="6">
        <v>6.56</v>
      </c>
      <c r="D22" s="4" t="str">
        <f>VLOOKUP($B22,'[1]Entry List Master'!$A$2:$O$878,2)</f>
        <v>Damien Brannigan</v>
      </c>
      <c r="E22" s="4" t="str">
        <f>VLOOKUP($B22,'[1]Entry List Master'!$A$2:$O$878,3)</f>
        <v>V45</v>
      </c>
      <c r="F22" s="4" t="str">
        <f>VLOOKUP($B22,'[1]Entry List Master'!$A$2:$O$878,4)</f>
        <v>Newcastle AC*</v>
      </c>
      <c r="G22" s="7">
        <f>C22/$C$2</f>
        <v>1.247148288973384</v>
      </c>
    </row>
    <row r="23" spans="1:7" x14ac:dyDescent="0.25">
      <c r="A23" s="8">
        <v>22</v>
      </c>
      <c r="B23" s="8">
        <v>80</v>
      </c>
      <c r="C23" s="9">
        <v>6.58</v>
      </c>
      <c r="D23" s="8" t="str">
        <f>VLOOKUP($B23,'[1]Entry List Master'!$A$2:$O$878,2)</f>
        <v>Martin McKibben</v>
      </c>
      <c r="E23" s="8" t="str">
        <f>VLOOKUP($B23,'[1]Entry List Master'!$A$2:$O$878,3)</f>
        <v>V40</v>
      </c>
      <c r="F23" s="8" t="str">
        <f>VLOOKUP($B23,'[1]Entry List Master'!$A$2:$O$878,4)</f>
        <v>Castlewellan AC</v>
      </c>
      <c r="G23" s="10">
        <f>C23/$C$2</f>
        <v>1.2509505703422055</v>
      </c>
    </row>
    <row r="24" spans="1:7" x14ac:dyDescent="0.25">
      <c r="A24" s="4">
        <v>23</v>
      </c>
      <c r="B24" s="4">
        <v>74</v>
      </c>
      <c r="C24" s="6">
        <v>7</v>
      </c>
      <c r="D24" s="4" t="str">
        <f>VLOOKUP($B24,'[1]Entry List Master'!$A$2:$O$878,2)</f>
        <v>Tim Prenter</v>
      </c>
      <c r="E24" s="4" t="str">
        <f>VLOOKUP($B24,'[1]Entry List Master'!$A$2:$O$878,3)</f>
        <v>BJ12</v>
      </c>
      <c r="F24" s="4" t="str">
        <f>VLOOKUP($B24,'[1]Entry List Master'!$A$2:$O$878,4)</f>
        <v>East Down AC*</v>
      </c>
      <c r="G24" s="7">
        <f>C24/$C$2</f>
        <v>1.3307984790874525</v>
      </c>
    </row>
    <row r="25" spans="1:7" x14ac:dyDescent="0.25">
      <c r="A25" s="8">
        <v>24</v>
      </c>
      <c r="B25" s="8">
        <v>77</v>
      </c>
      <c r="C25" s="9">
        <v>7.11</v>
      </c>
      <c r="D25" s="8" t="str">
        <f>VLOOKUP($B25,'[1]Entry List Master'!$A$2:$O$878,2)</f>
        <v>Donal Ward</v>
      </c>
      <c r="E25" s="8" t="str">
        <f>VLOOKUP($B25,'[1]Entry List Master'!$A$2:$O$878,3)</f>
        <v>V45</v>
      </c>
      <c r="F25" s="8" t="str">
        <f>VLOOKUP($B25,'[1]Entry List Master'!$A$2:$O$878,4)</f>
        <v>Castlewellan AC</v>
      </c>
      <c r="G25" s="10">
        <f>C25/$C$2</f>
        <v>1.3517110266159698</v>
      </c>
    </row>
    <row r="26" spans="1:7" x14ac:dyDescent="0.25">
      <c r="A26" s="4">
        <v>25</v>
      </c>
      <c r="B26" s="4">
        <v>14</v>
      </c>
      <c r="C26" s="6">
        <v>7.12</v>
      </c>
      <c r="D26" s="4" t="str">
        <f>VLOOKUP($B26,'[1]Entry List Master'!$A$2:$O$878,2)</f>
        <v>Lauren Hutchinson</v>
      </c>
      <c r="E26" s="4" t="str">
        <f>VLOOKUP($B26,'[1]Entry List Master'!$A$2:$O$878,3)</f>
        <v>FJ16</v>
      </c>
      <c r="F26" s="4" t="str">
        <f>VLOOKUP($B26,'[1]Entry List Master'!$A$2:$O$878,4)</f>
        <v>Newry AC*</v>
      </c>
      <c r="G26" s="7">
        <f>C26/$C$2</f>
        <v>1.3536121673003803</v>
      </c>
    </row>
    <row r="27" spans="1:7" x14ac:dyDescent="0.25">
      <c r="A27" s="8">
        <v>26</v>
      </c>
      <c r="B27" s="8">
        <v>31</v>
      </c>
      <c r="C27" s="9">
        <v>7.13</v>
      </c>
      <c r="D27" s="8" t="str">
        <f>VLOOKUP($B27,'[1]Entry List Master'!$A$2:$O$878,2)</f>
        <v>Johny Ward</v>
      </c>
      <c r="E27" s="8" t="str">
        <f>VLOOKUP($B27,'[1]Entry List Master'!$A$2:$O$878,3)</f>
        <v>MO</v>
      </c>
      <c r="F27" s="8" t="str">
        <f>VLOOKUP($B27,'[1]Entry List Master'!$A$2:$O$878,4)</f>
        <v>Unattached</v>
      </c>
      <c r="G27" s="10">
        <f>C27/$C$2</f>
        <v>1.355513307984791</v>
      </c>
    </row>
    <row r="28" spans="1:7" x14ac:dyDescent="0.25">
      <c r="A28" s="8">
        <v>27</v>
      </c>
      <c r="B28" s="8">
        <v>96</v>
      </c>
      <c r="C28" s="9">
        <v>7.14</v>
      </c>
      <c r="D28" s="8" t="str">
        <f>VLOOKUP($B28,'[1]Entry List Master'!$A$2:$O$878,2)</f>
        <v>Paul Rodgers</v>
      </c>
      <c r="E28" s="8" t="str">
        <f>VLOOKUP($B28,'[1]Entry List Master'!$A$2:$O$878,3)</f>
        <v>V45</v>
      </c>
      <c r="F28" s="8" t="str">
        <f>VLOOKUP($B28,'[1]Entry List Master'!$A$2:$O$878,4)</f>
        <v>Newcastle AC*</v>
      </c>
      <c r="G28" s="10">
        <f>C28/$C$2</f>
        <v>1.3574144486692015</v>
      </c>
    </row>
    <row r="29" spans="1:7" x14ac:dyDescent="0.25">
      <c r="A29" s="8">
        <v>28</v>
      </c>
      <c r="B29" s="8">
        <v>114</v>
      </c>
      <c r="C29" s="9">
        <v>7.16</v>
      </c>
      <c r="D29" s="8" t="str">
        <f>VLOOKUP($B29,'[1]Entry List Master'!$A$2:$O$878,2)</f>
        <v>Laura Gardner</v>
      </c>
      <c r="E29" s="8" t="str">
        <f>VLOOKUP($B29,'[1]Entry List Master'!$A$2:$O$878,3)</f>
        <v>FJ16</v>
      </c>
      <c r="F29" s="8" t="str">
        <f>VLOOKUP($B29,'[1]Entry List Master'!$A$2:$O$878,4)</f>
        <v>East Down AC*</v>
      </c>
      <c r="G29" s="10">
        <f>C29/$C$2</f>
        <v>1.3612167300380229</v>
      </c>
    </row>
    <row r="30" spans="1:7" x14ac:dyDescent="0.25">
      <c r="A30" s="8">
        <v>29</v>
      </c>
      <c r="B30" s="8">
        <v>82</v>
      </c>
      <c r="C30" s="9">
        <v>7.17</v>
      </c>
      <c r="D30" s="8" t="str">
        <f>VLOOKUP($B30,'[1]Entry List Master'!$A$2:$O$878,2)</f>
        <v>Niall King</v>
      </c>
      <c r="E30" s="8" t="str">
        <f>VLOOKUP($B30,'[1]Entry List Master'!$A$2:$O$878,3)</f>
        <v>V40</v>
      </c>
      <c r="F30" s="8" t="str">
        <f>VLOOKUP($B30,'[1]Entry List Master'!$A$2:$O$878,4)</f>
        <v>Castlewellan AC</v>
      </c>
      <c r="G30" s="10">
        <f>C30/$C$2</f>
        <v>1.3631178707224334</v>
      </c>
    </row>
    <row r="31" spans="1:7" x14ac:dyDescent="0.25">
      <c r="A31" s="8">
        <v>30</v>
      </c>
      <c r="B31" s="8">
        <v>53</v>
      </c>
      <c r="C31" s="9">
        <v>7.18</v>
      </c>
      <c r="D31" s="8" t="str">
        <f>VLOOKUP($B31,'[1]Entry List Master'!$A$2:$O$878,2)</f>
        <v>Niall Carson</v>
      </c>
      <c r="E31" s="8" t="str">
        <f>VLOOKUP($B31,'[1]Entry List Master'!$A$2:$O$878,3)</f>
        <v>V40</v>
      </c>
      <c r="F31" s="8" t="str">
        <f>VLOOKUP($B31,'[1]Entry List Master'!$A$2:$O$878,4)</f>
        <v>Newcastle AC*</v>
      </c>
      <c r="G31" s="10">
        <f>C31/$C$2</f>
        <v>1.3650190114068441</v>
      </c>
    </row>
    <row r="32" spans="1:7" x14ac:dyDescent="0.25">
      <c r="A32" s="8">
        <v>31</v>
      </c>
      <c r="B32" s="8">
        <v>116</v>
      </c>
      <c r="C32" s="9">
        <v>7.18</v>
      </c>
      <c r="D32" s="8" t="str">
        <f>VLOOKUP($B32,'[1]Entry List Master'!$A$2:$O$878,2)</f>
        <v>Patrick Gardner</v>
      </c>
      <c r="E32" s="8" t="str">
        <f>VLOOKUP($B32,'[1]Entry List Master'!$A$2:$O$878,3)</f>
        <v>V35</v>
      </c>
      <c r="F32" s="8" t="str">
        <f>VLOOKUP($B32,'[1]Entry List Master'!$A$2:$O$878,4)</f>
        <v>East Down AC*</v>
      </c>
      <c r="G32" s="10">
        <f>C32/$C$2</f>
        <v>1.3650190114068441</v>
      </c>
    </row>
    <row r="33" spans="1:7" x14ac:dyDescent="0.25">
      <c r="A33" s="8">
        <v>32</v>
      </c>
      <c r="B33" s="8">
        <v>63</v>
      </c>
      <c r="C33" s="9">
        <v>7.19</v>
      </c>
      <c r="D33" s="8" t="str">
        <f>VLOOKUP($B33,'[1]Entry List Master'!$A$2:$O$878,2)</f>
        <v>Darren Swail</v>
      </c>
      <c r="E33" s="8" t="str">
        <f>VLOOKUP($B33,'[1]Entry List Master'!$A$2:$O$878,3)</f>
        <v>V40</v>
      </c>
      <c r="F33" s="8" t="str">
        <f>VLOOKUP($B33,'[1]Entry List Master'!$A$2:$O$878,4)</f>
        <v>Lagan Valley AC*</v>
      </c>
      <c r="G33" s="10">
        <f>C33/$C$2</f>
        <v>1.3669201520912548</v>
      </c>
    </row>
    <row r="34" spans="1:7" x14ac:dyDescent="0.25">
      <c r="A34" s="4">
        <v>33</v>
      </c>
      <c r="B34" s="4">
        <v>95</v>
      </c>
      <c r="C34" s="6">
        <v>7.2</v>
      </c>
      <c r="D34" s="4" t="str">
        <f>VLOOKUP($B34,'[1]Entry List Master'!$A$2:$O$878,2)</f>
        <v>Owen Edwards</v>
      </c>
      <c r="E34" s="4" t="str">
        <f>VLOOKUP($B34,'[1]Entry List Master'!$A$2:$O$878,3)</f>
        <v>BJ14</v>
      </c>
      <c r="F34" s="4" t="str">
        <f>VLOOKUP($B34,'[1]Entry List Master'!$A$2:$O$878,4)</f>
        <v>East Down AC*</v>
      </c>
      <c r="G34" s="7">
        <f>C34/$C$2</f>
        <v>1.3688212927756656</v>
      </c>
    </row>
    <row r="35" spans="1:7" x14ac:dyDescent="0.25">
      <c r="A35" s="4">
        <v>34</v>
      </c>
      <c r="B35" s="4">
        <v>32</v>
      </c>
      <c r="C35" s="6">
        <v>7.21</v>
      </c>
      <c r="D35" s="4" t="str">
        <f>VLOOKUP($B35,'[1]Entry List Master'!$A$2:$O$878,2)</f>
        <v>Anna Welsh</v>
      </c>
      <c r="E35" s="4" t="str">
        <f>VLOOKUP($B35,'[1]Entry List Master'!$A$2:$O$878,3)</f>
        <v>FJ14</v>
      </c>
      <c r="F35" s="4" t="str">
        <f>VLOOKUP($B35,'[1]Entry List Master'!$A$2:$O$878,4)</f>
        <v>Unattached</v>
      </c>
      <c r="G35" s="7">
        <f>C35/$C$2</f>
        <v>1.3707224334600761</v>
      </c>
    </row>
    <row r="36" spans="1:7" x14ac:dyDescent="0.25">
      <c r="A36" s="8">
        <v>35</v>
      </c>
      <c r="B36" s="8">
        <v>69</v>
      </c>
      <c r="C36" s="9">
        <v>7.22</v>
      </c>
      <c r="D36" s="8" t="str">
        <f>VLOOKUP($B36,'[1]Entry List Master'!$A$2:$O$878,2)</f>
        <v>Sinead Murtagh</v>
      </c>
      <c r="E36" s="8" t="str">
        <f>VLOOKUP($B36,'[1]Entry List Master'!$A$2:$O$878,3)</f>
        <v>FO</v>
      </c>
      <c r="F36" s="8" t="str">
        <f>VLOOKUP($B36,'[1]Entry List Master'!$A$2:$O$878,4)</f>
        <v>Castlewellan AC</v>
      </c>
      <c r="G36" s="10">
        <f>C36/$C$2</f>
        <v>1.3726235741444868</v>
      </c>
    </row>
    <row r="37" spans="1:7" x14ac:dyDescent="0.25">
      <c r="A37" s="8">
        <v>36</v>
      </c>
      <c r="B37" s="8">
        <v>120</v>
      </c>
      <c r="C37" s="9">
        <v>7.23</v>
      </c>
      <c r="D37" s="8" t="str">
        <f>VLOOKUP($B37,'[1]Entry List Master'!$A$2:$O$878,2)</f>
        <v>Ryan Mcdonald</v>
      </c>
      <c r="E37" s="8" t="str">
        <f>VLOOKUP($B37,'[1]Entry List Master'!$A$2:$O$878,3)</f>
        <v>MO</v>
      </c>
      <c r="F37" s="8" t="str">
        <f>VLOOKUP($B37,'[1]Entry List Master'!$A$2:$O$878,4)</f>
        <v>Unattached</v>
      </c>
      <c r="G37" s="10">
        <f>C37/$C$2</f>
        <v>1.3745247148288975</v>
      </c>
    </row>
    <row r="38" spans="1:7" x14ac:dyDescent="0.25">
      <c r="A38" s="8">
        <v>37</v>
      </c>
      <c r="B38" s="8">
        <v>57</v>
      </c>
      <c r="C38" s="9">
        <v>7.3</v>
      </c>
      <c r="D38" s="8" t="str">
        <f>VLOOKUP($B38,'[1]Entry List Master'!$A$2:$O$878,2)</f>
        <v>Declan Magee</v>
      </c>
      <c r="E38" s="8" t="str">
        <f>VLOOKUP($B38,'[1]Entry List Master'!$A$2:$O$878,3)</f>
        <v>V45</v>
      </c>
      <c r="F38" s="8" t="str">
        <f>VLOOKUP($B38,'[1]Entry List Master'!$A$2:$O$878,4)</f>
        <v>Newcastle AC*</v>
      </c>
      <c r="G38" s="10">
        <f>C38/$C$2</f>
        <v>1.3878326996197718</v>
      </c>
    </row>
    <row r="39" spans="1:7" x14ac:dyDescent="0.25">
      <c r="A39" s="8">
        <v>38</v>
      </c>
      <c r="B39" s="8">
        <v>10</v>
      </c>
      <c r="C39" s="9">
        <v>7.32</v>
      </c>
      <c r="D39" s="8" t="str">
        <f>VLOOKUP($B39,'[1]Entry List Master'!$A$2:$O$878,2)</f>
        <v>Emma Hutchinson</v>
      </c>
      <c r="E39" s="8" t="str">
        <f>VLOOKUP($B39,'[1]Entry List Master'!$A$2:$O$878,3)</f>
        <v>FJ14</v>
      </c>
      <c r="F39" s="8" t="str">
        <f>VLOOKUP($B39,'[1]Entry List Master'!$A$2:$O$878,4)</f>
        <v>Ballymena and Antrim*</v>
      </c>
      <c r="G39" s="10">
        <f>C39/$C$2</f>
        <v>1.3916349809885933</v>
      </c>
    </row>
    <row r="40" spans="1:7" x14ac:dyDescent="0.25">
      <c r="A40" s="8">
        <v>39</v>
      </c>
      <c r="B40" s="8">
        <v>29</v>
      </c>
      <c r="C40" s="9">
        <v>7.36</v>
      </c>
      <c r="D40" s="8" t="str">
        <f>VLOOKUP($B40,'[1]Entry List Master'!$A$2:$O$878,2)</f>
        <v>John Mark Hanna</v>
      </c>
      <c r="E40" s="8" t="str">
        <f>VLOOKUP($B40,'[1]Entry List Master'!$A$2:$O$878,3)</f>
        <v>V45</v>
      </c>
      <c r="F40" s="8" t="str">
        <f>VLOOKUP($B40,'[1]Entry List Master'!$A$2:$O$878,4)</f>
        <v>Kilclief AC</v>
      </c>
      <c r="G40" s="10">
        <f>C40/$C$2</f>
        <v>1.3992395437262359</v>
      </c>
    </row>
    <row r="41" spans="1:7" x14ac:dyDescent="0.25">
      <c r="A41" s="8">
        <v>40</v>
      </c>
      <c r="B41" s="8">
        <v>111</v>
      </c>
      <c r="C41" s="9">
        <v>7.37</v>
      </c>
      <c r="D41" s="8" t="str">
        <f>VLOOKUP($B41,'[1]Entry List Master'!$A$2:$O$878,2)</f>
        <v>Eoghan O'Callaghan</v>
      </c>
      <c r="E41" s="8" t="str">
        <f>VLOOKUP($B41,'[1]Entry List Master'!$A$2:$O$878,3)</f>
        <v>BJ14</v>
      </c>
      <c r="F41" s="8" t="str">
        <f>VLOOKUP($B41,'[1]Entry List Master'!$A$2:$O$878,4)</f>
        <v>Newry AC*</v>
      </c>
      <c r="G41" s="10">
        <f>C41/$C$2</f>
        <v>1.4011406844106464</v>
      </c>
    </row>
    <row r="42" spans="1:7" x14ac:dyDescent="0.25">
      <c r="A42" s="4">
        <v>41</v>
      </c>
      <c r="B42" s="4">
        <v>42</v>
      </c>
      <c r="C42" s="6">
        <v>7.4</v>
      </c>
      <c r="D42" s="4" t="str">
        <f>VLOOKUP($B42,'[1]Entry List Master'!$A$2:$O$878,2)</f>
        <v>Dave Fulcher</v>
      </c>
      <c r="E42" s="4" t="str">
        <f>VLOOKUP($B42,'[1]Entry List Master'!$A$2:$O$878,3)</f>
        <v>V55</v>
      </c>
      <c r="F42" s="4" t="str">
        <f>VLOOKUP($B42,'[1]Entry List Master'!$A$2:$O$878,4)</f>
        <v>Murlough AC*</v>
      </c>
      <c r="G42" s="7">
        <f>C42/$C$2</f>
        <v>1.4068441064638784</v>
      </c>
    </row>
    <row r="43" spans="1:7" x14ac:dyDescent="0.25">
      <c r="A43" s="8">
        <v>42</v>
      </c>
      <c r="B43" s="8">
        <v>100</v>
      </c>
      <c r="C43" s="9">
        <v>7.41</v>
      </c>
      <c r="D43" s="8" t="str">
        <f>VLOOKUP($B43,'[1]Entry List Master'!$A$2:$O$878,2)</f>
        <v>Hugh Oram</v>
      </c>
      <c r="E43" s="8" t="str">
        <f>VLOOKUP($B43,'[1]Entry List Master'!$A$2:$O$878,3)</f>
        <v>V35</v>
      </c>
      <c r="F43" s="8" t="str">
        <f>VLOOKUP($B43,'[1]Entry List Master'!$A$2:$O$878,4)</f>
        <v>Murlough AC*</v>
      </c>
      <c r="G43" s="10">
        <f>C43/$C$2</f>
        <v>1.4087452471482891</v>
      </c>
    </row>
    <row r="44" spans="1:7" x14ac:dyDescent="0.25">
      <c r="A44" s="8">
        <v>43</v>
      </c>
      <c r="B44" s="8">
        <v>66</v>
      </c>
      <c r="C44" s="9">
        <v>7.43</v>
      </c>
      <c r="D44" s="8" t="str">
        <f>VLOOKUP($B44,'[1]Entry List Master'!$A$2:$O$878,2)</f>
        <v>Caolin Logue</v>
      </c>
      <c r="E44" s="8" t="str">
        <f>VLOOKUP($B44,'[1]Entry List Master'!$A$2:$O$878,3)</f>
        <v>BJ12</v>
      </c>
      <c r="F44" s="8" t="str">
        <f>VLOOKUP($B44,'[1]Entry List Master'!$A$2:$O$878,4)</f>
        <v>Unattached</v>
      </c>
      <c r="G44" s="10">
        <f>C44/$C$2</f>
        <v>1.4125475285171103</v>
      </c>
    </row>
    <row r="45" spans="1:7" x14ac:dyDescent="0.25">
      <c r="A45" s="8">
        <v>44</v>
      </c>
      <c r="B45" s="8">
        <v>73</v>
      </c>
      <c r="C45" s="9">
        <v>7.45</v>
      </c>
      <c r="D45" s="8" t="str">
        <f>VLOOKUP($B45,'[1]Entry List Master'!$A$2:$O$878,2)</f>
        <v>Daniel Atkinson</v>
      </c>
      <c r="E45" s="8" t="str">
        <f>VLOOKUP($B45,'[1]Entry List Master'!$A$2:$O$878,3)</f>
        <v>BJ14</v>
      </c>
      <c r="F45" s="8" t="str">
        <f>VLOOKUP($B45,'[1]Entry List Master'!$A$2:$O$878,4)</f>
        <v>Newcastle AC*</v>
      </c>
      <c r="G45" s="10">
        <f>C45/$C$2</f>
        <v>1.4163498098859317</v>
      </c>
    </row>
    <row r="46" spans="1:7" x14ac:dyDescent="0.25">
      <c r="A46" s="8">
        <v>45</v>
      </c>
      <c r="B46" s="8">
        <v>71</v>
      </c>
      <c r="C46" s="9">
        <v>7.46</v>
      </c>
      <c r="D46" s="8" t="str">
        <f>VLOOKUP($B46,'[1]Entry List Master'!$A$2:$O$878,2)</f>
        <v>Sam McNeilly</v>
      </c>
      <c r="E46" s="8" t="str">
        <f>VLOOKUP($B46,'[1]Entry List Master'!$A$2:$O$878,3)</f>
        <v>FO</v>
      </c>
      <c r="F46" s="8" t="str">
        <f>VLOOKUP($B46,'[1]Entry List Master'!$A$2:$O$878,4)</f>
        <v>Newcastle AC*</v>
      </c>
      <c r="G46" s="10">
        <f>C46/$C$2</f>
        <v>1.4182509505703422</v>
      </c>
    </row>
    <row r="47" spans="1:7" x14ac:dyDescent="0.25">
      <c r="A47" s="8">
        <v>46</v>
      </c>
      <c r="B47" s="8">
        <v>65</v>
      </c>
      <c r="C47" s="9">
        <v>7.51</v>
      </c>
      <c r="D47" s="8" t="str">
        <f>VLOOKUP($B47,'[1]Entry List Master'!$A$2:$O$878,2)</f>
        <v>Eoghan Knight</v>
      </c>
      <c r="E47" s="8" t="str">
        <f>VLOOKUP($B47,'[1]Entry List Master'!$A$2:$O$878,3)</f>
        <v>BJ14</v>
      </c>
      <c r="F47" s="8" t="str">
        <f>VLOOKUP($B47,'[1]Entry List Master'!$A$2:$O$878,4)</f>
        <v>Newcastle AC*</v>
      </c>
      <c r="G47" s="10">
        <f>C47/$C$2</f>
        <v>1.4277566539923954</v>
      </c>
    </row>
    <row r="48" spans="1:7" x14ac:dyDescent="0.25">
      <c r="A48" s="8">
        <v>47</v>
      </c>
      <c r="B48" s="8">
        <v>68</v>
      </c>
      <c r="C48" s="9">
        <v>7.52</v>
      </c>
      <c r="D48" s="8" t="str">
        <f>VLOOKUP($B48,'[1]Entry List Master'!$A$2:$O$878,2)</f>
        <v>Billy Logue</v>
      </c>
      <c r="E48" s="8" t="str">
        <f>VLOOKUP($B48,'[1]Entry List Master'!$A$2:$O$878,3)</f>
        <v>V35</v>
      </c>
      <c r="F48" s="8" t="str">
        <f>VLOOKUP($B48,'[1]Entry List Master'!$A$2:$O$878,4)</f>
        <v>Unattached</v>
      </c>
      <c r="G48" s="10">
        <f>C48/$C$2</f>
        <v>1.4296577946768061</v>
      </c>
    </row>
    <row r="49" spans="1:7" x14ac:dyDescent="0.25">
      <c r="A49" s="8">
        <v>48</v>
      </c>
      <c r="B49" s="8">
        <v>20</v>
      </c>
      <c r="C49" s="9">
        <v>7.54</v>
      </c>
      <c r="D49" s="8" t="str">
        <f>VLOOKUP($B49,'[1]Entry List Master'!$A$2:$O$878,2)</f>
        <v>Hannah Fegan</v>
      </c>
      <c r="E49" s="8" t="str">
        <f>VLOOKUP($B49,'[1]Entry List Master'!$A$2:$O$878,3)</f>
        <v>FJ14</v>
      </c>
      <c r="F49" s="8" t="str">
        <f>VLOOKUP($B49,'[1]Entry List Master'!$A$2:$O$878,4)</f>
        <v>Newry AC*</v>
      </c>
      <c r="G49" s="10">
        <f>C49/$C$2</f>
        <v>1.4334600760456275</v>
      </c>
    </row>
    <row r="50" spans="1:7" x14ac:dyDescent="0.25">
      <c r="A50" s="4">
        <v>49</v>
      </c>
      <c r="B50" s="4">
        <v>55</v>
      </c>
      <c r="C50" s="6">
        <v>7.58</v>
      </c>
      <c r="D50" s="4" t="str">
        <f>VLOOKUP($B50,'[1]Entry List Master'!$A$2:$O$878,2)</f>
        <v>Danny Williamson</v>
      </c>
      <c r="E50" s="4" t="str">
        <f>VLOOKUP($B50,'[1]Entry List Master'!$A$2:$O$878,3)</f>
        <v>BJ10</v>
      </c>
      <c r="F50" s="4" t="str">
        <f>VLOOKUP($B50,'[1]Entry List Master'!$A$2:$O$878,4)</f>
        <v>Newcastle AC*</v>
      </c>
      <c r="G50" s="7">
        <f>C50/$C$2</f>
        <v>1.44106463878327</v>
      </c>
    </row>
    <row r="51" spans="1:7" x14ac:dyDescent="0.25">
      <c r="A51" s="8">
        <v>50</v>
      </c>
      <c r="B51" s="8">
        <v>26</v>
      </c>
      <c r="C51" s="9">
        <v>7.59</v>
      </c>
      <c r="D51" s="8" t="str">
        <f>VLOOKUP($B51,'[1]Entry List Master'!$A$2:$O$878,2)</f>
        <v>Micael Haughian</v>
      </c>
      <c r="E51" s="8" t="str">
        <f>VLOOKUP($B51,'[1]Entry List Master'!$A$2:$O$878,3)</f>
        <v>MO</v>
      </c>
      <c r="F51" s="8" t="str">
        <f>VLOOKUP($B51,'[1]Entry List Master'!$A$2:$O$878,4)</f>
        <v>Murlough AC*</v>
      </c>
      <c r="G51" s="10">
        <f>C51/$C$2</f>
        <v>1.4429657794676807</v>
      </c>
    </row>
    <row r="52" spans="1:7" x14ac:dyDescent="0.25">
      <c r="A52" s="8">
        <v>51</v>
      </c>
      <c r="B52" s="8">
        <v>102</v>
      </c>
      <c r="C52" s="9">
        <v>8.02</v>
      </c>
      <c r="D52" s="8" t="str">
        <f>VLOOKUP($B52,'[1]Entry List Master'!$A$2:$O$878,2)</f>
        <v>Emaonn Mallon</v>
      </c>
      <c r="E52" s="8" t="str">
        <f>VLOOKUP($B52,'[1]Entry List Master'!$A$2:$O$878,3)</f>
        <v>V45</v>
      </c>
      <c r="F52" s="8" t="str">
        <f>VLOOKUP($B52,'[1]Entry List Master'!$A$2:$O$878,4)</f>
        <v>Burrendale</v>
      </c>
      <c r="G52" s="10">
        <f>C52/$C$2</f>
        <v>1.5247148288973384</v>
      </c>
    </row>
    <row r="53" spans="1:7" x14ac:dyDescent="0.25">
      <c r="A53" s="8">
        <v>52</v>
      </c>
      <c r="B53" s="8">
        <v>12</v>
      </c>
      <c r="C53" s="9">
        <v>8.0299999999999994</v>
      </c>
      <c r="D53" s="8" t="str">
        <f>VLOOKUP($B53,'[1]Entry List Master'!$A$2:$O$878,2)</f>
        <v>Rebekah Nixon</v>
      </c>
      <c r="E53" s="8" t="str">
        <f>VLOOKUP($B53,'[1]Entry List Master'!$A$2:$O$878,3)</f>
        <v>FJ16</v>
      </c>
      <c r="F53" s="8" t="str">
        <f>VLOOKUP($B53,'[1]Entry List Master'!$A$2:$O$878,4)</f>
        <v>Dromore AC*</v>
      </c>
      <c r="G53" s="10">
        <f>C53/$C$2</f>
        <v>1.5266159695817489</v>
      </c>
    </row>
    <row r="54" spans="1:7" x14ac:dyDescent="0.25">
      <c r="A54" s="4">
        <v>53</v>
      </c>
      <c r="B54" s="4">
        <v>15</v>
      </c>
      <c r="C54" s="6">
        <v>8.0500000000000007</v>
      </c>
      <c r="D54" s="4" t="str">
        <f>VLOOKUP($B54,'[1]Entry List Master'!$A$2:$O$878,2)</f>
        <v>Kate O'Connor</v>
      </c>
      <c r="E54" s="4" t="str">
        <f>VLOOKUP($B54,'[1]Entry List Master'!$A$2:$O$878,3)</f>
        <v>FJ12</v>
      </c>
      <c r="F54" s="4" t="str">
        <f>VLOOKUP($B54,'[1]Entry List Master'!$A$2:$O$878,4)</f>
        <v>Newry AC*</v>
      </c>
      <c r="G54" s="7">
        <f>C54/$C$2</f>
        <v>1.5304182509505706</v>
      </c>
    </row>
    <row r="55" spans="1:7" x14ac:dyDescent="0.25">
      <c r="A55" s="4">
        <v>54</v>
      </c>
      <c r="B55" s="4">
        <v>13</v>
      </c>
      <c r="C55" s="6">
        <v>8.06</v>
      </c>
      <c r="D55" s="4" t="str">
        <f>VLOOKUP($B55,'[1]Entry List Master'!$A$2:$O$878,2)</f>
        <v>Bethany Nixon</v>
      </c>
      <c r="E55" s="4" t="str">
        <f>VLOOKUP($B55,'[1]Entry List Master'!$A$2:$O$878,3)</f>
        <v>FJ10</v>
      </c>
      <c r="F55" s="4" t="str">
        <f>VLOOKUP($B55,'[1]Entry List Master'!$A$2:$O$878,4)</f>
        <v>Dromore AC*</v>
      </c>
      <c r="G55" s="7">
        <f>C55/$C$2</f>
        <v>1.5323193916349811</v>
      </c>
    </row>
    <row r="56" spans="1:7" x14ac:dyDescent="0.25">
      <c r="A56" s="8">
        <v>55</v>
      </c>
      <c r="B56" s="8">
        <v>67</v>
      </c>
      <c r="C56" s="9">
        <v>8.1</v>
      </c>
      <c r="D56" s="8" t="str">
        <f>VLOOKUP($B56,'[1]Entry List Master'!$A$2:$O$878,2)</f>
        <v>Laura Green</v>
      </c>
      <c r="E56" s="8" t="str">
        <f>VLOOKUP($B56,'[1]Entry List Master'!$A$2:$O$878,3)</f>
        <v>FJ14</v>
      </c>
      <c r="F56" s="8" t="str">
        <f>VLOOKUP($B56,'[1]Entry List Master'!$A$2:$O$878,4)</f>
        <v>East Down AC*</v>
      </c>
      <c r="G56" s="10">
        <f>C56/$C$2</f>
        <v>1.5399239543726235</v>
      </c>
    </row>
    <row r="57" spans="1:7" x14ac:dyDescent="0.25">
      <c r="A57" s="8">
        <v>56</v>
      </c>
      <c r="B57" s="8">
        <v>59</v>
      </c>
      <c r="C57" s="9">
        <v>8.11</v>
      </c>
      <c r="D57" s="8" t="str">
        <f>VLOOKUP($B57,'[1]Entry List Master'!$A$2:$O$878,2)</f>
        <v>Emlyn Williamson</v>
      </c>
      <c r="E57" s="8" t="str">
        <f>VLOOKUP($B57,'[1]Entry List Master'!$A$2:$O$878,3)</f>
        <v>V45</v>
      </c>
      <c r="F57" s="8" t="str">
        <f>VLOOKUP($B57,'[1]Entry List Master'!$A$2:$O$878,4)</f>
        <v>Unattached</v>
      </c>
      <c r="G57" s="10">
        <f>C57/$C$2</f>
        <v>1.5418250950570342</v>
      </c>
    </row>
    <row r="58" spans="1:7" x14ac:dyDescent="0.25">
      <c r="A58" s="8">
        <v>57</v>
      </c>
      <c r="B58" s="8">
        <v>137</v>
      </c>
      <c r="C58" s="9">
        <v>8.1199999999999992</v>
      </c>
      <c r="D58" s="8" t="str">
        <f>VLOOKUP($B58,'[1]Entry List Master'!$A$2:$O$878,2)</f>
        <v>Lorcan Cairns</v>
      </c>
      <c r="E58" s="8" t="str">
        <f>VLOOKUP($B58,'[1]Entry List Master'!$A$2:$O$878,3)</f>
        <v>BJ12</v>
      </c>
      <c r="F58" s="8" t="str">
        <f>VLOOKUP($B58,'[1]Entry List Master'!$A$2:$O$878,4)</f>
        <v>Castlewellan AC</v>
      </c>
      <c r="G58" s="10">
        <f>C58/$C$2</f>
        <v>1.5437262357414447</v>
      </c>
    </row>
    <row r="59" spans="1:7" x14ac:dyDescent="0.25">
      <c r="A59" s="8">
        <v>58</v>
      </c>
      <c r="B59" s="8">
        <v>11</v>
      </c>
      <c r="C59" s="9">
        <v>8.1300000000000008</v>
      </c>
      <c r="D59" s="8" t="str">
        <f>VLOOKUP($B59,'[1]Entry List Master'!$A$2:$O$878,2)</f>
        <v>Stephen Nixon</v>
      </c>
      <c r="E59" s="8" t="str">
        <f>VLOOKUP($B59,'[1]Entry List Master'!$A$2:$O$878,3)</f>
        <v>V45</v>
      </c>
      <c r="F59" s="8" t="str">
        <f>VLOOKUP($B59,'[1]Entry List Master'!$A$2:$O$878,4)</f>
        <v>NI Civil Service AC*</v>
      </c>
      <c r="G59" s="10">
        <f>C59/$C$2</f>
        <v>1.5456273764258557</v>
      </c>
    </row>
    <row r="60" spans="1:7" x14ac:dyDescent="0.25">
      <c r="A60" s="8">
        <v>59</v>
      </c>
      <c r="B60" s="8">
        <v>84</v>
      </c>
      <c r="C60" s="9">
        <v>8.14</v>
      </c>
      <c r="D60" s="8" t="str">
        <f>VLOOKUP($B60,'[1]Entry List Master'!$A$2:$O$878,2)</f>
        <v>Gerard Rowe</v>
      </c>
      <c r="E60" s="8" t="str">
        <f>VLOOKUP($B60,'[1]Entry List Master'!$A$2:$O$878,3)</f>
        <v>V40</v>
      </c>
      <c r="F60" s="8" t="str">
        <f>VLOOKUP($B60,'[1]Entry List Master'!$A$2:$O$878,4)</f>
        <v>Murlough AC*</v>
      </c>
      <c r="G60" s="10">
        <f>C60/$C$2</f>
        <v>1.5475285171102664</v>
      </c>
    </row>
    <row r="61" spans="1:7" x14ac:dyDescent="0.25">
      <c r="A61" s="8">
        <v>60</v>
      </c>
      <c r="B61" s="8">
        <v>119</v>
      </c>
      <c r="C61" s="9">
        <v>8.15</v>
      </c>
      <c r="D61" s="8" t="str">
        <f>VLOOKUP($B61,'[1]Entry List Master'!$A$2:$O$878,2)</f>
        <v>Liam Smyth</v>
      </c>
      <c r="E61" s="8" t="str">
        <f>VLOOKUP($B61,'[1]Entry List Master'!$A$2:$O$878,3)</f>
        <v>V40</v>
      </c>
      <c r="F61" s="8" t="str">
        <f>VLOOKUP($B61,'[1]Entry List Master'!$A$2:$O$878,4)</f>
        <v>Murlough AC*</v>
      </c>
      <c r="G61" s="10">
        <f>C61/$C$2</f>
        <v>1.5494296577946769</v>
      </c>
    </row>
    <row r="62" spans="1:7" x14ac:dyDescent="0.25">
      <c r="A62" s="8">
        <v>61</v>
      </c>
      <c r="B62" s="8">
        <v>58</v>
      </c>
      <c r="C62" s="9">
        <v>8.16</v>
      </c>
      <c r="D62" s="8" t="str">
        <f>VLOOKUP($B62,'[1]Entry List Master'!$A$2:$O$878,2)</f>
        <v>Jerome Farrell</v>
      </c>
      <c r="E62" s="8" t="str">
        <f>VLOOKUP($B62,'[1]Entry List Master'!$A$2:$O$878,3)</f>
        <v xml:space="preserve">V35 </v>
      </c>
      <c r="F62" s="8" t="str">
        <f>VLOOKUP($B62,'[1]Entry List Master'!$A$2:$O$878,4)</f>
        <v>Newcastle AC*</v>
      </c>
      <c r="G62" s="10">
        <f>C62/$C$2</f>
        <v>1.5513307984790876</v>
      </c>
    </row>
    <row r="63" spans="1:7" x14ac:dyDescent="0.25">
      <c r="A63" s="8">
        <v>62</v>
      </c>
      <c r="B63" s="8">
        <v>39</v>
      </c>
      <c r="C63" s="9">
        <v>8.17</v>
      </c>
      <c r="D63" s="8" t="str">
        <f>VLOOKUP($B63,'[1]Entry List Master'!$A$2:$O$878,2)</f>
        <v>Tom Welsh</v>
      </c>
      <c r="E63" s="8" t="str">
        <f>VLOOKUP($B63,'[1]Entry List Master'!$A$2:$O$878,3)</f>
        <v>BJ14</v>
      </c>
      <c r="F63" s="8" t="str">
        <f>VLOOKUP($B63,'[1]Entry List Master'!$A$2:$O$878,4)</f>
        <v>Newry AC*</v>
      </c>
      <c r="G63" s="10">
        <f>C63/$C$2</f>
        <v>1.5532319391634981</v>
      </c>
    </row>
    <row r="64" spans="1:7" x14ac:dyDescent="0.25">
      <c r="A64" s="8">
        <v>63</v>
      </c>
      <c r="B64" s="8">
        <v>16</v>
      </c>
      <c r="C64" s="9">
        <v>8.18</v>
      </c>
      <c r="D64" s="8" t="str">
        <f>VLOOKUP($B64,'[1]Entry List Master'!$A$2:$O$878,2)</f>
        <v>Katie O'Hare</v>
      </c>
      <c r="E64" s="8" t="str">
        <f>VLOOKUP($B64,'[1]Entry List Master'!$A$2:$O$878,3)</f>
        <v>FJ14</v>
      </c>
      <c r="F64" s="8" t="str">
        <f>VLOOKUP($B64,'[1]Entry List Master'!$A$2:$O$878,4)</f>
        <v>Newry AC*</v>
      </c>
      <c r="G64" s="10">
        <f>C64/$C$2</f>
        <v>1.5551330798479088</v>
      </c>
    </row>
    <row r="65" spans="1:7" x14ac:dyDescent="0.25">
      <c r="A65" s="8">
        <v>64</v>
      </c>
      <c r="B65" s="8">
        <v>38</v>
      </c>
      <c r="C65" s="9">
        <v>8.19</v>
      </c>
      <c r="D65" s="8" t="str">
        <f>VLOOKUP($B65,'[1]Entry List Master'!$A$2:$O$878,2)</f>
        <v>Aidan Hawkins</v>
      </c>
      <c r="E65" s="8" t="str">
        <f>VLOOKUP($B65,'[1]Entry List Master'!$A$2:$O$878,3)</f>
        <v>BJ14</v>
      </c>
      <c r="F65" s="8" t="str">
        <f>VLOOKUP($B65,'[1]Entry List Master'!$A$2:$O$878,4)</f>
        <v>Newcastle AC*</v>
      </c>
      <c r="G65" s="10">
        <f>C65/$C$2</f>
        <v>1.5570342205323193</v>
      </c>
    </row>
    <row r="66" spans="1:7" x14ac:dyDescent="0.25">
      <c r="A66" s="8">
        <v>65</v>
      </c>
      <c r="B66" s="8">
        <v>136</v>
      </c>
      <c r="C66" s="9">
        <v>8.2200000000000006</v>
      </c>
      <c r="D66" s="8" t="str">
        <f>VLOOKUP($B66,'[1]Entry List Master'!$A$2:$O$878,2)</f>
        <v>Gary Cairns</v>
      </c>
      <c r="E66" s="8" t="str">
        <f>VLOOKUP($B66,'[1]Entry List Master'!$A$2:$O$878,3)</f>
        <v>V40</v>
      </c>
      <c r="F66" s="8" t="str">
        <f>VLOOKUP($B66,'[1]Entry List Master'!$A$2:$O$878,4)</f>
        <v>Castlewellan AC</v>
      </c>
      <c r="G66" s="10">
        <f>C66/$C$2</f>
        <v>1.5627376425855515</v>
      </c>
    </row>
    <row r="67" spans="1:7" x14ac:dyDescent="0.25">
      <c r="A67" s="8">
        <v>66</v>
      </c>
      <c r="B67" s="8">
        <v>122</v>
      </c>
      <c r="C67" s="9">
        <v>8.23</v>
      </c>
      <c r="D67" s="8" t="str">
        <f>VLOOKUP($B67,'[1]Entry List Master'!$A$2:$O$878,2)</f>
        <v>Eabha Campbell</v>
      </c>
      <c r="E67" s="8" t="str">
        <f>VLOOKUP($B67,'[1]Entry List Master'!$A$2:$O$878,3)</f>
        <v>FJ12</v>
      </c>
      <c r="F67" s="8" t="str">
        <f>VLOOKUP($B67,'[1]Entry List Master'!$A$2:$O$878,4)</f>
        <v>Newcastle AC*</v>
      </c>
      <c r="G67" s="10">
        <f>C67/$C$2</f>
        <v>1.5646387832699622</v>
      </c>
    </row>
    <row r="68" spans="1:7" x14ac:dyDescent="0.25">
      <c r="A68" s="8">
        <v>67</v>
      </c>
      <c r="B68" s="8">
        <v>64</v>
      </c>
      <c r="C68" s="9">
        <v>8.24</v>
      </c>
      <c r="D68" s="8" t="str">
        <f>VLOOKUP($B68,'[1]Entry List Master'!$A$2:$O$878,2)</f>
        <v>Aoife Cochrane</v>
      </c>
      <c r="E68" s="8" t="str">
        <f>VLOOKUP($B68,'[1]Entry List Master'!$A$2:$O$878,3)</f>
        <v>FJ14</v>
      </c>
      <c r="F68" s="8" t="str">
        <f>VLOOKUP($B68,'[1]Entry List Master'!$A$2:$O$878,4)</f>
        <v>East Down AC*</v>
      </c>
      <c r="G68" s="10">
        <f>C68/$C$2</f>
        <v>1.5665399239543727</v>
      </c>
    </row>
    <row r="69" spans="1:7" x14ac:dyDescent="0.25">
      <c r="A69" s="8">
        <v>68</v>
      </c>
      <c r="B69" s="8">
        <v>124</v>
      </c>
      <c r="C69" s="9">
        <v>8.25</v>
      </c>
      <c r="D69" s="8" t="str">
        <f>VLOOKUP($B69,'[1]Entry List Master'!$A$2:$O$878,2)</f>
        <v>Esma Surginor</v>
      </c>
      <c r="E69" s="8" t="str">
        <f>VLOOKUP($B69,'[1]Entry List Master'!$A$2:$O$878,3)</f>
        <v>FJ14</v>
      </c>
      <c r="F69" s="8" t="str">
        <f>VLOOKUP($B69,'[1]Entry List Master'!$A$2:$O$878,4)</f>
        <v>East Down AC*</v>
      </c>
      <c r="G69" s="10">
        <f>C69/$C$2</f>
        <v>1.5684410646387834</v>
      </c>
    </row>
    <row r="70" spans="1:7" x14ac:dyDescent="0.25">
      <c r="A70" s="8">
        <v>69</v>
      </c>
      <c r="B70" s="8">
        <v>76</v>
      </c>
      <c r="C70" s="9">
        <v>8.3000000000000007</v>
      </c>
      <c r="D70" s="8" t="str">
        <f>VLOOKUP($B70,'[1]Entry List Master'!$A$2:$O$878,2)</f>
        <v>Stephen Rice</v>
      </c>
      <c r="E70" s="8" t="str">
        <f>VLOOKUP($B70,'[1]Entry List Master'!$A$2:$O$878,3)</f>
        <v>V45</v>
      </c>
      <c r="F70" s="8" t="str">
        <f>VLOOKUP($B70,'[1]Entry List Master'!$A$2:$O$878,4)</f>
        <v>Castlewellan AC</v>
      </c>
      <c r="G70" s="10">
        <f>C70/$C$2</f>
        <v>1.5779467680608368</v>
      </c>
    </row>
    <row r="71" spans="1:7" x14ac:dyDescent="0.25">
      <c r="A71" s="8">
        <v>70</v>
      </c>
      <c r="B71" s="8">
        <v>91</v>
      </c>
      <c r="C71" s="9">
        <v>8.31</v>
      </c>
      <c r="D71" s="8" t="str">
        <f>VLOOKUP($B71,'[1]Entry List Master'!$A$2:$O$878,2)</f>
        <v>Sharon Carew</v>
      </c>
      <c r="E71" s="8" t="str">
        <f>VLOOKUP($B71,'[1]Entry List Master'!$A$2:$O$878,3)</f>
        <v>FO</v>
      </c>
      <c r="F71" s="8" t="str">
        <f>VLOOKUP($B71,'[1]Entry List Master'!$A$2:$O$878,4)</f>
        <v>East Down AC*</v>
      </c>
      <c r="G71" s="10">
        <f>C71/$C$2</f>
        <v>1.5798479087452473</v>
      </c>
    </row>
    <row r="72" spans="1:7" x14ac:dyDescent="0.25">
      <c r="A72" s="8">
        <v>71</v>
      </c>
      <c r="B72" s="8">
        <v>104</v>
      </c>
      <c r="C72" s="9">
        <v>8.34</v>
      </c>
      <c r="D72" s="8" t="str">
        <f>VLOOKUP($B72,'[1]Entry List Master'!$A$2:$O$878,2)</f>
        <v>Eve Kenneally</v>
      </c>
      <c r="E72" s="8" t="str">
        <f>VLOOKUP($B72,'[1]Entry List Master'!$A$2:$O$878,3)</f>
        <v>FJ10</v>
      </c>
      <c r="F72" s="8" t="str">
        <f>VLOOKUP($B72,'[1]Entry List Master'!$A$2:$O$878,4)</f>
        <v>Newcastle AC*</v>
      </c>
      <c r="G72" s="10">
        <f>C72/$C$2</f>
        <v>1.5855513307984792</v>
      </c>
    </row>
    <row r="73" spans="1:7" x14ac:dyDescent="0.25">
      <c r="A73" s="8">
        <v>72</v>
      </c>
      <c r="B73" s="8">
        <v>21</v>
      </c>
      <c r="C73" s="9">
        <v>8.35</v>
      </c>
      <c r="D73" s="8" t="str">
        <f>VLOOKUP($B73,'[1]Entry List Master'!$A$2:$O$878,2)</f>
        <v>Yasmin Morrow</v>
      </c>
      <c r="E73" s="8" t="str">
        <f>VLOOKUP($B73,'[1]Entry List Master'!$A$2:$O$878,3)</f>
        <v>FJ12</v>
      </c>
      <c r="F73" s="8" t="str">
        <f>VLOOKUP($B73,'[1]Entry List Master'!$A$2:$O$878,4)</f>
        <v>Newry AC*</v>
      </c>
      <c r="G73" s="10">
        <f>C73/$C$2</f>
        <v>1.5874524714828897</v>
      </c>
    </row>
    <row r="74" spans="1:7" x14ac:dyDescent="0.25">
      <c r="A74" s="8">
        <v>73</v>
      </c>
      <c r="B74" s="8">
        <v>40</v>
      </c>
      <c r="C74" s="9">
        <v>8.36</v>
      </c>
      <c r="D74" s="8" t="str">
        <f>VLOOKUP($B74,'[1]Entry List Master'!$A$2:$O$878,2)</f>
        <v>Caolan Hawkins</v>
      </c>
      <c r="E74" s="8" t="str">
        <f>VLOOKUP($B74,'[1]Entry List Master'!$A$2:$O$878,3)</f>
        <v>BJ12</v>
      </c>
      <c r="F74" s="8" t="str">
        <f>VLOOKUP($B74,'[1]Entry List Master'!$A$2:$O$878,4)</f>
        <v>Newcastle AC*</v>
      </c>
      <c r="G74" s="10">
        <f>C74/$C$2</f>
        <v>1.5893536121673004</v>
      </c>
    </row>
    <row r="75" spans="1:7" x14ac:dyDescent="0.25">
      <c r="A75" s="8">
        <v>74</v>
      </c>
      <c r="B75" s="8">
        <v>27</v>
      </c>
      <c r="C75" s="9">
        <v>8.3699999999999992</v>
      </c>
      <c r="D75" s="8" t="str">
        <f>VLOOKUP($B75,'[1]Entry List Master'!$A$2:$O$878,2)</f>
        <v>Pat Lenny</v>
      </c>
      <c r="E75" s="8" t="str">
        <f>VLOOKUP($B75,'[1]Entry List Master'!$A$2:$O$878,3)</f>
        <v>V45</v>
      </c>
      <c r="F75" s="8" t="str">
        <f>VLOOKUP($B75,'[1]Entry List Master'!$A$2:$O$878,4)</f>
        <v>Shimna Integrated College</v>
      </c>
      <c r="G75" s="10">
        <f>C75/$C$2</f>
        <v>1.5912547528517109</v>
      </c>
    </row>
    <row r="76" spans="1:7" x14ac:dyDescent="0.25">
      <c r="A76" s="8">
        <v>75</v>
      </c>
      <c r="B76" s="8">
        <v>44</v>
      </c>
      <c r="C76" s="9">
        <v>8.4</v>
      </c>
      <c r="D76" s="8" t="str">
        <f>VLOOKUP($B76,'[1]Entry List Master'!$A$2:$O$878,2)</f>
        <v>Joe McMahon</v>
      </c>
      <c r="E76" s="8" t="str">
        <f>VLOOKUP($B76,'[1]Entry List Master'!$A$2:$O$878,3)</f>
        <v>V55</v>
      </c>
      <c r="F76" s="8" t="str">
        <f>VLOOKUP($B76,'[1]Entry List Master'!$A$2:$O$878,4)</f>
        <v>Unattached</v>
      </c>
      <c r="G76" s="10">
        <f>C76/$C$2</f>
        <v>1.5969581749049431</v>
      </c>
    </row>
    <row r="77" spans="1:7" x14ac:dyDescent="0.25">
      <c r="A77" s="8">
        <v>76</v>
      </c>
      <c r="B77" s="8">
        <v>99</v>
      </c>
      <c r="C77" s="9">
        <v>8.41</v>
      </c>
      <c r="D77" s="8" t="str">
        <f>VLOOKUP($B77,'[1]Entry List Master'!$A$2:$O$878,2)</f>
        <v>James Byrne</v>
      </c>
      <c r="E77" s="8" t="str">
        <f>VLOOKUP($B77,'[1]Entry List Master'!$A$2:$O$878,3)</f>
        <v>BJ12</v>
      </c>
      <c r="F77" s="8" t="str">
        <f>VLOOKUP($B77,'[1]Entry List Master'!$A$2:$O$878,4)</f>
        <v>East Down AC*</v>
      </c>
      <c r="G77" s="10">
        <f>C77/$C$2</f>
        <v>1.5988593155893538</v>
      </c>
    </row>
    <row r="78" spans="1:7" x14ac:dyDescent="0.25">
      <c r="A78" s="8">
        <v>77</v>
      </c>
      <c r="B78" s="8">
        <v>121</v>
      </c>
      <c r="C78" s="9">
        <v>8.58</v>
      </c>
      <c r="D78" s="8" t="str">
        <f>VLOOKUP($B78,'[1]Entry List Master'!$A$2:$O$878,2)</f>
        <v>Conor Campbell</v>
      </c>
      <c r="E78" s="8" t="str">
        <f>VLOOKUP($B78,'[1]Entry List Master'!$A$2:$O$878,3)</f>
        <v>BJ10</v>
      </c>
      <c r="F78" s="8" t="str">
        <f>VLOOKUP($B78,'[1]Entry List Master'!$A$2:$O$878,4)</f>
        <v>Newcastle AC*</v>
      </c>
      <c r="G78" s="10">
        <f>C78/$C$2</f>
        <v>1.6311787072243347</v>
      </c>
    </row>
    <row r="79" spans="1:7" x14ac:dyDescent="0.25">
      <c r="A79" s="4">
        <v>78</v>
      </c>
      <c r="B79" s="4">
        <v>83</v>
      </c>
      <c r="C79" s="6">
        <v>9.01</v>
      </c>
      <c r="D79" s="4" t="str">
        <f>VLOOKUP($B79,'[1]Entry List Master'!$A$2:$O$878,2)</f>
        <v>Monica McCrickard</v>
      </c>
      <c r="E79" s="4" t="str">
        <f>VLOOKUP($B79,'[1]Entry List Master'!$A$2:$O$878,3)</f>
        <v>LV40</v>
      </c>
      <c r="F79" s="4" t="str">
        <f>VLOOKUP($B79,'[1]Entry List Master'!$A$2:$O$878,4)</f>
        <v>Leitrim Ladies</v>
      </c>
      <c r="G79" s="7">
        <f>C79/$C$2</f>
        <v>1.7129277566539924</v>
      </c>
    </row>
    <row r="80" spans="1:7" x14ac:dyDescent="0.25">
      <c r="A80" s="8">
        <v>79</v>
      </c>
      <c r="B80" s="8">
        <v>79</v>
      </c>
      <c r="C80" s="9">
        <v>9.08</v>
      </c>
      <c r="D80" s="8" t="str">
        <f>VLOOKUP($B80,'[1]Entry List Master'!$A$2:$O$878,2)</f>
        <v>Martin Brogan</v>
      </c>
      <c r="E80" s="8" t="str">
        <f>VLOOKUP($B80,'[1]Entry List Master'!$A$2:$O$878,3)</f>
        <v>V45</v>
      </c>
      <c r="F80" s="8" t="str">
        <f>VLOOKUP($B80,'[1]Entry List Master'!$A$2:$O$878,4)</f>
        <v>Castlewellan AC</v>
      </c>
      <c r="G80" s="10">
        <f>C80/$C$2</f>
        <v>1.726235741444867</v>
      </c>
    </row>
    <row r="81" spans="1:7" x14ac:dyDescent="0.25">
      <c r="A81" s="8">
        <v>80</v>
      </c>
      <c r="B81" s="8">
        <v>17</v>
      </c>
      <c r="C81" s="9">
        <v>9.14</v>
      </c>
      <c r="D81" s="8" t="str">
        <f>VLOOKUP($B81,'[1]Entry List Master'!$A$2:$O$878,2)</f>
        <v>Tara Breen</v>
      </c>
      <c r="E81" s="8" t="str">
        <f>VLOOKUP($B81,'[1]Entry List Master'!$A$2:$O$878,3)</f>
        <v>FJ14</v>
      </c>
      <c r="F81" s="8" t="str">
        <f>VLOOKUP($B81,'[1]Entry List Master'!$A$2:$O$878,4)</f>
        <v>Newry AC*</v>
      </c>
      <c r="G81" s="10">
        <f>C81/$C$2</f>
        <v>1.7376425855513309</v>
      </c>
    </row>
    <row r="82" spans="1:7" x14ac:dyDescent="0.25">
      <c r="A82" s="8">
        <v>81</v>
      </c>
      <c r="B82" s="8">
        <v>18</v>
      </c>
      <c r="C82" s="9">
        <v>9.15</v>
      </c>
      <c r="D82" s="8" t="str">
        <f>VLOOKUP($B82,'[1]Entry List Master'!$A$2:$O$878,2)</f>
        <v>Ellie Murdock</v>
      </c>
      <c r="E82" s="8" t="str">
        <f>VLOOKUP($B82,'[1]Entry List Master'!$A$2:$O$878,3)</f>
        <v>FJ10</v>
      </c>
      <c r="F82" s="8" t="str">
        <f>VLOOKUP($B82,'[1]Entry List Master'!$A$2:$O$878,4)</f>
        <v>Newry AC*</v>
      </c>
      <c r="G82" s="10">
        <f>C82/$C$2</f>
        <v>1.7395437262357416</v>
      </c>
    </row>
    <row r="83" spans="1:7" x14ac:dyDescent="0.25">
      <c r="A83" s="8">
        <v>82</v>
      </c>
      <c r="B83" s="8">
        <v>34</v>
      </c>
      <c r="C83" s="9">
        <v>9.18</v>
      </c>
      <c r="D83" s="8" t="str">
        <f>VLOOKUP($B83,'[1]Entry List Master'!$A$2:$O$878,2)</f>
        <v>Aidan McCauley</v>
      </c>
      <c r="E83" s="8" t="str">
        <f>VLOOKUP($B83,'[1]Entry List Master'!$A$2:$O$878,3)</f>
        <v>BJ12</v>
      </c>
      <c r="F83" s="8" t="str">
        <f>VLOOKUP($B83,'[1]Entry List Master'!$A$2:$O$878,4)</f>
        <v>Newcastle AC*</v>
      </c>
      <c r="G83" s="10">
        <f>C83/$C$2</f>
        <v>1.7452471482889733</v>
      </c>
    </row>
    <row r="84" spans="1:7" x14ac:dyDescent="0.25">
      <c r="A84" s="8">
        <v>83</v>
      </c>
      <c r="B84" s="8">
        <v>112</v>
      </c>
      <c r="C84" s="9">
        <v>9.19</v>
      </c>
      <c r="D84" s="8" t="str">
        <f>VLOOKUP($B84,'[1]Entry List Master'!$A$2:$O$878,2)</f>
        <v>Matthew McCartan</v>
      </c>
      <c r="E84" s="8" t="str">
        <f>VLOOKUP($B84,'[1]Entry List Master'!$A$2:$O$878,3)</f>
        <v>BJ12</v>
      </c>
      <c r="F84" s="8" t="str">
        <f>VLOOKUP($B84,'[1]Entry List Master'!$A$2:$O$878,4)</f>
        <v>Unattached</v>
      </c>
      <c r="G84" s="10">
        <f>C84/$C$2</f>
        <v>1.747148288973384</v>
      </c>
    </row>
    <row r="85" spans="1:7" x14ac:dyDescent="0.25">
      <c r="A85" s="4">
        <v>84</v>
      </c>
      <c r="B85" s="4">
        <v>24</v>
      </c>
      <c r="C85" s="6">
        <v>9.2100000000000009</v>
      </c>
      <c r="D85" s="4" t="str">
        <f>VLOOKUP($B85,'[1]Entry List Master'!$A$2:$O$878,2)</f>
        <v>Michael O'Connor</v>
      </c>
      <c r="E85" s="4" t="str">
        <f>VLOOKUP($B85,'[1]Entry List Master'!$A$2:$O$878,3)</f>
        <v>BJ8</v>
      </c>
      <c r="F85" s="4" t="str">
        <f>VLOOKUP($B85,'[1]Entry List Master'!$A$2:$O$878,4)</f>
        <v>East Down AC*</v>
      </c>
      <c r="G85" s="7">
        <f>C85/$C$2</f>
        <v>1.7509505703422055</v>
      </c>
    </row>
    <row r="86" spans="1:7" x14ac:dyDescent="0.25">
      <c r="A86" s="8">
        <v>85</v>
      </c>
      <c r="B86" s="8">
        <v>107</v>
      </c>
      <c r="C86" s="9">
        <v>9.24</v>
      </c>
      <c r="D86" s="8" t="str">
        <f>VLOOKUP($B86,'[1]Entry List Master'!$A$2:$O$878,2)</f>
        <v>Lucy Kenneally</v>
      </c>
      <c r="E86" s="8" t="str">
        <f>VLOOKUP($B86,'[1]Entry List Master'!$A$2:$O$878,3)</f>
        <v>FJ14</v>
      </c>
      <c r="F86" s="8" t="str">
        <f>VLOOKUP($B86,'[1]Entry List Master'!$A$2:$O$878,4)</f>
        <v>Newcastle AC*</v>
      </c>
      <c r="G86" s="10">
        <f>C86/$C$2</f>
        <v>1.7566539923954374</v>
      </c>
    </row>
    <row r="87" spans="1:7" x14ac:dyDescent="0.25">
      <c r="A87" s="8">
        <v>86</v>
      </c>
      <c r="B87" s="8">
        <v>56</v>
      </c>
      <c r="C87" s="9">
        <v>9.25</v>
      </c>
      <c r="D87" s="8" t="str">
        <f>VLOOKUP($B87,'[1]Entry List Master'!$A$2:$O$878,2)</f>
        <v>Jamie Williamson</v>
      </c>
      <c r="E87" s="8" t="str">
        <f>VLOOKUP($B87,'[1]Entry List Master'!$A$2:$O$878,3)</f>
        <v>BJ8</v>
      </c>
      <c r="F87" s="8" t="str">
        <f>VLOOKUP($B87,'[1]Entry List Master'!$A$2:$O$878,4)</f>
        <v>Newcastle AC*</v>
      </c>
      <c r="G87" s="10">
        <f>C87/$C$2</f>
        <v>1.7585551330798479</v>
      </c>
    </row>
    <row r="88" spans="1:7" x14ac:dyDescent="0.25">
      <c r="A88" s="8">
        <v>87</v>
      </c>
      <c r="B88" s="8">
        <v>86</v>
      </c>
      <c r="C88" s="9">
        <v>9.26</v>
      </c>
      <c r="D88" s="8" t="str">
        <f>VLOOKUP($B88,'[1]Entry List Master'!$A$2:$O$878,2)</f>
        <v>Aoife Burke</v>
      </c>
      <c r="E88" s="8" t="str">
        <f>VLOOKUP($B88,'[1]Entry List Master'!$A$2:$O$878,3)</f>
        <v>FJ12</v>
      </c>
      <c r="F88" s="8" t="str">
        <f>VLOOKUP($B88,'[1]Entry List Master'!$A$2:$O$878,4)</f>
        <v>Unattached</v>
      </c>
      <c r="G88" s="10">
        <f>C88/$C$2</f>
        <v>1.7604562737642586</v>
      </c>
    </row>
    <row r="89" spans="1:7" x14ac:dyDescent="0.25">
      <c r="A89" s="8">
        <v>88</v>
      </c>
      <c r="B89" s="8">
        <v>110</v>
      </c>
      <c r="C89" s="9">
        <v>9.27</v>
      </c>
      <c r="D89" s="8" t="str">
        <f>VLOOKUP($B89,'[1]Entry List Master'!$A$2:$O$878,2)</f>
        <v>Kiara Cairns</v>
      </c>
      <c r="E89" s="8" t="str">
        <f>VLOOKUP($B89,'[1]Entry List Master'!$A$2:$O$878,3)</f>
        <v>FJ12</v>
      </c>
      <c r="F89" s="8" t="str">
        <f>VLOOKUP($B89,'[1]Entry List Master'!$A$2:$O$878,4)</f>
        <v>Newcastle AC*</v>
      </c>
      <c r="G89" s="10">
        <f>C89/$C$2</f>
        <v>1.7623574144486691</v>
      </c>
    </row>
    <row r="90" spans="1:7" x14ac:dyDescent="0.25">
      <c r="A90" s="8">
        <v>89</v>
      </c>
      <c r="B90" s="8">
        <v>30</v>
      </c>
      <c r="C90" s="9">
        <v>9.2799999999999994</v>
      </c>
      <c r="D90" s="8" t="str">
        <f>VLOOKUP($B90,'[1]Entry List Master'!$A$2:$O$878,2)</f>
        <v>Anna Fegan</v>
      </c>
      <c r="E90" s="8" t="str">
        <f>VLOOKUP($B90,'[1]Entry List Master'!$A$2:$O$878,3)</f>
        <v>FJ10</v>
      </c>
      <c r="F90" s="8" t="str">
        <f>VLOOKUP($B90,'[1]Entry List Master'!$A$2:$O$878,4)</f>
        <v>Newry AC*</v>
      </c>
      <c r="G90" s="10">
        <f>C90/$C$2</f>
        <v>1.7642585551330798</v>
      </c>
    </row>
    <row r="91" spans="1:7" x14ac:dyDescent="0.25">
      <c r="A91" s="8">
        <v>90</v>
      </c>
      <c r="B91" s="8">
        <v>90</v>
      </c>
      <c r="C91" s="9">
        <v>9.32</v>
      </c>
      <c r="D91" s="8" t="str">
        <f>VLOOKUP($B91,'[1]Entry List Master'!$A$2:$O$878,2)</f>
        <v>Fionn Carey</v>
      </c>
      <c r="E91" s="8" t="str">
        <f>VLOOKUP($B91,'[1]Entry List Master'!$A$2:$O$878,3)</f>
        <v>BJ10</v>
      </c>
      <c r="F91" s="8" t="str">
        <f>VLOOKUP($B91,'[1]Entry List Master'!$A$2:$O$878,4)</f>
        <v>Newcastle AC*</v>
      </c>
      <c r="G91" s="10">
        <f>C91/$C$2</f>
        <v>1.7718631178707225</v>
      </c>
    </row>
    <row r="92" spans="1:7" x14ac:dyDescent="0.25">
      <c r="A92" s="8">
        <v>91</v>
      </c>
      <c r="B92" s="8">
        <v>61</v>
      </c>
      <c r="C92" s="9">
        <v>9.44</v>
      </c>
      <c r="D92" s="8" t="str">
        <f>VLOOKUP($B92,'[1]Entry List Master'!$A$2:$O$878,2)</f>
        <v>Mary Boyle</v>
      </c>
      <c r="E92" s="8" t="str">
        <f>VLOOKUP($B92,'[1]Entry List Master'!$A$2:$O$878,3)</f>
        <v>LV40</v>
      </c>
      <c r="F92" s="8" t="str">
        <f>VLOOKUP($B92,'[1]Entry List Master'!$A$2:$O$878,4)</f>
        <v>Leitrim Ladies</v>
      </c>
      <c r="G92" s="10">
        <f>C92/$C$2</f>
        <v>1.7946768060836502</v>
      </c>
    </row>
    <row r="93" spans="1:7" x14ac:dyDescent="0.25">
      <c r="A93" s="8">
        <v>92</v>
      </c>
      <c r="B93" s="8">
        <v>48</v>
      </c>
      <c r="C93" s="9">
        <v>9.4600000000000009</v>
      </c>
      <c r="D93" s="8" t="str">
        <f>VLOOKUP($B93,'[1]Entry List Master'!$A$2:$O$878,2)</f>
        <v>Patrick McDaid</v>
      </c>
      <c r="E93" s="8" t="str">
        <f>VLOOKUP($B93,'[1]Entry List Master'!$A$2:$O$878,3)</f>
        <v>BJ8</v>
      </c>
      <c r="F93" s="8" t="str">
        <f>VLOOKUP($B93,'[1]Entry List Master'!$A$2:$O$878,4)</f>
        <v>Newcastle AC*</v>
      </c>
      <c r="G93" s="10">
        <f>C93/$C$2</f>
        <v>1.7984790874524716</v>
      </c>
    </row>
    <row r="94" spans="1:7" x14ac:dyDescent="0.25">
      <c r="A94" s="8">
        <v>93</v>
      </c>
      <c r="B94" s="8">
        <v>60</v>
      </c>
      <c r="C94" s="9">
        <v>9.48</v>
      </c>
      <c r="D94" s="8" t="str">
        <f>VLOOKUP($B94,'[1]Entry List Master'!$A$2:$O$878,2)</f>
        <v>Michelle Middleton</v>
      </c>
      <c r="E94" s="8" t="str">
        <f>VLOOKUP($B94,'[1]Entry List Master'!$A$2:$O$878,3)</f>
        <v>LV40</v>
      </c>
      <c r="F94" s="8" t="str">
        <f>VLOOKUP($B94,'[1]Entry List Master'!$A$2:$O$878,4)</f>
        <v>Leitrim Ladies</v>
      </c>
      <c r="G94" s="10">
        <f>C94/$C$2</f>
        <v>1.8022813688212929</v>
      </c>
    </row>
    <row r="95" spans="1:7" x14ac:dyDescent="0.25">
      <c r="A95" s="8">
        <v>94</v>
      </c>
      <c r="B95" s="8">
        <v>101</v>
      </c>
      <c r="C95" s="9">
        <v>9.49</v>
      </c>
      <c r="D95" s="8" t="str">
        <f>VLOOKUP($B95,'[1]Entry List Master'!$A$2:$O$878,2)</f>
        <v>Elain Byrne</v>
      </c>
      <c r="E95" s="8" t="str">
        <f>VLOOKUP($B95,'[1]Entry List Master'!$A$2:$O$878,3)</f>
        <v>LV40</v>
      </c>
      <c r="F95" s="8" t="str">
        <f>VLOOKUP($B95,'[1]Entry List Master'!$A$2:$O$878,4)</f>
        <v>East Down AC*</v>
      </c>
      <c r="G95" s="10">
        <f>C95/$C$2</f>
        <v>1.8041825095057036</v>
      </c>
    </row>
    <row r="96" spans="1:7" x14ac:dyDescent="0.25">
      <c r="A96" s="4">
        <v>95</v>
      </c>
      <c r="B96" s="4">
        <v>85</v>
      </c>
      <c r="C96" s="6">
        <v>9.5</v>
      </c>
      <c r="D96" s="4" t="str">
        <f>VLOOKUP($B96,'[1]Entry List Master'!$A$2:$O$878,2)</f>
        <v>Cathy Burke</v>
      </c>
      <c r="E96" s="4" t="str">
        <f>VLOOKUP($B96,'[1]Entry List Master'!$A$2:$O$878,3)</f>
        <v>LV35</v>
      </c>
      <c r="F96" s="4" t="str">
        <f>VLOOKUP($B96,'[1]Entry List Master'!$A$2:$O$878,4)</f>
        <v>East Down AC*</v>
      </c>
      <c r="G96" s="7">
        <f>C96/$C$2</f>
        <v>1.8060836501901141</v>
      </c>
    </row>
    <row r="97" spans="1:7" x14ac:dyDescent="0.25">
      <c r="A97" s="8">
        <v>96</v>
      </c>
      <c r="B97" s="8">
        <v>135</v>
      </c>
      <c r="C97" s="9">
        <v>9.51</v>
      </c>
      <c r="D97" s="8" t="str">
        <f>VLOOKUP($B97,'[1]Entry List Master'!$A$2:$O$878,2)</f>
        <v>Harry Rodgers</v>
      </c>
      <c r="E97" s="8" t="str">
        <f>VLOOKUP($B97,'[1]Entry List Master'!$A$2:$O$878,3)</f>
        <v>BJ10</v>
      </c>
      <c r="F97" s="8" t="str">
        <f>VLOOKUP($B97,'[1]Entry List Master'!$A$2:$O$878,4)</f>
        <v>Unattached</v>
      </c>
      <c r="G97" s="10">
        <f>C97/$C$2</f>
        <v>1.8079847908745248</v>
      </c>
    </row>
    <row r="98" spans="1:7" x14ac:dyDescent="0.25">
      <c r="A98" s="8">
        <v>97</v>
      </c>
      <c r="B98" s="8">
        <v>22</v>
      </c>
      <c r="C98" s="9">
        <v>9.52</v>
      </c>
      <c r="D98" s="8" t="str">
        <f>VLOOKUP($B98,'[1]Entry List Master'!$A$2:$O$878,2)</f>
        <v>Chloe Johnston</v>
      </c>
      <c r="E98" s="8" t="str">
        <f>VLOOKUP($B98,'[1]Entry List Master'!$A$2:$O$878,3)</f>
        <v>FJ14</v>
      </c>
      <c r="F98" s="8" t="str">
        <f>VLOOKUP($B98,'[1]Entry List Master'!$A$2:$O$878,4)</f>
        <v>Newry AC*</v>
      </c>
      <c r="G98" s="10">
        <f>C98/$C$2</f>
        <v>1.8098859315589353</v>
      </c>
    </row>
    <row r="99" spans="1:7" x14ac:dyDescent="0.25">
      <c r="A99" s="8">
        <v>98</v>
      </c>
      <c r="B99" s="8">
        <v>126</v>
      </c>
      <c r="C99" s="9">
        <v>9.5299999999999994</v>
      </c>
      <c r="D99" s="8" t="str">
        <f>VLOOKUP($B99,'[1]Entry List Master'!$A$2:$O$878,2)</f>
        <v>Hugo Rodgers</v>
      </c>
      <c r="E99" s="8" t="str">
        <f>VLOOKUP($B99,'[1]Entry List Master'!$A$2:$O$878,3)</f>
        <v>V45</v>
      </c>
      <c r="F99" s="8" t="str">
        <f>VLOOKUP($B99,'[1]Entry List Master'!$A$2:$O$878,4)</f>
        <v>Newcastle AC*</v>
      </c>
      <c r="G99" s="10">
        <f>C99/$C$2</f>
        <v>1.811787072243346</v>
      </c>
    </row>
    <row r="100" spans="1:7" x14ac:dyDescent="0.25">
      <c r="A100" s="8">
        <v>99</v>
      </c>
      <c r="B100" s="8">
        <v>36</v>
      </c>
      <c r="C100" s="9">
        <v>9.5399999999999991</v>
      </c>
      <c r="D100" s="8" t="str">
        <f>VLOOKUP($B100,'[1]Entry List Master'!$A$2:$O$878,2)</f>
        <v>Conor Murray</v>
      </c>
      <c r="E100" s="8" t="str">
        <f>VLOOKUP($B100,'[1]Entry List Master'!$A$2:$O$878,3)</f>
        <v>BJ12</v>
      </c>
      <c r="F100" s="8" t="str">
        <f>VLOOKUP($B100,'[1]Entry List Master'!$A$2:$O$878,4)</f>
        <v>Newcastle AC*</v>
      </c>
      <c r="G100" s="10">
        <f>C100/$C$2</f>
        <v>1.8136882129277565</v>
      </c>
    </row>
    <row r="101" spans="1:7" x14ac:dyDescent="0.25">
      <c r="A101" s="8">
        <v>100</v>
      </c>
      <c r="B101" s="8">
        <v>23</v>
      </c>
      <c r="C101" s="9">
        <v>9.57</v>
      </c>
      <c r="D101" s="8" t="str">
        <f>VLOOKUP($B101,'[1]Entry List Master'!$A$2:$O$878,2)</f>
        <v>Natasha Savage</v>
      </c>
      <c r="E101" s="8" t="str">
        <f>VLOOKUP($B101,'[1]Entry List Master'!$A$2:$O$878,3)</f>
        <v>FJ10</v>
      </c>
      <c r="F101" s="8" t="str">
        <f>VLOOKUP($B101,'[1]Entry List Master'!$A$2:$O$878,4)</f>
        <v>East Down AC*</v>
      </c>
      <c r="G101" s="10">
        <f>C101/$C$2</f>
        <v>1.8193916349809887</v>
      </c>
    </row>
    <row r="102" spans="1:7" x14ac:dyDescent="0.25">
      <c r="A102" s="8">
        <v>101</v>
      </c>
      <c r="B102" s="8">
        <v>41</v>
      </c>
      <c r="C102" s="9">
        <v>9.58</v>
      </c>
      <c r="D102" s="8" t="str">
        <f>VLOOKUP($B102,'[1]Entry List Master'!$A$2:$O$878,2)</f>
        <v>Lydia Welsh</v>
      </c>
      <c r="E102" s="8" t="str">
        <f>VLOOKUP($B102,'[1]Entry List Master'!$A$2:$O$878,3)</f>
        <v>FJ10</v>
      </c>
      <c r="F102" s="8" t="str">
        <f>VLOOKUP($B102,'[1]Entry List Master'!$A$2:$O$878,4)</f>
        <v>Newry AC*</v>
      </c>
      <c r="G102" s="10">
        <f>C102/$C$2</f>
        <v>1.8212927756653994</v>
      </c>
    </row>
    <row r="103" spans="1:7" x14ac:dyDescent="0.25">
      <c r="A103" s="4">
        <v>102</v>
      </c>
      <c r="B103" s="4">
        <v>19</v>
      </c>
      <c r="C103" s="6">
        <v>10.02</v>
      </c>
      <c r="D103" s="4" t="str">
        <f>VLOOKUP($B103,'[1]Entry List Master'!$A$2:$O$878,2)</f>
        <v>Mollie Murdock</v>
      </c>
      <c r="E103" s="4" t="str">
        <f>VLOOKUP($B103,'[1]Entry List Master'!$A$2:$O$878,3)</f>
        <v>FJ8</v>
      </c>
      <c r="F103" s="4" t="str">
        <f>VLOOKUP($B103,'[1]Entry List Master'!$A$2:$O$878,4)</f>
        <v>Newry AC*</v>
      </c>
      <c r="G103" s="7">
        <f>C103/$C$2</f>
        <v>1.9049429657794676</v>
      </c>
    </row>
    <row r="104" spans="1:7" x14ac:dyDescent="0.25">
      <c r="A104" s="8">
        <v>103</v>
      </c>
      <c r="B104" s="8">
        <v>49</v>
      </c>
      <c r="C104" s="9">
        <v>10.029999999999999</v>
      </c>
      <c r="D104" s="8" t="str">
        <f>VLOOKUP($B104,'[1]Entry List Master'!$A$2:$O$878,2)</f>
        <v>Joseph McDaid</v>
      </c>
      <c r="E104" s="8" t="str">
        <f>VLOOKUP($B104,'[1]Entry List Master'!$A$2:$O$878,3)</f>
        <v>BJ10</v>
      </c>
      <c r="F104" s="8" t="str">
        <f>VLOOKUP($B104,'[1]Entry List Master'!$A$2:$O$878,4)</f>
        <v>Newcastle AC*</v>
      </c>
      <c r="G104" s="10">
        <f>C104/$C$2</f>
        <v>1.9068441064638784</v>
      </c>
    </row>
    <row r="105" spans="1:7" x14ac:dyDescent="0.25">
      <c r="A105" s="8">
        <v>104</v>
      </c>
      <c r="B105" s="8">
        <v>50</v>
      </c>
      <c r="C105" s="9">
        <v>10.039999999999999</v>
      </c>
      <c r="D105" s="8" t="str">
        <f>VLOOKUP($B105,'[1]Entry List Master'!$A$2:$O$878,2)</f>
        <v>Damien McDaid</v>
      </c>
      <c r="E105" s="8" t="str">
        <f>VLOOKUP($B105,'[1]Entry List Master'!$A$2:$O$878,3)</f>
        <v>V35</v>
      </c>
      <c r="F105" s="8" t="str">
        <f>VLOOKUP($B105,'[1]Entry List Master'!$A$2:$O$878,4)</f>
        <v>Newcastle AC*</v>
      </c>
      <c r="G105" s="10">
        <f>C105/$C$2</f>
        <v>1.9087452471482889</v>
      </c>
    </row>
    <row r="106" spans="1:7" x14ac:dyDescent="0.25">
      <c r="A106" s="8">
        <v>105</v>
      </c>
      <c r="B106" s="8">
        <v>7</v>
      </c>
      <c r="C106" s="9">
        <v>10.050000000000001</v>
      </c>
      <c r="D106" s="8" t="str">
        <f>VLOOKUP($B106,'[1]Entry List Master'!$A$2:$O$878,2)</f>
        <v>Jamie McDowell</v>
      </c>
      <c r="E106" s="8" t="str">
        <f>VLOOKUP($B106,'[1]Entry List Master'!$A$2:$O$878,3)</f>
        <v>BJ8</v>
      </c>
      <c r="F106" s="8" t="str">
        <f>VLOOKUP($B106,'[1]Entry List Master'!$A$2:$O$878,4)</f>
        <v>East Down AC*</v>
      </c>
      <c r="G106" s="10">
        <f>C106/$C$2</f>
        <v>1.9106463878326998</v>
      </c>
    </row>
    <row r="107" spans="1:7" x14ac:dyDescent="0.25">
      <c r="A107" s="8">
        <v>106</v>
      </c>
      <c r="B107" s="8">
        <v>81</v>
      </c>
      <c r="C107" s="9">
        <v>10.07</v>
      </c>
      <c r="D107" s="8" t="str">
        <f>VLOOKUP($B107,'[1]Entry List Master'!$A$2:$O$878,2)</f>
        <v>Selena Mussen</v>
      </c>
      <c r="E107" s="8" t="str">
        <f>VLOOKUP($B107,'[1]Entry List Master'!$A$2:$O$878,3)</f>
        <v>FO</v>
      </c>
      <c r="F107" s="8" t="str">
        <f>VLOOKUP($B107,'[1]Entry List Master'!$A$2:$O$878,4)</f>
        <v>Murlough AC*</v>
      </c>
      <c r="G107" s="10">
        <f>C107/$C$2</f>
        <v>1.914448669201521</v>
      </c>
    </row>
    <row r="108" spans="1:7" x14ac:dyDescent="0.25">
      <c r="A108" s="8">
        <v>107</v>
      </c>
      <c r="B108" s="8">
        <v>5</v>
      </c>
      <c r="C108" s="9">
        <v>10.11</v>
      </c>
      <c r="D108" s="8" t="str">
        <f>VLOOKUP($B108,'[1]Entry List Master'!$A$2:$O$878,2)</f>
        <v>Conrad Rice</v>
      </c>
      <c r="E108" s="8" t="str">
        <f>VLOOKUP($B108,'[1]Entry List Master'!$A$2:$O$878,3)</f>
        <v>BJ10</v>
      </c>
      <c r="F108" s="8" t="str">
        <f>VLOOKUP($B108,'[1]Entry List Master'!$A$2:$O$878,4)</f>
        <v>Newcastle AC*</v>
      </c>
      <c r="G108" s="10">
        <f>C108/$C$2</f>
        <v>1.9220532319391634</v>
      </c>
    </row>
    <row r="109" spans="1:7" x14ac:dyDescent="0.25">
      <c r="A109" s="8">
        <v>108</v>
      </c>
      <c r="B109" s="8">
        <v>132</v>
      </c>
      <c r="C109" s="9">
        <v>10.130000000000001</v>
      </c>
      <c r="D109" s="8" t="str">
        <f>VLOOKUP($B109,'[1]Entry List Master'!$A$2:$O$878,2)</f>
        <v>Ryan Rodgers</v>
      </c>
      <c r="E109" s="8" t="str">
        <f>VLOOKUP($B109,'[1]Entry List Master'!$A$2:$O$878,3)</f>
        <v>BJ13</v>
      </c>
      <c r="F109" s="8" t="str">
        <f>VLOOKUP($B109,'[1]Entry List Master'!$A$2:$O$878,4)</f>
        <v>Unattached</v>
      </c>
      <c r="G109" s="10">
        <f>C109/$C$2</f>
        <v>1.9258555133079851</v>
      </c>
    </row>
    <row r="110" spans="1:7" x14ac:dyDescent="0.25">
      <c r="A110" s="8">
        <v>109</v>
      </c>
      <c r="B110" s="8">
        <v>88</v>
      </c>
      <c r="C110" s="9">
        <v>10.14</v>
      </c>
      <c r="D110" s="8" t="str">
        <f>VLOOKUP($B110,'[1]Entry List Master'!$A$2:$O$878,2)</f>
        <v>Ruari Steele</v>
      </c>
      <c r="E110" s="8" t="str">
        <f>VLOOKUP($B110,'[1]Entry List Master'!$A$2:$O$878,3)</f>
        <v>BJ8</v>
      </c>
      <c r="F110" s="8" t="str">
        <f>VLOOKUP($B110,'[1]Entry List Master'!$A$2:$O$878,4)</f>
        <v>Unattached</v>
      </c>
      <c r="G110" s="10">
        <f>C110/$C$2</f>
        <v>1.9277566539923956</v>
      </c>
    </row>
    <row r="111" spans="1:7" x14ac:dyDescent="0.25">
      <c r="A111" s="8">
        <v>110</v>
      </c>
      <c r="B111" s="8">
        <v>89</v>
      </c>
      <c r="C111" s="9">
        <v>10.24</v>
      </c>
      <c r="D111" s="8" t="str">
        <f>VLOOKUP($B111,'[1]Entry List Master'!$A$2:$O$878,2)</f>
        <v>Ciara Steele</v>
      </c>
      <c r="E111" s="8" t="str">
        <f>VLOOKUP($B111,'[1]Entry List Master'!$A$2:$O$878,3)</f>
        <v>FJ10</v>
      </c>
      <c r="F111" s="8" t="str">
        <f>VLOOKUP($B111,'[1]Entry List Master'!$A$2:$O$878,4)</f>
        <v>Unattached</v>
      </c>
      <c r="G111" s="10">
        <f>C111/$C$2</f>
        <v>1.9467680608365021</v>
      </c>
    </row>
    <row r="112" spans="1:7" x14ac:dyDescent="0.25">
      <c r="A112" s="8">
        <v>111</v>
      </c>
      <c r="B112" s="8">
        <v>46</v>
      </c>
      <c r="C112" s="9">
        <v>10.25</v>
      </c>
      <c r="D112" s="8" t="str">
        <f>VLOOKUP($B112,'[1]Entry List Master'!$A$2:$O$878,2)</f>
        <v>Mary McDaid</v>
      </c>
      <c r="E112" s="8" t="str">
        <f>VLOOKUP($B112,'[1]Entry List Master'!$A$2:$O$878,3)</f>
        <v>LV40</v>
      </c>
      <c r="F112" s="8" t="str">
        <f>VLOOKUP($B112,'[1]Entry List Master'!$A$2:$O$878,4)</f>
        <v>Unattached</v>
      </c>
      <c r="G112" s="10">
        <f>C112/$C$2</f>
        <v>1.9486692015209126</v>
      </c>
    </row>
    <row r="113" spans="1:7" x14ac:dyDescent="0.25">
      <c r="A113" s="8">
        <v>112</v>
      </c>
      <c r="B113" s="8">
        <v>125</v>
      </c>
      <c r="C113" s="9">
        <v>10.27</v>
      </c>
      <c r="D113" s="8" t="str">
        <f>VLOOKUP($B113,'[1]Entry List Master'!$A$2:$O$878,2)</f>
        <v>Kerri Valentine</v>
      </c>
      <c r="E113" s="8" t="str">
        <f>VLOOKUP($B113,'[1]Entry List Master'!$A$2:$O$878,3)</f>
        <v>FJ14</v>
      </c>
      <c r="F113" s="8" t="str">
        <f>VLOOKUP($B113,'[1]Entry List Master'!$A$2:$O$878,4)</f>
        <v>Newcastle AC*</v>
      </c>
      <c r="G113" s="10">
        <f>C113/$C$2</f>
        <v>1.9524714828897338</v>
      </c>
    </row>
    <row r="114" spans="1:7" x14ac:dyDescent="0.25">
      <c r="A114" s="8">
        <v>113</v>
      </c>
      <c r="B114" s="8">
        <v>43</v>
      </c>
      <c r="C114" s="9">
        <v>10.31</v>
      </c>
      <c r="D114" s="8" t="str">
        <f>VLOOKUP($B114,'[1]Entry List Master'!$A$2:$O$878,2)</f>
        <v>Oliver Welsh</v>
      </c>
      <c r="E114" s="8" t="str">
        <f>VLOOKUP($B114,'[1]Entry List Master'!$A$2:$O$878,3)</f>
        <v>BJ10</v>
      </c>
      <c r="F114" s="8" t="str">
        <f>VLOOKUP($B114,'[1]Entry List Master'!$A$2:$O$878,4)</f>
        <v>Newry AC*</v>
      </c>
      <c r="G114" s="10">
        <f>C114/$C$2</f>
        <v>1.9600760456273767</v>
      </c>
    </row>
    <row r="115" spans="1:7" x14ac:dyDescent="0.25">
      <c r="A115" s="8">
        <v>114</v>
      </c>
      <c r="B115" s="8">
        <v>54</v>
      </c>
      <c r="C115" s="9">
        <v>10.33</v>
      </c>
      <c r="D115" s="8" t="str">
        <f>VLOOKUP($B115,'[1]Entry List Master'!$A$2:$O$878,2)</f>
        <v>Hannah Carson</v>
      </c>
      <c r="E115" s="8" t="str">
        <f>VLOOKUP($B115,'[1]Entry List Master'!$A$2:$O$878,3)</f>
        <v>FJ10</v>
      </c>
      <c r="F115" s="8" t="str">
        <f>VLOOKUP($B115,'[1]Entry List Master'!$A$2:$O$878,4)</f>
        <v>Newcastle AC*</v>
      </c>
      <c r="G115" s="10">
        <f>C115/$C$2</f>
        <v>1.9638783269961979</v>
      </c>
    </row>
    <row r="116" spans="1:7" x14ac:dyDescent="0.25">
      <c r="A116" s="8">
        <v>115</v>
      </c>
      <c r="B116" s="8">
        <v>128</v>
      </c>
      <c r="C116" s="9">
        <v>10.37</v>
      </c>
      <c r="D116" s="8" t="str">
        <f>VLOOKUP($B116,'[1]Entry List Master'!$A$2:$O$878,2)</f>
        <v>Kimberley Rodgers</v>
      </c>
      <c r="E116" s="8" t="str">
        <f>VLOOKUP($B116,'[1]Entry List Master'!$A$2:$O$878,3)</f>
        <v>FJ15</v>
      </c>
      <c r="F116" s="8" t="str">
        <f>VLOOKUP($B116,'[1]Entry List Master'!$A$2:$O$878,4)</f>
        <v>Unattached</v>
      </c>
      <c r="G116" s="10">
        <f>C116/$C$2</f>
        <v>1.9714828897338403</v>
      </c>
    </row>
    <row r="117" spans="1:7" x14ac:dyDescent="0.25">
      <c r="A117" s="8">
        <v>116</v>
      </c>
      <c r="B117" s="8">
        <v>106</v>
      </c>
      <c r="C117" s="9">
        <v>10.39</v>
      </c>
      <c r="D117" s="8" t="str">
        <f>VLOOKUP($B117,'[1]Entry List Master'!$A$2:$O$878,2)</f>
        <v>Sorcha McElroy</v>
      </c>
      <c r="E117" s="8" t="str">
        <f>VLOOKUP($B117,'[1]Entry List Master'!$A$2:$O$878,3)</f>
        <v>FJ10</v>
      </c>
      <c r="F117" s="8" t="str">
        <f>VLOOKUP($B117,'[1]Entry List Master'!$A$2:$O$878,4)</f>
        <v>Unattached</v>
      </c>
      <c r="G117" s="10">
        <f>C117/$C$2</f>
        <v>1.9752851711026618</v>
      </c>
    </row>
    <row r="118" spans="1:7" x14ac:dyDescent="0.25">
      <c r="A118" s="4">
        <v>117</v>
      </c>
      <c r="B118" s="4">
        <v>105</v>
      </c>
      <c r="C118" s="6">
        <v>10.39</v>
      </c>
      <c r="D118" s="4" t="str">
        <f>VLOOKUP($B118,'[1]Entry List Master'!$A$2:$O$878,2)</f>
        <v>Orla McElroy</v>
      </c>
      <c r="E118" s="4" t="str">
        <f>VLOOKUP($B118,'[1]Entry List Master'!$A$2:$O$878,3)</f>
        <v>LV45</v>
      </c>
      <c r="F118" s="4" t="str">
        <f>VLOOKUP($B118,'[1]Entry List Master'!$A$2:$O$878,4)</f>
        <v>Unattached</v>
      </c>
      <c r="G118" s="7">
        <f>C118/$C$2</f>
        <v>1.9752851711026618</v>
      </c>
    </row>
    <row r="119" spans="1:7" x14ac:dyDescent="0.25">
      <c r="A119" s="8">
        <v>118</v>
      </c>
      <c r="B119" s="8">
        <v>92</v>
      </c>
      <c r="C119" s="9">
        <v>10.45</v>
      </c>
      <c r="D119" s="8" t="str">
        <f>VLOOKUP($B119,'[1]Entry List Master'!$A$2:$O$878,2)</f>
        <v>Eimear Connor</v>
      </c>
      <c r="E119" s="8" t="str">
        <f>VLOOKUP($B119,'[1]Entry List Master'!$A$2:$O$878,3)</f>
        <v>FJ16</v>
      </c>
      <c r="F119" s="8" t="str">
        <f>VLOOKUP($B119,'[1]Entry List Master'!$A$2:$O$878,4)</f>
        <v>Lagan Valley AC*</v>
      </c>
      <c r="G119" s="10">
        <f>C119/$C$2</f>
        <v>1.9866920152091254</v>
      </c>
    </row>
    <row r="120" spans="1:7" x14ac:dyDescent="0.25">
      <c r="A120" s="8">
        <v>119</v>
      </c>
      <c r="B120" s="8">
        <v>109</v>
      </c>
      <c r="C120" s="9">
        <v>10.46</v>
      </c>
      <c r="D120" s="8" t="str">
        <f>VLOOKUP($B120,'[1]Entry List Master'!$A$2:$O$878,2)</f>
        <v>Dara O'Callaghan</v>
      </c>
      <c r="E120" s="8" t="str">
        <f>VLOOKUP($B120,'[1]Entry List Master'!$A$2:$O$878,3)</f>
        <v>BJ12</v>
      </c>
      <c r="F120" s="8" t="str">
        <f>VLOOKUP($B120,'[1]Entry List Master'!$A$2:$O$878,4)</f>
        <v>Newry AC*</v>
      </c>
      <c r="G120" s="10">
        <f>C120/$C$2</f>
        <v>1.9885931558935364</v>
      </c>
    </row>
    <row r="121" spans="1:7" x14ac:dyDescent="0.25">
      <c r="A121" s="8">
        <v>120</v>
      </c>
      <c r="B121" s="8">
        <v>2</v>
      </c>
      <c r="C121" s="9">
        <v>10.48</v>
      </c>
      <c r="D121" s="8" t="str">
        <f>VLOOKUP($B121,'[1]Entry List Master'!$A$2:$O$878,2)</f>
        <v>Amy McCrickard</v>
      </c>
      <c r="E121" s="8" t="str">
        <f>VLOOKUP($B121,'[1]Entry List Master'!$A$2:$O$878,3)</f>
        <v>FJ8</v>
      </c>
      <c r="F121" s="8" t="str">
        <f>VLOOKUP($B121,'[1]Entry List Master'!$A$2:$O$878,4)</f>
        <v>Newcastle AC*</v>
      </c>
      <c r="G121" s="10">
        <f>C121/$C$2</f>
        <v>1.9923954372623576</v>
      </c>
    </row>
    <row r="122" spans="1:7" x14ac:dyDescent="0.25">
      <c r="A122" s="8">
        <v>121</v>
      </c>
      <c r="B122" s="8">
        <v>108</v>
      </c>
      <c r="C122" s="9">
        <v>10.52</v>
      </c>
      <c r="D122" s="8" t="str">
        <f>VLOOKUP($B122,'[1]Entry List Master'!$A$2:$O$878,2)</f>
        <v>Ryan Williamson</v>
      </c>
      <c r="E122" s="8" t="str">
        <f>VLOOKUP($B122,'[1]Entry List Master'!$A$2:$O$878,3)</f>
        <v>BJ8</v>
      </c>
      <c r="F122" s="8" t="str">
        <f>VLOOKUP($B122,'[1]Entry List Master'!$A$2:$O$878,4)</f>
        <v>Newcastle AC*</v>
      </c>
      <c r="G122" s="10">
        <f>C122/$C$2</f>
        <v>2</v>
      </c>
    </row>
    <row r="123" spans="1:7" x14ac:dyDescent="0.25">
      <c r="A123" s="4">
        <v>122</v>
      </c>
      <c r="B123" s="4">
        <v>75</v>
      </c>
      <c r="C123" s="6">
        <v>10.58</v>
      </c>
      <c r="D123" s="4" t="str">
        <f>VLOOKUP($B123,'[1]Entry List Master'!$A$2:$O$878,2)</f>
        <v>Joe Quinn</v>
      </c>
      <c r="E123" s="4" t="str">
        <f>VLOOKUP($B123,'[1]Entry List Master'!$A$2:$O$878,3)</f>
        <v>V65</v>
      </c>
      <c r="F123" s="4" t="str">
        <f>VLOOKUP($B123,'[1]Entry List Master'!$A$2:$O$878,4)</f>
        <v>East Down AC*</v>
      </c>
      <c r="G123" s="7">
        <f>C123/$C$2</f>
        <v>2.0114068441064639</v>
      </c>
    </row>
    <row r="124" spans="1:7" x14ac:dyDescent="0.25">
      <c r="A124" s="8">
        <v>123</v>
      </c>
      <c r="B124" s="8">
        <v>130</v>
      </c>
      <c r="C124" s="9">
        <v>10.59</v>
      </c>
      <c r="D124" s="8" t="str">
        <f>VLOOKUP($B124,'[1]Entry List Master'!$A$2:$O$878,2)</f>
        <v>Elenor Rodgers</v>
      </c>
      <c r="E124" s="8" t="str">
        <f>VLOOKUP($B124,'[1]Entry List Master'!$A$2:$O$878,3)</f>
        <v>FJ8</v>
      </c>
      <c r="F124" s="8" t="str">
        <f>VLOOKUP($B124,'[1]Entry List Master'!$A$2:$O$878,4)</f>
        <v>Unattached</v>
      </c>
      <c r="G124" s="10">
        <f>C124/$C$2</f>
        <v>2.0133079847908744</v>
      </c>
    </row>
    <row r="125" spans="1:7" x14ac:dyDescent="0.25">
      <c r="A125" s="8">
        <v>124</v>
      </c>
      <c r="B125" s="8">
        <v>35</v>
      </c>
      <c r="C125" s="9">
        <v>11.01</v>
      </c>
      <c r="D125" s="8" t="str">
        <f>VLOOKUP($B125,'[1]Entry List Master'!$A$2:$O$878,2)</f>
        <v>Niall McCauley</v>
      </c>
      <c r="E125" s="8" t="str">
        <f>VLOOKUP($B125,'[1]Entry List Master'!$A$2:$O$878,3)</f>
        <v>BJ8</v>
      </c>
      <c r="F125" s="8" t="str">
        <f>VLOOKUP($B125,'[1]Entry List Master'!$A$2:$O$878,4)</f>
        <v>Newcastle AC*</v>
      </c>
      <c r="G125" s="10">
        <f>C125/$C$2</f>
        <v>2.0931558935361219</v>
      </c>
    </row>
    <row r="126" spans="1:7" x14ac:dyDescent="0.25">
      <c r="A126" s="8">
        <v>125</v>
      </c>
      <c r="B126" s="8">
        <v>37</v>
      </c>
      <c r="C126" s="9">
        <v>11.06</v>
      </c>
      <c r="D126" s="8" t="str">
        <f>VLOOKUP($B126,'[1]Entry List Master'!$A$2:$O$878,2)</f>
        <v>Conor Murray</v>
      </c>
      <c r="E126" s="8" t="str">
        <f>VLOOKUP($B126,'[1]Entry List Master'!$A$2:$O$878,3)</f>
        <v>BJ12</v>
      </c>
      <c r="F126" s="8" t="str">
        <f>VLOOKUP($B126,'[1]Entry List Master'!$A$2:$O$878,4)</f>
        <v>Newcastle AC*</v>
      </c>
      <c r="G126" s="10">
        <f>C126/$C$2</f>
        <v>2.1026615969581752</v>
      </c>
    </row>
    <row r="127" spans="1:7" x14ac:dyDescent="0.25">
      <c r="A127" s="8">
        <v>126</v>
      </c>
      <c r="B127" s="8">
        <v>4</v>
      </c>
      <c r="C127" s="9">
        <v>11.06</v>
      </c>
      <c r="D127" s="8" t="str">
        <f>VLOOKUP($B127,'[1]Entry List Master'!$A$2:$O$878,2)</f>
        <v>Declan Rice</v>
      </c>
      <c r="E127" s="8" t="str">
        <f>VLOOKUP($B127,'[1]Entry List Master'!$A$2:$O$878,3)</f>
        <v>V45</v>
      </c>
      <c r="F127" s="8" t="str">
        <f>VLOOKUP($B127,'[1]Entry List Master'!$A$2:$O$878,4)</f>
        <v>Newcastle AC*</v>
      </c>
      <c r="G127" s="10">
        <f>C127/$C$2</f>
        <v>2.1026615969581752</v>
      </c>
    </row>
    <row r="128" spans="1:7" x14ac:dyDescent="0.25">
      <c r="A128" s="8">
        <v>127</v>
      </c>
      <c r="B128" s="8">
        <v>103</v>
      </c>
      <c r="C128" s="9">
        <v>11.13</v>
      </c>
      <c r="D128" s="8" t="str">
        <f>VLOOKUP($B128,'[1]Entry List Master'!$A$2:$O$878,2)</f>
        <v>Louisa Byrne</v>
      </c>
      <c r="E128" s="8" t="str">
        <f>VLOOKUP($B128,'[1]Entry List Master'!$A$2:$O$878,3)</f>
        <v>FJ14</v>
      </c>
      <c r="F128" s="8" t="str">
        <f>VLOOKUP($B128,'[1]Entry List Master'!$A$2:$O$878,4)</f>
        <v>East Down AC*</v>
      </c>
      <c r="G128" s="10">
        <f>C128/$C$2</f>
        <v>2.1159695817490496</v>
      </c>
    </row>
    <row r="129" spans="1:7" x14ac:dyDescent="0.25">
      <c r="A129" s="8">
        <v>128</v>
      </c>
      <c r="B129" s="8">
        <v>98</v>
      </c>
      <c r="C129" s="9">
        <v>11.15</v>
      </c>
      <c r="D129" s="8" t="str">
        <f>VLOOKUP($B129,'[1]Entry List Master'!$A$2:$O$878,2)</f>
        <v xml:space="preserve">Roger Byrne </v>
      </c>
      <c r="E129" s="8" t="str">
        <f>VLOOKUP($B129,'[1]Entry List Master'!$A$2:$O$878,3)</f>
        <v>V40</v>
      </c>
      <c r="F129" s="8" t="str">
        <f>VLOOKUP($B129,'[1]Entry List Master'!$A$2:$O$878,4)</f>
        <v>East Down AC*</v>
      </c>
      <c r="G129" s="10">
        <f>C129/$C$2</f>
        <v>2.119771863117871</v>
      </c>
    </row>
    <row r="130" spans="1:7" x14ac:dyDescent="0.25">
      <c r="A130" s="8">
        <v>129</v>
      </c>
      <c r="B130" s="8">
        <v>33</v>
      </c>
      <c r="C130" s="9">
        <v>11.18</v>
      </c>
      <c r="D130" s="8" t="str">
        <f>VLOOKUP($B130,'[1]Entry List Master'!$A$2:$O$878,2)</f>
        <v>Kate McCauley</v>
      </c>
      <c r="E130" s="8" t="str">
        <f>VLOOKUP($B130,'[1]Entry List Master'!$A$2:$O$878,3)</f>
        <v>FJ10</v>
      </c>
      <c r="F130" s="8" t="str">
        <f>VLOOKUP($B130,'[1]Entry List Master'!$A$2:$O$878,4)</f>
        <v>Newcastle AC*</v>
      </c>
      <c r="G130" s="10">
        <f>C130/$C$2</f>
        <v>2.1254752851711025</v>
      </c>
    </row>
    <row r="131" spans="1:7" x14ac:dyDescent="0.25">
      <c r="A131" s="8">
        <v>130</v>
      </c>
      <c r="B131" s="8">
        <v>127</v>
      </c>
      <c r="C131" s="9">
        <v>11.34</v>
      </c>
      <c r="D131" s="8" t="str">
        <f>VLOOKUP($B131,'[1]Entry List Master'!$A$2:$O$878,2)</f>
        <v>Cassandra Rodgers</v>
      </c>
      <c r="E131" s="8" t="str">
        <f>VLOOKUP($B131,'[1]Entry List Master'!$A$2:$O$878,3)</f>
        <v>LV35</v>
      </c>
      <c r="F131" s="8" t="str">
        <f>VLOOKUP($B131,'[1]Entry List Master'!$A$2:$O$878,4)</f>
        <v>Unattached</v>
      </c>
      <c r="G131" s="10">
        <f>C131/$C$2</f>
        <v>2.1558935361216731</v>
      </c>
    </row>
    <row r="132" spans="1:7" x14ac:dyDescent="0.25">
      <c r="A132" s="8">
        <v>131</v>
      </c>
      <c r="B132" s="11">
        <v>134</v>
      </c>
      <c r="C132" s="9">
        <v>11.35</v>
      </c>
      <c r="D132" s="8" t="str">
        <f>VLOOKUP($B132,'[1]Entry List Master'!$A$2:$O$878,2)</f>
        <v>Scott Rodgers</v>
      </c>
      <c r="E132" s="8" t="str">
        <f>VLOOKUP($B132,'[1]Entry List Master'!$A$2:$O$878,3)</f>
        <v>BJ11</v>
      </c>
      <c r="F132" s="8" t="str">
        <f>VLOOKUP($B132,'[1]Entry List Master'!$A$2:$O$878,4)</f>
        <v>Unattached</v>
      </c>
      <c r="G132" s="10">
        <f>C132/$C$2</f>
        <v>2.1577946768060836</v>
      </c>
    </row>
    <row r="133" spans="1:7" x14ac:dyDescent="0.25">
      <c r="A133" s="8">
        <v>132</v>
      </c>
      <c r="B133" s="11">
        <v>129</v>
      </c>
      <c r="C133" s="9">
        <v>11.35</v>
      </c>
      <c r="D133" s="8" t="str">
        <f>VLOOKUP($B133,'[1]Entry List Master'!$A$2:$O$878,2)</f>
        <v>Kayleigh Rodgers</v>
      </c>
      <c r="E133" s="8" t="str">
        <f>VLOOKUP($B133,'[1]Entry List Master'!$A$2:$O$878,3)</f>
        <v>FJ12</v>
      </c>
      <c r="F133" s="8" t="str">
        <f>VLOOKUP($B133,'[1]Entry List Master'!$A$2:$O$878,4)</f>
        <v>Unattached</v>
      </c>
      <c r="G133" s="10">
        <f>C133/$C$2</f>
        <v>2.1577946768060836</v>
      </c>
    </row>
    <row r="134" spans="1:7" x14ac:dyDescent="0.25">
      <c r="A134" s="8">
        <v>133</v>
      </c>
      <c r="B134" s="11">
        <v>138</v>
      </c>
      <c r="C134" s="9">
        <v>11.42</v>
      </c>
      <c r="D134" s="8" t="str">
        <f>VLOOKUP($B134,'[1]Entry List Master'!$A$2:$O$878,2)</f>
        <v>Luke Wiliamson</v>
      </c>
      <c r="E134" s="8" t="str">
        <f>VLOOKUP($B134,'[1]Entry List Master'!$A$2:$O$878,3)</f>
        <v>BJ12</v>
      </c>
      <c r="F134" s="8" t="str">
        <f>VLOOKUP($B134,'[1]Entry List Master'!$A$2:$O$878,4)</f>
        <v>Newcastle AC*</v>
      </c>
      <c r="G134" s="10">
        <f>C134/$C$2</f>
        <v>2.1711026615969584</v>
      </c>
    </row>
    <row r="135" spans="1:7" x14ac:dyDescent="0.25">
      <c r="A135" s="8">
        <v>134</v>
      </c>
      <c r="B135" s="8">
        <v>28</v>
      </c>
      <c r="C135" s="9">
        <v>11.44</v>
      </c>
      <c r="D135" s="8" t="str">
        <f>VLOOKUP($B135,'[1]Entry List Master'!$A$2:$O$878,2)</f>
        <v>Ethan Mc Guigan</v>
      </c>
      <c r="E135" s="8" t="str">
        <f>VLOOKUP($B135,'[1]Entry List Master'!$A$2:$O$878,3)</f>
        <v>BJ16</v>
      </c>
      <c r="F135" s="8" t="str">
        <f>VLOOKUP($B135,'[1]Entry List Master'!$A$2:$O$878,4)</f>
        <v>Newry AC*</v>
      </c>
      <c r="G135" s="10">
        <f>C135/$C$2</f>
        <v>2.1749049429657794</v>
      </c>
    </row>
  </sheetData>
  <conditionalFormatting sqref="B1:B135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 Eastern H&amp;SC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Kendall, Mark</dc:creator>
  <cp:lastModifiedBy>Kendall, Mark</cp:lastModifiedBy>
  <dcterms:created xsi:type="dcterms:W3CDTF">2013-09-03T20:20:04Z</dcterms:created>
  <dcterms:modified xsi:type="dcterms:W3CDTF">2013-09-03T20:20:46Z</dcterms:modified>
</cp:coreProperties>
</file>