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yan\Downloads\"/>
    </mc:Choice>
  </mc:AlternateContent>
  <bookViews>
    <workbookView xWindow="0" yWindow="0" windowWidth="13635" windowHeight="3450" tabRatio="500" firstSheet="1" activeTab="1"/>
  </bookViews>
  <sheets>
    <sheet name="Data" sheetId="1" state="hidden" r:id="rId1"/>
    <sheet name="Results" sheetId="2" r:id="rId2"/>
  </sheets>
  <definedNames>
    <definedName name="_xlnm._FilterDatabase" localSheetId="1" hidden="1">Results!$A$5:$F$69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2" l="1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6" i="2"/>
  <c r="C70" i="2"/>
  <c r="C71" i="2"/>
  <c r="C65" i="2"/>
  <c r="C66" i="2"/>
  <c r="C67" i="2"/>
  <c r="C68" i="2"/>
  <c r="C69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5" i="2"/>
  <c r="C6" i="2"/>
</calcChain>
</file>

<file path=xl/sharedStrings.xml><?xml version="1.0" encoding="utf-8"?>
<sst xmlns="http://schemas.openxmlformats.org/spreadsheetml/2006/main" count="266" uniqueCount="149">
  <si>
    <t>Number</t>
  </si>
  <si>
    <t>Name</t>
  </si>
  <si>
    <t>Club</t>
  </si>
  <si>
    <t>Category</t>
  </si>
  <si>
    <t>East Coast AC</t>
  </si>
  <si>
    <t>Place</t>
  </si>
  <si>
    <t>Bib</t>
  </si>
  <si>
    <t>Time</t>
  </si>
  <si>
    <t>Kevin Lynch</t>
  </si>
  <si>
    <t>MO</t>
  </si>
  <si>
    <t>Rory Mcgregor</t>
  </si>
  <si>
    <t>Larne AC</t>
  </si>
  <si>
    <t>Paul McKinnley</t>
  </si>
  <si>
    <t>Ballymena Runners</t>
  </si>
  <si>
    <t>Selene McKee</t>
  </si>
  <si>
    <t>Unattached</t>
  </si>
  <si>
    <t>Marlene McKee</t>
  </si>
  <si>
    <t>M40</t>
  </si>
  <si>
    <t>Gerry Campbell</t>
  </si>
  <si>
    <t>Rory Campbell</t>
  </si>
  <si>
    <t>Theo Slaughter</t>
  </si>
  <si>
    <t>Eirin Stewart</t>
  </si>
  <si>
    <t>Michael McAuley</t>
  </si>
  <si>
    <t>Mallusk Harriers</t>
  </si>
  <si>
    <t>Jane Duffus</t>
  </si>
  <si>
    <t>Southville Running club</t>
  </si>
  <si>
    <t>Christine Irwin</t>
  </si>
  <si>
    <t>Charlotte Dean</t>
  </si>
  <si>
    <t>Matilda Dean</t>
  </si>
  <si>
    <t>Mark Dean</t>
  </si>
  <si>
    <t>Karen McCammon</t>
  </si>
  <si>
    <t>M45</t>
  </si>
  <si>
    <t>MJ</t>
  </si>
  <si>
    <t>FO</t>
  </si>
  <si>
    <t>M35</t>
  </si>
  <si>
    <t>F35</t>
  </si>
  <si>
    <t>F40</t>
  </si>
  <si>
    <t>M50</t>
  </si>
  <si>
    <t>FJ</t>
  </si>
  <si>
    <t>Lynn Rodgers</t>
  </si>
  <si>
    <t>Gabriel Rodgers</t>
  </si>
  <si>
    <t>Patricia Campbell</t>
  </si>
  <si>
    <t>Trisha Campbell</t>
  </si>
  <si>
    <t>North Belfast Harriers</t>
  </si>
  <si>
    <t>Sinead Shields</t>
  </si>
  <si>
    <t>Paula Beggs</t>
  </si>
  <si>
    <t>Lionel Date</t>
  </si>
  <si>
    <t>F50</t>
  </si>
  <si>
    <t>F45</t>
  </si>
  <si>
    <t>Michaela Rodgers</t>
  </si>
  <si>
    <t>Ballymena &amp; Antrim AC</t>
  </si>
  <si>
    <t>Bernadette Campbell</t>
  </si>
  <si>
    <t>Christopher Campbell</t>
  </si>
  <si>
    <t>Paul McRandal</t>
  </si>
  <si>
    <t>Drew Girvin</t>
  </si>
  <si>
    <t>Marie Harvey</t>
  </si>
  <si>
    <t>Glens Runners</t>
  </si>
  <si>
    <t>Sean Harvey</t>
  </si>
  <si>
    <t>Elizabeth McCollum</t>
  </si>
  <si>
    <t>Louise McClure</t>
  </si>
  <si>
    <t>Kerri-Anne Craig</t>
  </si>
  <si>
    <t>Thomas Craig</t>
  </si>
  <si>
    <t>Callum McIlroy</t>
  </si>
  <si>
    <t>Johanna McIlroy</t>
  </si>
  <si>
    <t>Glenda Girvin</t>
  </si>
  <si>
    <t>Daniel Magill</t>
  </si>
  <si>
    <t>John Magill</t>
  </si>
  <si>
    <t>Paul Hutchinson</t>
  </si>
  <si>
    <t>Rachel McKay</t>
  </si>
  <si>
    <t>Jack McKay</t>
  </si>
  <si>
    <t>Katie Glover</t>
  </si>
  <si>
    <t>Mary O'Boyle</t>
  </si>
  <si>
    <t>Jacqui Mulvenna</t>
  </si>
  <si>
    <t>John Dobbin</t>
  </si>
  <si>
    <t>Hannah Clements</t>
  </si>
  <si>
    <t>Mags Clements</t>
  </si>
  <si>
    <t>Paul Clements</t>
  </si>
  <si>
    <t>Penny Lindsay</t>
  </si>
  <si>
    <t>Janice Plumb</t>
  </si>
  <si>
    <t>Sandy Plumb</t>
  </si>
  <si>
    <t>Curtis Robertson</t>
  </si>
  <si>
    <t>Alex Robertson</t>
  </si>
  <si>
    <t>Daniel Girvin</t>
  </si>
  <si>
    <t>John Steele</t>
  </si>
  <si>
    <t>Thomas Knight</t>
  </si>
  <si>
    <t>Richard Kelly</t>
  </si>
  <si>
    <t>Orla McLaughlin</t>
  </si>
  <si>
    <t>Jacqui Mclaughlin</t>
  </si>
  <si>
    <t>Keegan McLaughlin</t>
  </si>
  <si>
    <t>Caeli McLoughlin</t>
  </si>
  <si>
    <t>Naoise McLaughlin</t>
  </si>
  <si>
    <t>Hugh O'Boyle</t>
  </si>
  <si>
    <t>India Hunter</t>
  </si>
  <si>
    <t>M55</t>
  </si>
  <si>
    <t>F545</t>
  </si>
  <si>
    <t>24:05</t>
  </si>
  <si>
    <t>24:46</t>
  </si>
  <si>
    <t>25:41</t>
  </si>
  <si>
    <t>25:53</t>
  </si>
  <si>
    <t>25:54</t>
  </si>
  <si>
    <t>26:02</t>
  </si>
  <si>
    <t>26:18</t>
  </si>
  <si>
    <t>26:21</t>
  </si>
  <si>
    <t>26:29</t>
  </si>
  <si>
    <t>26:30</t>
  </si>
  <si>
    <t>26:31</t>
  </si>
  <si>
    <t>26:50</t>
  </si>
  <si>
    <t>27:02</t>
  </si>
  <si>
    <t>28:24</t>
  </si>
  <si>
    <t>Paudric Dobbin</t>
  </si>
  <si>
    <t>28:35</t>
  </si>
  <si>
    <t>28:57</t>
  </si>
  <si>
    <t>28:58</t>
  </si>
  <si>
    <t>29:17</t>
  </si>
  <si>
    <t>29:38</t>
  </si>
  <si>
    <t>29:39</t>
  </si>
  <si>
    <t>29:41</t>
  </si>
  <si>
    <t>30:02</t>
  </si>
  <si>
    <t>30:07</t>
  </si>
  <si>
    <t>30:14</t>
  </si>
  <si>
    <t>30:21</t>
  </si>
  <si>
    <t>30:26</t>
  </si>
  <si>
    <t>30:34</t>
  </si>
  <si>
    <t>30:58</t>
  </si>
  <si>
    <t>31:57</t>
  </si>
  <si>
    <t>32:11</t>
  </si>
  <si>
    <t>32:17</t>
  </si>
  <si>
    <t>32:19</t>
  </si>
  <si>
    <t>32:24</t>
  </si>
  <si>
    <t>33:07</t>
  </si>
  <si>
    <t>33:10</t>
  </si>
  <si>
    <t>33:19</t>
  </si>
  <si>
    <t>33:20</t>
  </si>
  <si>
    <t>33:53</t>
  </si>
  <si>
    <t>35:05</t>
  </si>
  <si>
    <t>35:06</t>
  </si>
  <si>
    <t>35:46</t>
  </si>
  <si>
    <t>37:44</t>
  </si>
  <si>
    <t>37:53</t>
  </si>
  <si>
    <t>40:28</t>
  </si>
  <si>
    <t>41:15</t>
  </si>
  <si>
    <t>44:03</t>
  </si>
  <si>
    <t>44:05</t>
  </si>
  <si>
    <t>50:45</t>
  </si>
  <si>
    <t>50:46</t>
  </si>
  <si>
    <t>32:25</t>
  </si>
  <si>
    <t>Sunrise Run 5k</t>
  </si>
  <si>
    <t>Sunday 31st July 2016</t>
  </si>
  <si>
    <t>Completed 1 Lap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</si>
</sst>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49" fontId="0" fillId="0" borderId="0" xfId="0" applyNumberFormat="1"/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20" fontId="1" fillId="0" borderId="1" xfId="0" applyNumberFormat="1" applyFon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quotePrefix="1" applyFont="1" applyAlignment="1">
      <alignment horizontal="left"/>
    </xf>
    <xf numFmtId="0" fontId="0" fillId="0" borderId="6" xfId="0" applyBorder="1" applyAlignment="1">
      <alignment horizontal="center"/>
    </xf>
    <xf numFmtId="0" fontId="0" fillId="0" borderId="6" xfId="0" applyBorder="1"/>
    <xf numFmtId="49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49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/>
    <xf numFmtId="49" fontId="0" fillId="0" borderId="1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workbookViewId="0">
      <selection activeCell="C56" sqref="C1:C1048576"/>
    </sheetView>
  </sheetViews>
  <sheetFormatPr defaultColWidth="11" defaultRowHeight="15.75" x14ac:dyDescent="0.25"/>
  <cols>
    <col min="1" max="1" width="10.875" style="4"/>
    <col min="2" max="2" width="27.625" customWidth="1"/>
    <col min="3" max="3" width="10.875" style="6"/>
    <col min="4" max="4" width="46.875" customWidth="1"/>
  </cols>
  <sheetData>
    <row r="1" spans="1:4" x14ac:dyDescent="0.25">
      <c r="A1" s="8" t="s">
        <v>0</v>
      </c>
      <c r="B1" s="7" t="s">
        <v>1</v>
      </c>
      <c r="C1" s="1" t="s">
        <v>3</v>
      </c>
      <c r="D1" s="7" t="s">
        <v>2</v>
      </c>
    </row>
    <row r="2" spans="1:4" x14ac:dyDescent="0.25">
      <c r="A2" s="3">
        <v>150</v>
      </c>
      <c r="B2" s="2" t="s">
        <v>18</v>
      </c>
      <c r="C2" s="5" t="s">
        <v>31</v>
      </c>
      <c r="D2" s="2" t="s">
        <v>15</v>
      </c>
    </row>
    <row r="3" spans="1:4" x14ac:dyDescent="0.25">
      <c r="A3" s="3">
        <v>151</v>
      </c>
      <c r="B3" s="2" t="s">
        <v>19</v>
      </c>
      <c r="C3" s="5" t="s">
        <v>32</v>
      </c>
      <c r="D3" s="2" t="s">
        <v>15</v>
      </c>
    </row>
    <row r="4" spans="1:4" x14ac:dyDescent="0.25">
      <c r="A4" s="3">
        <v>152</v>
      </c>
      <c r="B4" s="2" t="s">
        <v>20</v>
      </c>
      <c r="C4" s="5" t="s">
        <v>32</v>
      </c>
      <c r="D4" s="2" t="s">
        <v>15</v>
      </c>
    </row>
    <row r="5" spans="1:4" x14ac:dyDescent="0.25">
      <c r="A5" s="3">
        <v>153</v>
      </c>
      <c r="B5" s="2" t="s">
        <v>10</v>
      </c>
      <c r="C5" s="5" t="s">
        <v>17</v>
      </c>
      <c r="D5" s="2" t="s">
        <v>11</v>
      </c>
    </row>
    <row r="6" spans="1:4" x14ac:dyDescent="0.25">
      <c r="A6" s="3">
        <v>154</v>
      </c>
      <c r="B6" s="2" t="s">
        <v>21</v>
      </c>
      <c r="C6" s="5" t="s">
        <v>33</v>
      </c>
      <c r="D6" s="2" t="s">
        <v>15</v>
      </c>
    </row>
    <row r="7" spans="1:4" x14ac:dyDescent="0.25">
      <c r="A7" s="3">
        <v>155</v>
      </c>
      <c r="B7" s="2" t="s">
        <v>22</v>
      </c>
      <c r="C7" s="5" t="s">
        <v>34</v>
      </c>
      <c r="D7" s="2" t="s">
        <v>23</v>
      </c>
    </row>
    <row r="8" spans="1:4" x14ac:dyDescent="0.25">
      <c r="A8" s="3">
        <v>156</v>
      </c>
      <c r="B8" s="2" t="s">
        <v>24</v>
      </c>
      <c r="C8" s="5" t="s">
        <v>35</v>
      </c>
      <c r="D8" s="2" t="s">
        <v>25</v>
      </c>
    </row>
    <row r="9" spans="1:4" x14ac:dyDescent="0.25">
      <c r="A9" s="3">
        <v>157</v>
      </c>
      <c r="B9" s="2" t="s">
        <v>26</v>
      </c>
      <c r="C9" s="5" t="s">
        <v>36</v>
      </c>
      <c r="D9" s="2" t="s">
        <v>4</v>
      </c>
    </row>
    <row r="10" spans="1:4" x14ac:dyDescent="0.25">
      <c r="A10" s="3">
        <v>158</v>
      </c>
      <c r="B10" s="2" t="s">
        <v>12</v>
      </c>
      <c r="C10" s="5" t="s">
        <v>37</v>
      </c>
      <c r="D10" s="2" t="s">
        <v>13</v>
      </c>
    </row>
    <row r="11" spans="1:4" x14ac:dyDescent="0.25">
      <c r="A11" s="3">
        <v>159</v>
      </c>
      <c r="B11" s="2" t="s">
        <v>27</v>
      </c>
      <c r="C11" s="5" t="s">
        <v>38</v>
      </c>
      <c r="D11" s="2" t="s">
        <v>4</v>
      </c>
    </row>
    <row r="12" spans="1:4" x14ac:dyDescent="0.25">
      <c r="A12" s="3">
        <v>160</v>
      </c>
      <c r="B12" s="2" t="s">
        <v>28</v>
      </c>
      <c r="C12" s="5" t="s">
        <v>38</v>
      </c>
      <c r="D12" s="2" t="s">
        <v>4</v>
      </c>
    </row>
    <row r="13" spans="1:4" x14ac:dyDescent="0.25">
      <c r="A13" s="3">
        <v>161</v>
      </c>
      <c r="B13" s="2" t="s">
        <v>29</v>
      </c>
      <c r="C13" s="5" t="s">
        <v>17</v>
      </c>
      <c r="D13" s="2" t="s">
        <v>4</v>
      </c>
    </row>
    <row r="14" spans="1:4" x14ac:dyDescent="0.25">
      <c r="A14" s="3">
        <v>162</v>
      </c>
      <c r="B14" s="2" t="s">
        <v>8</v>
      </c>
      <c r="C14" s="5" t="s">
        <v>9</v>
      </c>
      <c r="D14" s="2" t="s">
        <v>4</v>
      </c>
    </row>
    <row r="15" spans="1:4" x14ac:dyDescent="0.25">
      <c r="A15" s="3">
        <v>163</v>
      </c>
      <c r="B15" s="2" t="s">
        <v>14</v>
      </c>
      <c r="C15" s="5" t="s">
        <v>33</v>
      </c>
      <c r="D15" s="2" t="s">
        <v>15</v>
      </c>
    </row>
    <row r="16" spans="1:4" x14ac:dyDescent="0.25">
      <c r="A16" s="3">
        <v>164</v>
      </c>
      <c r="B16" s="2" t="s">
        <v>16</v>
      </c>
      <c r="C16" s="5" t="s">
        <v>33</v>
      </c>
      <c r="D16" s="2" t="s">
        <v>15</v>
      </c>
    </row>
    <row r="17" spans="1:4" x14ac:dyDescent="0.25">
      <c r="A17" s="3">
        <v>165</v>
      </c>
      <c r="B17" s="2" t="s">
        <v>30</v>
      </c>
      <c r="C17" s="5" t="s">
        <v>35</v>
      </c>
      <c r="D17" s="2" t="s">
        <v>15</v>
      </c>
    </row>
    <row r="18" spans="1:4" x14ac:dyDescent="0.25">
      <c r="A18" s="3">
        <v>166</v>
      </c>
      <c r="B18" s="2" t="s">
        <v>39</v>
      </c>
      <c r="C18" s="5" t="s">
        <v>35</v>
      </c>
      <c r="D18" s="2" t="s">
        <v>11</v>
      </c>
    </row>
    <row r="19" spans="1:4" x14ac:dyDescent="0.25">
      <c r="A19" s="3">
        <v>167</v>
      </c>
      <c r="B19" s="2" t="s">
        <v>49</v>
      </c>
      <c r="C19" s="5" t="s">
        <v>33</v>
      </c>
      <c r="D19" s="2" t="s">
        <v>50</v>
      </c>
    </row>
    <row r="20" spans="1:4" x14ac:dyDescent="0.25">
      <c r="A20" s="3">
        <v>168</v>
      </c>
      <c r="B20" s="2" t="s">
        <v>40</v>
      </c>
      <c r="C20" s="5" t="s">
        <v>34</v>
      </c>
      <c r="D20" s="2" t="s">
        <v>11</v>
      </c>
    </row>
    <row r="21" spans="1:4" x14ac:dyDescent="0.25">
      <c r="A21" s="3">
        <v>169</v>
      </c>
      <c r="B21" s="2" t="s">
        <v>41</v>
      </c>
      <c r="C21" s="5" t="s">
        <v>47</v>
      </c>
      <c r="D21" s="2" t="s">
        <v>4</v>
      </c>
    </row>
    <row r="22" spans="1:4" x14ac:dyDescent="0.25">
      <c r="A22" s="3">
        <v>170</v>
      </c>
      <c r="B22" s="2" t="s">
        <v>42</v>
      </c>
      <c r="C22" s="5" t="s">
        <v>33</v>
      </c>
      <c r="D22" s="2" t="s">
        <v>43</v>
      </c>
    </row>
    <row r="23" spans="1:4" x14ac:dyDescent="0.25">
      <c r="A23" s="3">
        <v>171</v>
      </c>
      <c r="B23" s="2" t="s">
        <v>51</v>
      </c>
      <c r="C23" s="5" t="s">
        <v>33</v>
      </c>
      <c r="D23" s="2" t="s">
        <v>15</v>
      </c>
    </row>
    <row r="24" spans="1:4" x14ac:dyDescent="0.25">
      <c r="A24" s="3">
        <v>172</v>
      </c>
      <c r="B24" s="2" t="s">
        <v>44</v>
      </c>
      <c r="C24" s="5" t="s">
        <v>48</v>
      </c>
      <c r="D24" s="2" t="s">
        <v>15</v>
      </c>
    </row>
    <row r="25" spans="1:4" x14ac:dyDescent="0.25">
      <c r="A25" s="3">
        <v>173</v>
      </c>
      <c r="B25" s="2" t="s">
        <v>52</v>
      </c>
      <c r="C25" s="5" t="s">
        <v>32</v>
      </c>
      <c r="D25" s="2" t="s">
        <v>15</v>
      </c>
    </row>
    <row r="26" spans="1:4" x14ac:dyDescent="0.25">
      <c r="A26" s="3">
        <v>174</v>
      </c>
      <c r="B26" s="2" t="s">
        <v>45</v>
      </c>
      <c r="C26" s="5" t="s">
        <v>36</v>
      </c>
      <c r="D26" s="2" t="s">
        <v>15</v>
      </c>
    </row>
    <row r="27" spans="1:4" x14ac:dyDescent="0.25">
      <c r="A27" s="3">
        <v>175</v>
      </c>
      <c r="B27" s="2" t="s">
        <v>53</v>
      </c>
      <c r="C27" s="5" t="s">
        <v>31</v>
      </c>
      <c r="D27" s="2" t="s">
        <v>15</v>
      </c>
    </row>
    <row r="28" spans="1:4" x14ac:dyDescent="0.25">
      <c r="A28" s="3">
        <v>176</v>
      </c>
      <c r="B28" s="2" t="s">
        <v>46</v>
      </c>
      <c r="C28" s="5" t="s">
        <v>31</v>
      </c>
      <c r="D28" s="2" t="s">
        <v>4</v>
      </c>
    </row>
    <row r="29" spans="1:4" x14ac:dyDescent="0.25">
      <c r="A29" s="3">
        <v>177</v>
      </c>
      <c r="B29" s="2" t="s">
        <v>54</v>
      </c>
      <c r="C29" s="5" t="s">
        <v>31</v>
      </c>
      <c r="D29" s="2" t="s">
        <v>4</v>
      </c>
    </row>
    <row r="30" spans="1:4" x14ac:dyDescent="0.25">
      <c r="A30" s="3">
        <v>178</v>
      </c>
      <c r="B30" s="2" t="s">
        <v>55</v>
      </c>
      <c r="C30" s="5" t="s">
        <v>47</v>
      </c>
      <c r="D30" s="2" t="s">
        <v>56</v>
      </c>
    </row>
    <row r="31" spans="1:4" x14ac:dyDescent="0.25">
      <c r="A31" s="3">
        <v>179</v>
      </c>
      <c r="B31" s="2" t="s">
        <v>57</v>
      </c>
      <c r="C31" s="5" t="s">
        <v>37</v>
      </c>
      <c r="D31" s="2" t="s">
        <v>56</v>
      </c>
    </row>
    <row r="32" spans="1:4" x14ac:dyDescent="0.25">
      <c r="A32" s="3">
        <v>180</v>
      </c>
      <c r="B32" s="2" t="s">
        <v>58</v>
      </c>
      <c r="C32" s="5" t="s">
        <v>33</v>
      </c>
      <c r="D32" s="2" t="s">
        <v>15</v>
      </c>
    </row>
    <row r="33" spans="1:4" x14ac:dyDescent="0.25">
      <c r="A33" s="3">
        <v>181</v>
      </c>
      <c r="B33" s="2" t="s">
        <v>59</v>
      </c>
      <c r="C33" s="5" t="s">
        <v>33</v>
      </c>
      <c r="D33" s="2" t="s">
        <v>15</v>
      </c>
    </row>
    <row r="34" spans="1:4" x14ac:dyDescent="0.25">
      <c r="A34" s="3">
        <v>182</v>
      </c>
      <c r="B34" s="2" t="s">
        <v>74</v>
      </c>
      <c r="C34" s="5" t="s">
        <v>38</v>
      </c>
      <c r="D34" s="2" t="s">
        <v>4</v>
      </c>
    </row>
    <row r="35" spans="1:4" x14ac:dyDescent="0.25">
      <c r="A35" s="3">
        <v>183</v>
      </c>
      <c r="B35" s="2" t="s">
        <v>75</v>
      </c>
      <c r="C35" s="5" t="s">
        <v>36</v>
      </c>
      <c r="D35" s="2" t="s">
        <v>4</v>
      </c>
    </row>
    <row r="36" spans="1:4" x14ac:dyDescent="0.25">
      <c r="A36" s="3">
        <v>184</v>
      </c>
      <c r="B36" s="2" t="s">
        <v>76</v>
      </c>
      <c r="C36" s="5" t="s">
        <v>17</v>
      </c>
      <c r="D36" s="2" t="s">
        <v>4</v>
      </c>
    </row>
    <row r="37" spans="1:4" x14ac:dyDescent="0.25">
      <c r="A37" s="3">
        <v>185</v>
      </c>
      <c r="B37" s="2" t="s">
        <v>60</v>
      </c>
      <c r="C37" s="5" t="s">
        <v>33</v>
      </c>
      <c r="D37" s="2" t="s">
        <v>11</v>
      </c>
    </row>
    <row r="38" spans="1:4" x14ac:dyDescent="0.25">
      <c r="A38" s="3">
        <v>186</v>
      </c>
      <c r="B38" s="2" t="s">
        <v>61</v>
      </c>
      <c r="C38" s="5" t="s">
        <v>9</v>
      </c>
      <c r="D38" s="2" t="s">
        <v>11</v>
      </c>
    </row>
    <row r="39" spans="1:4" x14ac:dyDescent="0.25">
      <c r="A39" s="3">
        <v>187</v>
      </c>
      <c r="B39" s="2" t="s">
        <v>62</v>
      </c>
      <c r="C39" s="5" t="s">
        <v>32</v>
      </c>
      <c r="D39" s="2" t="s">
        <v>43</v>
      </c>
    </row>
    <row r="40" spans="1:4" x14ac:dyDescent="0.25">
      <c r="A40" s="3">
        <v>188</v>
      </c>
      <c r="B40" s="2" t="s">
        <v>63</v>
      </c>
      <c r="C40" s="5" t="s">
        <v>36</v>
      </c>
      <c r="D40" s="2" t="s">
        <v>4</v>
      </c>
    </row>
    <row r="41" spans="1:4" x14ac:dyDescent="0.25">
      <c r="A41" s="3">
        <v>189</v>
      </c>
      <c r="B41" s="2" t="s">
        <v>77</v>
      </c>
      <c r="C41" s="5" t="s">
        <v>48</v>
      </c>
      <c r="D41" s="2" t="s">
        <v>43</v>
      </c>
    </row>
    <row r="42" spans="1:4" x14ac:dyDescent="0.25">
      <c r="A42" s="3">
        <v>190</v>
      </c>
      <c r="B42" s="2" t="s">
        <v>64</v>
      </c>
      <c r="C42" s="5" t="s">
        <v>36</v>
      </c>
      <c r="D42" s="2" t="s">
        <v>4</v>
      </c>
    </row>
    <row r="43" spans="1:4" x14ac:dyDescent="0.25">
      <c r="A43" s="3">
        <v>191</v>
      </c>
      <c r="B43" s="2" t="s">
        <v>78</v>
      </c>
      <c r="C43" s="5" t="s">
        <v>48</v>
      </c>
      <c r="D43" s="2" t="s">
        <v>43</v>
      </c>
    </row>
    <row r="44" spans="1:4" x14ac:dyDescent="0.25">
      <c r="A44" s="3">
        <v>192</v>
      </c>
      <c r="B44" s="2" t="s">
        <v>79</v>
      </c>
      <c r="C44" s="5" t="s">
        <v>31</v>
      </c>
      <c r="D44" s="2" t="s">
        <v>43</v>
      </c>
    </row>
    <row r="45" spans="1:4" x14ac:dyDescent="0.25">
      <c r="A45" s="3">
        <v>193</v>
      </c>
      <c r="B45" s="2" t="s">
        <v>65</v>
      </c>
      <c r="C45" s="5" t="s">
        <v>34</v>
      </c>
      <c r="D45" s="2" t="s">
        <v>11</v>
      </c>
    </row>
    <row r="46" spans="1:4" x14ac:dyDescent="0.25">
      <c r="A46" s="3">
        <v>194</v>
      </c>
      <c r="B46" s="2" t="s">
        <v>66</v>
      </c>
      <c r="C46" s="5" t="s">
        <v>34</v>
      </c>
      <c r="D46" s="2" t="s">
        <v>15</v>
      </c>
    </row>
    <row r="47" spans="1:4" x14ac:dyDescent="0.25">
      <c r="A47" s="3">
        <v>195</v>
      </c>
      <c r="B47" s="2" t="s">
        <v>67</v>
      </c>
      <c r="C47" s="5" t="s">
        <v>31</v>
      </c>
      <c r="D47" s="2" t="s">
        <v>15</v>
      </c>
    </row>
    <row r="48" spans="1:4" x14ac:dyDescent="0.25">
      <c r="A48" s="3">
        <v>196</v>
      </c>
      <c r="B48" s="2" t="s">
        <v>80</v>
      </c>
      <c r="C48" s="5" t="s">
        <v>32</v>
      </c>
      <c r="D48" s="2" t="s">
        <v>4</v>
      </c>
    </row>
    <row r="49" spans="1:4" x14ac:dyDescent="0.25">
      <c r="A49" s="3">
        <v>197</v>
      </c>
      <c r="B49" s="2" t="s">
        <v>81</v>
      </c>
      <c r="C49" s="5" t="s">
        <v>34</v>
      </c>
      <c r="D49" s="2" t="s">
        <v>4</v>
      </c>
    </row>
    <row r="50" spans="1:4" x14ac:dyDescent="0.25">
      <c r="A50" s="3">
        <v>198</v>
      </c>
      <c r="B50" s="2" t="s">
        <v>68</v>
      </c>
      <c r="C50" s="5" t="s">
        <v>33</v>
      </c>
      <c r="D50" s="2" t="s">
        <v>15</v>
      </c>
    </row>
    <row r="51" spans="1:4" x14ac:dyDescent="0.25">
      <c r="A51" s="3">
        <v>199</v>
      </c>
      <c r="B51" s="2" t="s">
        <v>69</v>
      </c>
      <c r="C51" s="5" t="s">
        <v>32</v>
      </c>
      <c r="D51" s="2" t="s">
        <v>15</v>
      </c>
    </row>
    <row r="52" spans="1:4" x14ac:dyDescent="0.25">
      <c r="A52" s="3">
        <v>149</v>
      </c>
      <c r="B52" s="2" t="s">
        <v>70</v>
      </c>
      <c r="C52" s="5" t="s">
        <v>33</v>
      </c>
      <c r="D52" s="2" t="s">
        <v>4</v>
      </c>
    </row>
    <row r="53" spans="1:4" x14ac:dyDescent="0.25">
      <c r="A53" s="3">
        <v>148</v>
      </c>
      <c r="B53" s="2" t="s">
        <v>84</v>
      </c>
      <c r="C53" s="5" t="s">
        <v>9</v>
      </c>
      <c r="D53" s="2" t="s">
        <v>15</v>
      </c>
    </row>
    <row r="54" spans="1:4" x14ac:dyDescent="0.25">
      <c r="A54" s="3">
        <v>147</v>
      </c>
      <c r="B54" s="2" t="s">
        <v>85</v>
      </c>
      <c r="C54" s="5" t="s">
        <v>93</v>
      </c>
      <c r="D54" s="2" t="s">
        <v>15</v>
      </c>
    </row>
    <row r="55" spans="1:4" x14ac:dyDescent="0.25">
      <c r="A55" s="3">
        <v>146</v>
      </c>
      <c r="B55" s="2" t="s">
        <v>86</v>
      </c>
      <c r="C55" s="5" t="s">
        <v>33</v>
      </c>
      <c r="D55" s="2" t="s">
        <v>15</v>
      </c>
    </row>
    <row r="56" spans="1:4" x14ac:dyDescent="0.25">
      <c r="A56" s="3">
        <v>145</v>
      </c>
      <c r="B56" s="2" t="s">
        <v>89</v>
      </c>
      <c r="C56" s="5" t="s">
        <v>38</v>
      </c>
      <c r="D56" s="2" t="s">
        <v>15</v>
      </c>
    </row>
    <row r="57" spans="1:4" x14ac:dyDescent="0.25">
      <c r="A57" s="3">
        <v>144</v>
      </c>
      <c r="B57" s="2" t="s">
        <v>88</v>
      </c>
      <c r="C57" s="5" t="s">
        <v>32</v>
      </c>
      <c r="D57" s="2" t="s">
        <v>15</v>
      </c>
    </row>
    <row r="58" spans="1:4" x14ac:dyDescent="0.25">
      <c r="A58" s="3">
        <v>143</v>
      </c>
      <c r="B58" s="2" t="s">
        <v>87</v>
      </c>
      <c r="C58" s="5" t="s">
        <v>36</v>
      </c>
      <c r="D58" s="2" t="s">
        <v>15</v>
      </c>
    </row>
    <row r="59" spans="1:4" x14ac:dyDescent="0.25">
      <c r="A59" s="3">
        <v>142</v>
      </c>
      <c r="B59" s="2" t="s">
        <v>90</v>
      </c>
      <c r="C59" s="5" t="s">
        <v>31</v>
      </c>
      <c r="D59" s="2" t="s">
        <v>15</v>
      </c>
    </row>
    <row r="60" spans="1:4" x14ac:dyDescent="0.25">
      <c r="A60" s="3">
        <v>141</v>
      </c>
      <c r="B60" s="2" t="s">
        <v>71</v>
      </c>
      <c r="C60" s="5" t="s">
        <v>48</v>
      </c>
      <c r="D60" s="2" t="s">
        <v>11</v>
      </c>
    </row>
    <row r="61" spans="1:4" x14ac:dyDescent="0.25">
      <c r="A61" s="3">
        <v>140</v>
      </c>
      <c r="B61" s="2" t="s">
        <v>91</v>
      </c>
      <c r="C61" s="5" t="s">
        <v>37</v>
      </c>
      <c r="D61" s="2" t="s">
        <v>11</v>
      </c>
    </row>
    <row r="62" spans="1:4" x14ac:dyDescent="0.25">
      <c r="A62" s="3">
        <v>139</v>
      </c>
      <c r="B62" s="2" t="s">
        <v>72</v>
      </c>
      <c r="C62" s="5" t="s">
        <v>94</v>
      </c>
      <c r="D62" s="2" t="s">
        <v>15</v>
      </c>
    </row>
    <row r="63" spans="1:4" x14ac:dyDescent="0.25">
      <c r="A63" s="3">
        <v>138</v>
      </c>
      <c r="B63" s="2" t="s">
        <v>73</v>
      </c>
      <c r="C63" s="5" t="s">
        <v>9</v>
      </c>
      <c r="D63" s="2" t="s">
        <v>15</v>
      </c>
    </row>
    <row r="64" spans="1:4" x14ac:dyDescent="0.25">
      <c r="A64" s="3">
        <v>137</v>
      </c>
      <c r="B64" s="2" t="s">
        <v>92</v>
      </c>
      <c r="C64" s="5" t="s">
        <v>33</v>
      </c>
      <c r="D64" s="2" t="s">
        <v>15</v>
      </c>
    </row>
    <row r="65" spans="1:4" x14ac:dyDescent="0.25">
      <c r="A65" s="3">
        <v>136</v>
      </c>
      <c r="B65" s="2" t="s">
        <v>83</v>
      </c>
      <c r="C65" s="5" t="s">
        <v>37</v>
      </c>
      <c r="D65" s="2" t="s">
        <v>43</v>
      </c>
    </row>
    <row r="66" spans="1:4" x14ac:dyDescent="0.25">
      <c r="A66" s="3">
        <v>200</v>
      </c>
      <c r="B66" s="2" t="s">
        <v>82</v>
      </c>
      <c r="C66" s="5" t="s">
        <v>9</v>
      </c>
      <c r="D66" s="2" t="s">
        <v>4</v>
      </c>
    </row>
    <row r="67" spans="1:4" x14ac:dyDescent="0.25">
      <c r="A67" s="3"/>
      <c r="B67" s="2"/>
      <c r="C67" s="5"/>
      <c r="D67" s="2"/>
    </row>
    <row r="68" spans="1:4" x14ac:dyDescent="0.25">
      <c r="A68" s="3"/>
      <c r="B68" s="2"/>
      <c r="C68" s="5"/>
      <c r="D68" s="2"/>
    </row>
    <row r="69" spans="1:4" x14ac:dyDescent="0.25">
      <c r="A69" s="3"/>
      <c r="B69" s="2"/>
      <c r="C69" s="5"/>
      <c r="D6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tabSelected="1" zoomScale="80" zoomScaleNormal="80" workbookViewId="0">
      <selection activeCell="G4" sqref="G4"/>
    </sheetView>
  </sheetViews>
  <sheetFormatPr defaultColWidth="11" defaultRowHeight="15.75" x14ac:dyDescent="0.25"/>
  <cols>
    <col min="3" max="3" width="23.625" customWidth="1"/>
    <col min="4" max="4" width="12.75" customWidth="1"/>
    <col min="5" max="5" width="25" customWidth="1"/>
  </cols>
  <sheetData>
    <row r="1" spans="1:6" x14ac:dyDescent="0.25">
      <c r="A1" s="21" t="s">
        <v>4</v>
      </c>
    </row>
    <row r="2" spans="1:6" x14ac:dyDescent="0.25">
      <c r="A2" s="21" t="s">
        <v>146</v>
      </c>
    </row>
    <row r="3" spans="1:6" x14ac:dyDescent="0.25">
      <c r="A3" s="22" t="s">
        <v>147</v>
      </c>
    </row>
    <row r="5" spans="1:6" x14ac:dyDescent="0.25">
      <c r="A5" s="10" t="s">
        <v>5</v>
      </c>
      <c r="B5" s="10" t="s">
        <v>6</v>
      </c>
      <c r="C5" s="10" t="s">
        <v>1</v>
      </c>
      <c r="D5" s="10" t="s">
        <v>3</v>
      </c>
      <c r="E5" s="10" t="s">
        <v>2</v>
      </c>
      <c r="F5" s="10" t="s">
        <v>7</v>
      </c>
    </row>
    <row r="6" spans="1:6" x14ac:dyDescent="0.25">
      <c r="A6" s="11">
        <v>1</v>
      </c>
      <c r="B6" s="11">
        <v>200</v>
      </c>
      <c r="C6" s="12" t="str">
        <f>VLOOKUP(B6,Data!$A$2:$D$67,2,FALSE)</f>
        <v>Daniel Girvin</v>
      </c>
      <c r="D6" s="12" t="str">
        <f>VLOOKUP(B6,Data!$A$2:$D$67,3,FALSE)</f>
        <v>MO</v>
      </c>
      <c r="E6" s="12" t="str">
        <f>VLOOKUP(B6,Data!$A$2:$D$67,4,FALSE)</f>
        <v>East Coast AC</v>
      </c>
      <c r="F6" s="17">
        <v>0.80763888888888891</v>
      </c>
    </row>
    <row r="7" spans="1:6" x14ac:dyDescent="0.25">
      <c r="A7" s="11">
        <v>2</v>
      </c>
      <c r="B7" s="11">
        <v>162</v>
      </c>
      <c r="C7" s="12" t="str">
        <f>VLOOKUP(B7,Data!$A$2:$D$67,2,FALSE)</f>
        <v>Kevin Lynch</v>
      </c>
      <c r="D7" s="12" t="str">
        <f>VLOOKUP(B7,Data!$A$2:$D$67,3,FALSE)</f>
        <v>MO</v>
      </c>
      <c r="E7" s="12" t="str">
        <f>VLOOKUP(B7,Data!$A$2:$D$67,4,FALSE)</f>
        <v>East Coast AC</v>
      </c>
      <c r="F7" s="17">
        <v>0.8222222222222223</v>
      </c>
    </row>
    <row r="8" spans="1:6" x14ac:dyDescent="0.25">
      <c r="A8" s="11">
        <v>3</v>
      </c>
      <c r="B8" s="11">
        <v>177</v>
      </c>
      <c r="C8" s="12" t="str">
        <f>VLOOKUP(B8,Data!$A$2:$D$67,2,FALSE)</f>
        <v>Drew Girvin</v>
      </c>
      <c r="D8" s="12" t="str">
        <f>VLOOKUP(B8,Data!$A$2:$D$67,3,FALSE)</f>
        <v>M45</v>
      </c>
      <c r="E8" s="12" t="str">
        <f>VLOOKUP(B8,Data!$A$2:$D$67,4,FALSE)</f>
        <v>East Coast AC</v>
      </c>
      <c r="F8" s="17">
        <v>0.90138888888888891</v>
      </c>
    </row>
    <row r="9" spans="1:6" x14ac:dyDescent="0.25">
      <c r="A9" s="5">
        <v>4</v>
      </c>
      <c r="B9" s="5">
        <v>155</v>
      </c>
      <c r="C9" s="2" t="str">
        <f>VLOOKUP(B9,Data!$A$2:$D$67,2,FALSE)</f>
        <v>Michael McAuley</v>
      </c>
      <c r="D9" s="2" t="str">
        <f>VLOOKUP(B9,Data!$A$2:$D$67,3,FALSE)</f>
        <v>M35</v>
      </c>
      <c r="E9" s="2" t="str">
        <f>VLOOKUP(B9,Data!$A$2:$D$67,4,FALSE)</f>
        <v>Mallusk Harriers</v>
      </c>
      <c r="F9" s="18">
        <v>0.90763888888888899</v>
      </c>
    </row>
    <row r="10" spans="1:6" x14ac:dyDescent="0.25">
      <c r="A10" s="5">
        <v>5</v>
      </c>
      <c r="B10" s="5">
        <v>168</v>
      </c>
      <c r="C10" s="2" t="str">
        <f>VLOOKUP(B10,Data!$A$2:$D$67,2,FALSE)</f>
        <v>Gabriel Rodgers</v>
      </c>
      <c r="D10" s="2" t="str">
        <f>VLOOKUP(B10,Data!$A$2:$D$67,3,FALSE)</f>
        <v>M35</v>
      </c>
      <c r="E10" s="2" t="str">
        <f>VLOOKUP(B10,Data!$A$2:$D$67,4,FALSE)</f>
        <v>Larne AC</v>
      </c>
      <c r="F10" s="18">
        <v>0.91875000000000007</v>
      </c>
    </row>
    <row r="11" spans="1:6" x14ac:dyDescent="0.25">
      <c r="A11" s="5">
        <v>6</v>
      </c>
      <c r="B11" s="5">
        <v>187</v>
      </c>
      <c r="C11" s="2" t="str">
        <f>VLOOKUP(B11,Data!$A$2:$D$67,2,FALSE)</f>
        <v>Callum McIlroy</v>
      </c>
      <c r="D11" s="2" t="str">
        <f>VLOOKUP(B11,Data!$A$2:$D$67,3,FALSE)</f>
        <v>MJ</v>
      </c>
      <c r="E11" s="2" t="str">
        <f>VLOOKUP(B11,Data!$A$2:$D$67,4,FALSE)</f>
        <v>North Belfast Harriers</v>
      </c>
      <c r="F11" s="18">
        <v>0.92222222222222217</v>
      </c>
    </row>
    <row r="12" spans="1:6" x14ac:dyDescent="0.25">
      <c r="A12" s="5">
        <v>7</v>
      </c>
      <c r="B12" s="5">
        <v>150</v>
      </c>
      <c r="C12" s="2" t="str">
        <f>VLOOKUP(B12,Data!$A$2:$D$67,2,FALSE)</f>
        <v>Gerry Campbell</v>
      </c>
      <c r="D12" s="2" t="str">
        <f>VLOOKUP(B12,Data!$A$2:$D$67,3,FALSE)</f>
        <v>M45</v>
      </c>
      <c r="E12" s="2" t="str">
        <f>VLOOKUP(B12,Data!$A$2:$D$67,4,FALSE)</f>
        <v>Unattached</v>
      </c>
      <c r="F12" s="18">
        <v>0.9472222222222223</v>
      </c>
    </row>
    <row r="13" spans="1:6" x14ac:dyDescent="0.25">
      <c r="A13" s="5">
        <v>8</v>
      </c>
      <c r="B13" s="5">
        <v>152</v>
      </c>
      <c r="C13" s="2" t="str">
        <f>VLOOKUP(B13,Data!$A$2:$D$67,2,FALSE)</f>
        <v>Theo Slaughter</v>
      </c>
      <c r="D13" s="2" t="str">
        <f>VLOOKUP(B13,Data!$A$2:$D$67,3,FALSE)</f>
        <v>MJ</v>
      </c>
      <c r="E13" s="2" t="str">
        <f>VLOOKUP(B13,Data!$A$2:$D$67,4,FALSE)</f>
        <v>Unattached</v>
      </c>
      <c r="F13" s="18">
        <v>0.95416666666666661</v>
      </c>
    </row>
    <row r="14" spans="1:6" x14ac:dyDescent="0.25">
      <c r="A14" s="5">
        <v>9</v>
      </c>
      <c r="B14" s="5">
        <v>151</v>
      </c>
      <c r="C14" s="2" t="str">
        <f>VLOOKUP(B14,Data!$A$2:$D$67,2,FALSE)</f>
        <v>Rory Campbell</v>
      </c>
      <c r="D14" s="2" t="str">
        <f>VLOOKUP(B14,Data!$A$2:$D$67,3,FALSE)</f>
        <v>MJ</v>
      </c>
      <c r="E14" s="2" t="str">
        <f>VLOOKUP(B14,Data!$A$2:$D$67,4,FALSE)</f>
        <v>Unattached</v>
      </c>
      <c r="F14" s="18">
        <v>0.95486111111111116</v>
      </c>
    </row>
    <row r="15" spans="1:6" x14ac:dyDescent="0.25">
      <c r="A15" s="5">
        <v>10</v>
      </c>
      <c r="B15" s="5">
        <v>147</v>
      </c>
      <c r="C15" s="2" t="str">
        <f>VLOOKUP(B15,Data!$A$2:$D$67,2,FALSE)</f>
        <v>Richard Kelly</v>
      </c>
      <c r="D15" s="2" t="str">
        <f>VLOOKUP(B15,Data!$A$2:$D$67,3,FALSE)</f>
        <v>M55</v>
      </c>
      <c r="E15" s="2" t="str">
        <f>VLOOKUP(B15,Data!$A$2:$D$67,4,FALSE)</f>
        <v>Unattached</v>
      </c>
      <c r="F15" s="18">
        <v>0.97013888888888899</v>
      </c>
    </row>
    <row r="16" spans="1:6" x14ac:dyDescent="0.25">
      <c r="A16" s="11">
        <v>11</v>
      </c>
      <c r="B16" s="11">
        <v>189</v>
      </c>
      <c r="C16" s="12" t="str">
        <f>VLOOKUP(B16,Data!$A$2:$D$67,2,FALSE)</f>
        <v>Penny Lindsay</v>
      </c>
      <c r="D16" s="12" t="str">
        <f>VLOOKUP(B16,Data!$A$2:$D$67,3,FALSE)</f>
        <v>F45</v>
      </c>
      <c r="E16" s="12" t="str">
        <f>VLOOKUP(B16,Data!$A$2:$D$67,4,FALSE)</f>
        <v>North Belfast Harriers</v>
      </c>
      <c r="F16" s="17">
        <v>0.98125000000000007</v>
      </c>
    </row>
    <row r="17" spans="1:6" x14ac:dyDescent="0.25">
      <c r="A17" s="5">
        <v>12</v>
      </c>
      <c r="B17" s="5">
        <v>195</v>
      </c>
      <c r="C17" s="2" t="str">
        <f>VLOOKUP(B17,Data!$A$2:$D$67,2,FALSE)</f>
        <v>Paul Hutchinson</v>
      </c>
      <c r="D17" s="2" t="str">
        <f>VLOOKUP(B17,Data!$A$2:$D$67,3,FALSE)</f>
        <v>M45</v>
      </c>
      <c r="E17" s="2" t="str">
        <f>VLOOKUP(B17,Data!$A$2:$D$67,4,FALSE)</f>
        <v>Unattached</v>
      </c>
      <c r="F17" s="18">
        <v>0.9819444444444444</v>
      </c>
    </row>
    <row r="18" spans="1:6" x14ac:dyDescent="0.25">
      <c r="A18" s="5">
        <v>13</v>
      </c>
      <c r="B18" s="5">
        <v>176</v>
      </c>
      <c r="C18" s="2" t="str">
        <f>VLOOKUP(B18,Data!$A$2:$D$67,2,FALSE)</f>
        <v>Lionel Date</v>
      </c>
      <c r="D18" s="2" t="str">
        <f>VLOOKUP(B18,Data!$A$2:$D$67,3,FALSE)</f>
        <v>M45</v>
      </c>
      <c r="E18" s="2" t="str">
        <f>VLOOKUP(B18,Data!$A$2:$D$67,4,FALSE)</f>
        <v>East Coast AC</v>
      </c>
      <c r="F18" s="18">
        <v>0.98819444444444438</v>
      </c>
    </row>
    <row r="19" spans="1:6" x14ac:dyDescent="0.25">
      <c r="A19" s="11">
        <v>14</v>
      </c>
      <c r="B19" s="11">
        <v>182</v>
      </c>
      <c r="C19" s="12" t="str">
        <f>VLOOKUP(B19,Data!$A$2:$D$67,2,FALSE)</f>
        <v>Hannah Clements</v>
      </c>
      <c r="D19" s="12" t="str">
        <f>VLOOKUP(B19,Data!$A$2:$D$67,3,FALSE)</f>
        <v>FJ</v>
      </c>
      <c r="E19" s="12" t="str">
        <f>VLOOKUP(B19,Data!$A$2:$D$67,4,FALSE)</f>
        <v>East Coast AC</v>
      </c>
      <c r="F19" s="19" t="s">
        <v>95</v>
      </c>
    </row>
    <row r="20" spans="1:6" x14ac:dyDescent="0.25">
      <c r="A20" s="5">
        <v>15</v>
      </c>
      <c r="B20" s="5">
        <v>179</v>
      </c>
      <c r="C20" s="2" t="str">
        <f>VLOOKUP(B20,Data!$A$2:$D$67,2,FALSE)</f>
        <v>Sean Harvey</v>
      </c>
      <c r="D20" s="2" t="str">
        <f>VLOOKUP(B20,Data!$A$2:$D$67,3,FALSE)</f>
        <v>M50</v>
      </c>
      <c r="E20" s="2" t="str">
        <f>VLOOKUP(B20,Data!$A$2:$D$67,4,FALSE)</f>
        <v>Glens Runners</v>
      </c>
      <c r="F20" s="20" t="s">
        <v>96</v>
      </c>
    </row>
    <row r="21" spans="1:6" x14ac:dyDescent="0.25">
      <c r="A21" s="5">
        <v>16</v>
      </c>
      <c r="B21" s="5">
        <v>136</v>
      </c>
      <c r="C21" s="2" t="str">
        <f>VLOOKUP(B21,Data!$A$2:$D$67,2,FALSE)</f>
        <v>John Steele</v>
      </c>
      <c r="D21" s="2" t="str">
        <f>VLOOKUP(B21,Data!$A$2:$D$67,3,FALSE)</f>
        <v>M50</v>
      </c>
      <c r="E21" s="2" t="str">
        <f>VLOOKUP(B21,Data!$A$2:$D$67,4,FALSE)</f>
        <v>North Belfast Harriers</v>
      </c>
      <c r="F21" s="20" t="s">
        <v>97</v>
      </c>
    </row>
    <row r="22" spans="1:6" x14ac:dyDescent="0.25">
      <c r="A22" s="11">
        <v>17</v>
      </c>
      <c r="B22" s="11">
        <v>191</v>
      </c>
      <c r="C22" s="12" t="str">
        <f>VLOOKUP(B22,Data!$A$2:$D$67,2,FALSE)</f>
        <v>Janice Plumb</v>
      </c>
      <c r="D22" s="12" t="str">
        <f>VLOOKUP(B22,Data!$A$2:$D$67,3,FALSE)</f>
        <v>F45</v>
      </c>
      <c r="E22" s="12" t="str">
        <f>VLOOKUP(B22,Data!$A$2:$D$67,4,FALSE)</f>
        <v>North Belfast Harriers</v>
      </c>
      <c r="F22" s="19" t="s">
        <v>97</v>
      </c>
    </row>
    <row r="23" spans="1:6" x14ac:dyDescent="0.25">
      <c r="A23" s="5">
        <v>18</v>
      </c>
      <c r="B23" s="5">
        <v>194</v>
      </c>
      <c r="C23" s="2" t="str">
        <f>VLOOKUP(B23,Data!$A$2:$D$67,2,FALSE)</f>
        <v>John Magill</v>
      </c>
      <c r="D23" s="2" t="str">
        <f>VLOOKUP(B23,Data!$A$2:$D$67,3,FALSE)</f>
        <v>M35</v>
      </c>
      <c r="E23" s="2" t="str">
        <f>VLOOKUP(B23,Data!$A$2:$D$67,4,FALSE)</f>
        <v>Unattached</v>
      </c>
      <c r="F23" s="20" t="s">
        <v>98</v>
      </c>
    </row>
    <row r="24" spans="1:6" x14ac:dyDescent="0.25">
      <c r="A24" s="5">
        <v>19</v>
      </c>
      <c r="B24" s="5">
        <v>193</v>
      </c>
      <c r="C24" s="2" t="str">
        <f>VLOOKUP(B24,Data!$A$2:$D$67,2,FALSE)</f>
        <v>Daniel Magill</v>
      </c>
      <c r="D24" s="2" t="str">
        <f>VLOOKUP(B24,Data!$A$2:$D$67,3,FALSE)</f>
        <v>M35</v>
      </c>
      <c r="E24" s="2" t="str">
        <f>VLOOKUP(B24,Data!$A$2:$D$67,4,FALSE)</f>
        <v>Larne AC</v>
      </c>
      <c r="F24" s="20" t="s">
        <v>99</v>
      </c>
    </row>
    <row r="25" spans="1:6" x14ac:dyDescent="0.25">
      <c r="A25" s="5">
        <v>20</v>
      </c>
      <c r="B25" s="5">
        <v>185</v>
      </c>
      <c r="C25" s="2" t="str">
        <f>VLOOKUP(B25,Data!$A$2:$D$67,2,FALSE)</f>
        <v>Kerri-Anne Craig</v>
      </c>
      <c r="D25" s="2" t="str">
        <f>VLOOKUP(B25,Data!$A$2:$D$67,3,FALSE)</f>
        <v>FO</v>
      </c>
      <c r="E25" s="2" t="str">
        <f>VLOOKUP(B25,Data!$A$2:$D$67,4,FALSE)</f>
        <v>Larne AC</v>
      </c>
      <c r="F25" s="20" t="s">
        <v>100</v>
      </c>
    </row>
    <row r="26" spans="1:6" x14ac:dyDescent="0.25">
      <c r="A26" s="5">
        <v>21</v>
      </c>
      <c r="B26" s="5">
        <v>186</v>
      </c>
      <c r="C26" s="2" t="str">
        <f>VLOOKUP(B26,Data!$A$2:$D$67,2,FALSE)</f>
        <v>Thomas Craig</v>
      </c>
      <c r="D26" s="2" t="str">
        <f>VLOOKUP(B26,Data!$A$2:$D$67,3,FALSE)</f>
        <v>MO</v>
      </c>
      <c r="E26" s="2" t="str">
        <f>VLOOKUP(B26,Data!$A$2:$D$67,4,FALSE)</f>
        <v>Larne AC</v>
      </c>
      <c r="F26" s="20" t="s">
        <v>100</v>
      </c>
    </row>
    <row r="27" spans="1:6" x14ac:dyDescent="0.25">
      <c r="A27" s="5">
        <v>22</v>
      </c>
      <c r="B27" s="5">
        <v>170</v>
      </c>
      <c r="C27" s="2" t="str">
        <f>VLOOKUP(B27,Data!$A$2:$D$67,2,FALSE)</f>
        <v>Trisha Campbell</v>
      </c>
      <c r="D27" s="2" t="str">
        <f>VLOOKUP(B27,Data!$A$2:$D$67,3,FALSE)</f>
        <v>FO</v>
      </c>
      <c r="E27" s="2" t="str">
        <f>VLOOKUP(B27,Data!$A$2:$D$67,4,FALSE)</f>
        <v>North Belfast Harriers</v>
      </c>
      <c r="F27" s="20" t="s">
        <v>101</v>
      </c>
    </row>
    <row r="28" spans="1:6" x14ac:dyDescent="0.25">
      <c r="A28" s="5">
        <v>23</v>
      </c>
      <c r="B28" s="5">
        <v>184</v>
      </c>
      <c r="C28" s="2" t="str">
        <f>VLOOKUP(B28,Data!$A$2:$D$67,2,FALSE)</f>
        <v>Paul Clements</v>
      </c>
      <c r="D28" s="2" t="str">
        <f>VLOOKUP(B28,Data!$A$2:$D$67,3,FALSE)</f>
        <v>M40</v>
      </c>
      <c r="E28" s="2" t="str">
        <f>VLOOKUP(B28,Data!$A$2:$D$67,4,FALSE)</f>
        <v>East Coast AC</v>
      </c>
      <c r="F28" s="20" t="s">
        <v>102</v>
      </c>
    </row>
    <row r="29" spans="1:6" x14ac:dyDescent="0.25">
      <c r="A29" s="5">
        <v>24</v>
      </c>
      <c r="B29" s="5">
        <v>192</v>
      </c>
      <c r="C29" s="2" t="str">
        <f>VLOOKUP(B29,Data!$A$2:$D$67,2,FALSE)</f>
        <v>Sandy Plumb</v>
      </c>
      <c r="D29" s="2" t="str">
        <f>VLOOKUP(B29,Data!$A$2:$D$67,3,FALSE)</f>
        <v>M45</v>
      </c>
      <c r="E29" s="2" t="str">
        <f>VLOOKUP(B29,Data!$A$2:$D$67,4,FALSE)</f>
        <v>North Belfast Harriers</v>
      </c>
      <c r="F29" s="20" t="s">
        <v>103</v>
      </c>
    </row>
    <row r="30" spans="1:6" x14ac:dyDescent="0.25">
      <c r="A30" s="5">
        <v>25</v>
      </c>
      <c r="B30" s="5">
        <v>156</v>
      </c>
      <c r="C30" s="2" t="str">
        <f>VLOOKUP(B30,Data!$A$2:$D$67,2,FALSE)</f>
        <v>Jane Duffus</v>
      </c>
      <c r="D30" s="2" t="str">
        <f>VLOOKUP(B30,Data!$A$2:$D$67,3,FALSE)</f>
        <v>F35</v>
      </c>
      <c r="E30" s="2" t="str">
        <f>VLOOKUP(B30,Data!$A$2:$D$67,4,FALSE)</f>
        <v>Southville Running club</v>
      </c>
      <c r="F30" s="20" t="s">
        <v>104</v>
      </c>
    </row>
    <row r="31" spans="1:6" x14ac:dyDescent="0.25">
      <c r="A31" s="5">
        <v>26</v>
      </c>
      <c r="B31" s="5">
        <v>175</v>
      </c>
      <c r="C31" s="2" t="str">
        <f>VLOOKUP(B31,Data!$A$2:$D$67,2,FALSE)</f>
        <v>Paul McRandal</v>
      </c>
      <c r="D31" s="2" t="str">
        <f>VLOOKUP(B31,Data!$A$2:$D$67,3,FALSE)</f>
        <v>M45</v>
      </c>
      <c r="E31" s="2" t="str">
        <f>VLOOKUP(B31,Data!$A$2:$D$67,4,FALSE)</f>
        <v>Unattached</v>
      </c>
      <c r="F31" s="20" t="s">
        <v>105</v>
      </c>
    </row>
    <row r="32" spans="1:6" x14ac:dyDescent="0.25">
      <c r="A32" s="5">
        <v>27</v>
      </c>
      <c r="B32" s="5">
        <v>148</v>
      </c>
      <c r="C32" s="2" t="str">
        <f>VLOOKUP(B32,Data!$A$2:$D$67,2,FALSE)</f>
        <v>Thomas Knight</v>
      </c>
      <c r="D32" s="2" t="str">
        <f>VLOOKUP(B32,Data!$A$2:$D$67,3,FALSE)</f>
        <v>MO</v>
      </c>
      <c r="E32" s="2" t="str">
        <f>VLOOKUP(B32,Data!$A$2:$D$67,4,FALSE)</f>
        <v>Unattached</v>
      </c>
      <c r="F32" s="20" t="s">
        <v>106</v>
      </c>
    </row>
    <row r="33" spans="1:6" x14ac:dyDescent="0.25">
      <c r="A33" s="5">
        <v>28</v>
      </c>
      <c r="B33" s="5">
        <v>167</v>
      </c>
      <c r="C33" s="2" t="str">
        <f>VLOOKUP(B33,Data!$A$2:$D$67,2,FALSE)</f>
        <v>Michaela Rodgers</v>
      </c>
      <c r="D33" s="2" t="str">
        <f>VLOOKUP(B33,Data!$A$2:$D$67,3,FALSE)</f>
        <v>FO</v>
      </c>
      <c r="E33" s="2" t="str">
        <f>VLOOKUP(B33,Data!$A$2:$D$67,4,FALSE)</f>
        <v>Ballymena &amp; Antrim AC</v>
      </c>
      <c r="F33" s="20" t="s">
        <v>107</v>
      </c>
    </row>
    <row r="34" spans="1:6" x14ac:dyDescent="0.25">
      <c r="A34" s="5">
        <v>29</v>
      </c>
      <c r="B34" s="5">
        <v>201</v>
      </c>
      <c r="C34" s="2" t="s">
        <v>109</v>
      </c>
      <c r="D34" s="2" t="s">
        <v>9</v>
      </c>
      <c r="E34" s="2" t="s">
        <v>15</v>
      </c>
      <c r="F34" s="20" t="s">
        <v>108</v>
      </c>
    </row>
    <row r="35" spans="1:6" x14ac:dyDescent="0.25">
      <c r="A35" s="5">
        <v>30</v>
      </c>
      <c r="B35" s="5">
        <v>149</v>
      </c>
      <c r="C35" s="2" t="str">
        <f>VLOOKUP(B35,Data!$A$2:$D$67,2,FALSE)</f>
        <v>Katie Glover</v>
      </c>
      <c r="D35" s="2" t="str">
        <f>VLOOKUP(B35,Data!$A$2:$D$67,3,FALSE)</f>
        <v>FO</v>
      </c>
      <c r="E35" s="2" t="str">
        <f>VLOOKUP(B35,Data!$A$2:$D$67,4,FALSE)</f>
        <v>East Coast AC</v>
      </c>
      <c r="F35" s="20" t="s">
        <v>110</v>
      </c>
    </row>
    <row r="36" spans="1:6" x14ac:dyDescent="0.25">
      <c r="A36" s="5">
        <v>31</v>
      </c>
      <c r="B36" s="5">
        <v>146</v>
      </c>
      <c r="C36" s="2" t="str">
        <f>VLOOKUP(B36,Data!$A$2:$D$67,2,FALSE)</f>
        <v>Orla McLaughlin</v>
      </c>
      <c r="D36" s="2" t="str">
        <f>VLOOKUP(B36,Data!$A$2:$D$67,3,FALSE)</f>
        <v>FO</v>
      </c>
      <c r="E36" s="2" t="str">
        <f>VLOOKUP(B36,Data!$A$2:$D$67,4,FALSE)</f>
        <v>Unattached</v>
      </c>
      <c r="F36" s="20" t="s">
        <v>111</v>
      </c>
    </row>
    <row r="37" spans="1:6" x14ac:dyDescent="0.25">
      <c r="A37" s="5">
        <v>32</v>
      </c>
      <c r="B37" s="5">
        <v>158</v>
      </c>
      <c r="C37" s="2" t="str">
        <f>VLOOKUP(B37,Data!$A$2:$D$67,2,FALSE)</f>
        <v>Paul McKinnley</v>
      </c>
      <c r="D37" s="2" t="str">
        <f>VLOOKUP(B37,Data!$A$2:$D$67,3,FALSE)</f>
        <v>M50</v>
      </c>
      <c r="E37" s="2" t="str">
        <f>VLOOKUP(B37,Data!$A$2:$D$67,4,FALSE)</f>
        <v>Ballymena Runners</v>
      </c>
      <c r="F37" s="20" t="s">
        <v>112</v>
      </c>
    </row>
    <row r="38" spans="1:6" x14ac:dyDescent="0.25">
      <c r="A38" s="5">
        <v>33</v>
      </c>
      <c r="B38" s="5">
        <v>159</v>
      </c>
      <c r="C38" s="2" t="str">
        <f>VLOOKUP(B38,Data!$A$2:$D$67,2,FALSE)</f>
        <v>Charlotte Dean</v>
      </c>
      <c r="D38" s="2" t="str">
        <f>VLOOKUP(B38,Data!$A$2:$D$67,3,FALSE)</f>
        <v>FJ</v>
      </c>
      <c r="E38" s="2" t="str">
        <f>VLOOKUP(B38,Data!$A$2:$D$67,4,FALSE)</f>
        <v>East Coast AC</v>
      </c>
      <c r="F38" s="20" t="s">
        <v>113</v>
      </c>
    </row>
    <row r="39" spans="1:6" x14ac:dyDescent="0.25">
      <c r="A39" s="5">
        <v>34</v>
      </c>
      <c r="B39" s="5">
        <v>196</v>
      </c>
      <c r="C39" s="2" t="str">
        <f>VLOOKUP(B39,Data!$A$2:$D$67,2,FALSE)</f>
        <v>Curtis Robertson</v>
      </c>
      <c r="D39" s="2" t="str">
        <f>VLOOKUP(B39,Data!$A$2:$D$67,3,FALSE)</f>
        <v>MJ</v>
      </c>
      <c r="E39" s="2" t="str">
        <f>VLOOKUP(B39,Data!$A$2:$D$67,4,FALSE)</f>
        <v>East Coast AC</v>
      </c>
      <c r="F39" s="20" t="s">
        <v>114</v>
      </c>
    </row>
    <row r="40" spans="1:6" x14ac:dyDescent="0.25">
      <c r="A40" s="5">
        <v>35</v>
      </c>
      <c r="B40" s="5">
        <v>197</v>
      </c>
      <c r="C40" s="2" t="str">
        <f>VLOOKUP(B40,Data!$A$2:$D$67,2,FALSE)</f>
        <v>Alex Robertson</v>
      </c>
      <c r="D40" s="2" t="str">
        <f>VLOOKUP(B40,Data!$A$2:$D$67,3,FALSE)</f>
        <v>M35</v>
      </c>
      <c r="E40" s="2" t="str">
        <f>VLOOKUP(B40,Data!$A$2:$D$67,4,FALSE)</f>
        <v>East Coast AC</v>
      </c>
      <c r="F40" s="20" t="s">
        <v>115</v>
      </c>
    </row>
    <row r="41" spans="1:6" x14ac:dyDescent="0.25">
      <c r="A41" s="5">
        <v>36</v>
      </c>
      <c r="B41" s="5">
        <v>190</v>
      </c>
      <c r="C41" s="2" t="str">
        <f>VLOOKUP(B41,Data!$A$2:$D$67,2,FALSE)</f>
        <v>Glenda Girvin</v>
      </c>
      <c r="D41" s="2" t="str">
        <f>VLOOKUP(B41,Data!$A$2:$D$67,3,FALSE)</f>
        <v>F40</v>
      </c>
      <c r="E41" s="2" t="str">
        <f>VLOOKUP(B41,Data!$A$2:$D$67,4,FALSE)</f>
        <v>East Coast AC</v>
      </c>
      <c r="F41" s="20" t="s">
        <v>116</v>
      </c>
    </row>
    <row r="42" spans="1:6" x14ac:dyDescent="0.25">
      <c r="A42" s="5">
        <v>37</v>
      </c>
      <c r="B42" s="5">
        <v>173</v>
      </c>
      <c r="C42" s="2" t="str">
        <f>VLOOKUP(B42,Data!$A$2:$D$67,2,FALSE)</f>
        <v>Christopher Campbell</v>
      </c>
      <c r="D42" s="2" t="str">
        <f>VLOOKUP(B42,Data!$A$2:$D$67,3,FALSE)</f>
        <v>MJ</v>
      </c>
      <c r="E42" s="2" t="str">
        <f>VLOOKUP(B42,Data!$A$2:$D$67,4,FALSE)</f>
        <v>Unattached</v>
      </c>
      <c r="F42" s="20" t="s">
        <v>118</v>
      </c>
    </row>
    <row r="43" spans="1:6" x14ac:dyDescent="0.25">
      <c r="A43" s="5">
        <v>38</v>
      </c>
      <c r="B43" s="5">
        <v>171</v>
      </c>
      <c r="C43" s="2" t="str">
        <f>VLOOKUP(B43,Data!$A$2:$D$67,2,FALSE)</f>
        <v>Bernadette Campbell</v>
      </c>
      <c r="D43" s="2" t="str">
        <f>VLOOKUP(B43,Data!$A$2:$D$67,3,FALSE)</f>
        <v>FO</v>
      </c>
      <c r="E43" s="2" t="str">
        <f>VLOOKUP(B43,Data!$A$2:$D$67,4,FALSE)</f>
        <v>Unattached</v>
      </c>
      <c r="F43" s="20" t="s">
        <v>119</v>
      </c>
    </row>
    <row r="44" spans="1:6" x14ac:dyDescent="0.25">
      <c r="A44" s="5">
        <v>39</v>
      </c>
      <c r="B44" s="5">
        <v>153</v>
      </c>
      <c r="C44" s="2" t="str">
        <f>VLOOKUP(B44,Data!$A$2:$D$67,2,FALSE)</f>
        <v>Rory Mcgregor</v>
      </c>
      <c r="D44" s="2" t="str">
        <f>VLOOKUP(B44,Data!$A$2:$D$67,3,FALSE)</f>
        <v>M40</v>
      </c>
      <c r="E44" s="2" t="str">
        <f>VLOOKUP(B44,Data!$A$2:$D$67,4,FALSE)</f>
        <v>Larne AC</v>
      </c>
      <c r="F44" s="20" t="s">
        <v>121</v>
      </c>
    </row>
    <row r="45" spans="1:6" x14ac:dyDescent="0.25">
      <c r="A45" s="5">
        <v>40</v>
      </c>
      <c r="B45" s="5">
        <v>154</v>
      </c>
      <c r="C45" s="2" t="str">
        <f>VLOOKUP(B45,Data!$A$2:$D$67,2,FALSE)</f>
        <v>Eirin Stewart</v>
      </c>
      <c r="D45" s="2" t="str">
        <f>VLOOKUP(B45,Data!$A$2:$D$67,3,FALSE)</f>
        <v>FO</v>
      </c>
      <c r="E45" s="2" t="str">
        <f>VLOOKUP(B45,Data!$A$2:$D$67,4,FALSE)</f>
        <v>Unattached</v>
      </c>
      <c r="F45" s="20" t="s">
        <v>122</v>
      </c>
    </row>
    <row r="46" spans="1:6" x14ac:dyDescent="0.25">
      <c r="A46" s="5">
        <v>41</v>
      </c>
      <c r="B46" s="5">
        <v>183</v>
      </c>
      <c r="C46" s="2" t="str">
        <f>VLOOKUP(B46,Data!$A$2:$D$67,2,FALSE)</f>
        <v>Mags Clements</v>
      </c>
      <c r="D46" s="2" t="str">
        <f>VLOOKUP(B46,Data!$A$2:$D$67,3,FALSE)</f>
        <v>F40</v>
      </c>
      <c r="E46" s="2" t="str">
        <f>VLOOKUP(B46,Data!$A$2:$D$67,4,FALSE)</f>
        <v>East Coast AC</v>
      </c>
      <c r="F46" s="20" t="s">
        <v>123</v>
      </c>
    </row>
    <row r="47" spans="1:6" x14ac:dyDescent="0.25">
      <c r="A47" s="5">
        <v>42</v>
      </c>
      <c r="B47" s="5">
        <v>164</v>
      </c>
      <c r="C47" s="2" t="str">
        <f>VLOOKUP(B47,Data!$A$2:$D$67,2,FALSE)</f>
        <v>Marlene McKee</v>
      </c>
      <c r="D47" s="2" t="str">
        <f>VLOOKUP(B47,Data!$A$2:$D$67,3,FALSE)</f>
        <v>FO</v>
      </c>
      <c r="E47" s="2" t="str">
        <f>VLOOKUP(B47,Data!$A$2:$D$67,4,FALSE)</f>
        <v>Unattached</v>
      </c>
      <c r="F47" s="20" t="s">
        <v>124</v>
      </c>
    </row>
    <row r="48" spans="1:6" x14ac:dyDescent="0.25">
      <c r="A48" s="5">
        <v>43</v>
      </c>
      <c r="B48" s="5">
        <v>145</v>
      </c>
      <c r="C48" s="2" t="str">
        <f>VLOOKUP(B48,Data!$A$2:$D$67,2,FALSE)</f>
        <v>Caeli McLoughlin</v>
      </c>
      <c r="D48" s="2" t="str">
        <f>VLOOKUP(B48,Data!$A$2:$D$67,3,FALSE)</f>
        <v>FJ</v>
      </c>
      <c r="E48" s="2" t="str">
        <f>VLOOKUP(B48,Data!$A$2:$D$67,4,FALSE)</f>
        <v>Unattached</v>
      </c>
      <c r="F48" s="20" t="s">
        <v>125</v>
      </c>
    </row>
    <row r="49" spans="1:6" x14ac:dyDescent="0.25">
      <c r="A49" s="5">
        <v>44</v>
      </c>
      <c r="B49" s="5">
        <v>143</v>
      </c>
      <c r="C49" s="2" t="str">
        <f>VLOOKUP(B49,Data!$A$2:$D$67,2,FALSE)</f>
        <v>Jacqui Mclaughlin</v>
      </c>
      <c r="D49" s="2" t="str">
        <f>VLOOKUP(B49,Data!$A$2:$D$67,3,FALSE)</f>
        <v>F40</v>
      </c>
      <c r="E49" s="2" t="str">
        <f>VLOOKUP(B49,Data!$A$2:$D$67,4,FALSE)</f>
        <v>Unattached</v>
      </c>
      <c r="F49" s="20" t="s">
        <v>126</v>
      </c>
    </row>
    <row r="50" spans="1:6" x14ac:dyDescent="0.25">
      <c r="A50" s="5">
        <v>45</v>
      </c>
      <c r="B50" s="5">
        <v>188</v>
      </c>
      <c r="C50" s="2" t="str">
        <f>VLOOKUP(B50,Data!$A$2:$D$67,2,FALSE)</f>
        <v>Johanna McIlroy</v>
      </c>
      <c r="D50" s="2" t="str">
        <f>VLOOKUP(B50,Data!$A$2:$D$67,3,FALSE)</f>
        <v>F40</v>
      </c>
      <c r="E50" s="2" t="str">
        <f>VLOOKUP(B50,Data!$A$2:$D$67,4,FALSE)</f>
        <v>East Coast AC</v>
      </c>
      <c r="F50" s="20" t="s">
        <v>126</v>
      </c>
    </row>
    <row r="51" spans="1:6" x14ac:dyDescent="0.25">
      <c r="A51" s="5">
        <v>46</v>
      </c>
      <c r="B51" s="5">
        <v>141</v>
      </c>
      <c r="C51" s="2" t="str">
        <f>VLOOKUP(B51,Data!$A$2:$D$67,2,FALSE)</f>
        <v>Mary O'Boyle</v>
      </c>
      <c r="D51" s="2" t="str">
        <f>VLOOKUP(B51,Data!$A$2:$D$67,3,FALSE)</f>
        <v>F45</v>
      </c>
      <c r="E51" s="2" t="str">
        <f>VLOOKUP(B51,Data!$A$2:$D$67,4,FALSE)</f>
        <v>Larne AC</v>
      </c>
      <c r="F51" s="20" t="s">
        <v>127</v>
      </c>
    </row>
    <row r="52" spans="1:6" x14ac:dyDescent="0.25">
      <c r="A52" s="5">
        <v>47</v>
      </c>
      <c r="B52" s="5">
        <v>139</v>
      </c>
      <c r="C52" s="2" t="str">
        <f>VLOOKUP(B52,Data!$A$2:$D$67,2,FALSE)</f>
        <v>Jacqui Mulvenna</v>
      </c>
      <c r="D52" s="2" t="str">
        <f>VLOOKUP(B52,Data!$A$2:$D$67,3,FALSE)</f>
        <v>F545</v>
      </c>
      <c r="E52" s="2" t="str">
        <f>VLOOKUP(B52,Data!$A$2:$D$67,4,FALSE)</f>
        <v>Unattached</v>
      </c>
      <c r="F52" s="20" t="s">
        <v>128</v>
      </c>
    </row>
    <row r="53" spans="1:6" x14ac:dyDescent="0.25">
      <c r="A53" s="5">
        <v>48</v>
      </c>
      <c r="B53" s="5">
        <v>140</v>
      </c>
      <c r="C53" s="2" t="str">
        <f>VLOOKUP(B53,Data!$A$2:$D$67,2,FALSE)</f>
        <v>Hugh O'Boyle</v>
      </c>
      <c r="D53" s="2" t="str">
        <f>VLOOKUP(B53,Data!$A$2:$D$67,3,FALSE)</f>
        <v>M50</v>
      </c>
      <c r="E53" s="2" t="str">
        <f>VLOOKUP(B53,Data!$A$2:$D$67,4,FALSE)</f>
        <v>Larne AC</v>
      </c>
      <c r="F53" s="20" t="s">
        <v>145</v>
      </c>
    </row>
    <row r="54" spans="1:6" x14ac:dyDescent="0.25">
      <c r="A54" s="5">
        <v>49</v>
      </c>
      <c r="B54" s="5">
        <v>144</v>
      </c>
      <c r="C54" s="2" t="str">
        <f>VLOOKUP(B54,Data!$A$2:$D$67,2,FALSE)</f>
        <v>Keegan McLaughlin</v>
      </c>
      <c r="D54" s="2" t="str">
        <f>VLOOKUP(B54,Data!$A$2:$D$67,3,FALSE)</f>
        <v>MJ</v>
      </c>
      <c r="E54" s="2" t="str">
        <f>VLOOKUP(B54,Data!$A$2:$D$67,4,FALSE)</f>
        <v>Unattached</v>
      </c>
      <c r="F54" s="20" t="s">
        <v>129</v>
      </c>
    </row>
    <row r="55" spans="1:6" x14ac:dyDescent="0.25">
      <c r="A55" s="5">
        <v>50</v>
      </c>
      <c r="B55" s="5">
        <v>142</v>
      </c>
      <c r="C55" s="2" t="str">
        <f>VLOOKUP(B55,Data!$A$2:$D$67,2,FALSE)</f>
        <v>Naoise McLaughlin</v>
      </c>
      <c r="D55" s="2" t="str">
        <f>VLOOKUP(B55,Data!$A$2:$D$67,3,FALSE)</f>
        <v>M45</v>
      </c>
      <c r="E55" s="2" t="str">
        <f>VLOOKUP(B55,Data!$A$2:$D$67,4,FALSE)</f>
        <v>Unattached</v>
      </c>
      <c r="F55" s="20" t="s">
        <v>130</v>
      </c>
    </row>
    <row r="56" spans="1:6" x14ac:dyDescent="0.25">
      <c r="A56" s="5">
        <v>51</v>
      </c>
      <c r="B56" s="5">
        <v>137</v>
      </c>
      <c r="C56" s="2" t="str">
        <f>VLOOKUP(B56,Data!$A$2:$D$67,2,FALSE)</f>
        <v>India Hunter</v>
      </c>
      <c r="D56" s="2" t="str">
        <f>VLOOKUP(B56,Data!$A$2:$D$67,3,FALSE)</f>
        <v>FO</v>
      </c>
      <c r="E56" s="2" t="str">
        <f>VLOOKUP(B56,Data!$A$2:$D$67,4,FALSE)</f>
        <v>Unattached</v>
      </c>
      <c r="F56" s="20" t="s">
        <v>131</v>
      </c>
    </row>
    <row r="57" spans="1:6" x14ac:dyDescent="0.25">
      <c r="A57" s="5">
        <v>52</v>
      </c>
      <c r="B57" s="5">
        <v>138</v>
      </c>
      <c r="C57" s="2" t="str">
        <f>VLOOKUP(B57,Data!$A$2:$D$67,2,FALSE)</f>
        <v>John Dobbin</v>
      </c>
      <c r="D57" s="2" t="str">
        <f>VLOOKUP(B57,Data!$A$2:$D$67,3,FALSE)</f>
        <v>MO</v>
      </c>
      <c r="E57" s="2" t="str">
        <f>VLOOKUP(B57,Data!$A$2:$D$67,4,FALSE)</f>
        <v>Unattached</v>
      </c>
      <c r="F57" s="20" t="s">
        <v>132</v>
      </c>
    </row>
    <row r="58" spans="1:6" x14ac:dyDescent="0.25">
      <c r="A58" s="5">
        <v>53</v>
      </c>
      <c r="B58" s="5">
        <v>166</v>
      </c>
      <c r="C58" s="2" t="str">
        <f>VLOOKUP(B58,Data!$A$2:$D$67,2,FALSE)</f>
        <v>Lynn Rodgers</v>
      </c>
      <c r="D58" s="2" t="str">
        <f>VLOOKUP(B58,Data!$A$2:$D$67,3,FALSE)</f>
        <v>F35</v>
      </c>
      <c r="E58" s="2" t="str">
        <f>VLOOKUP(B58,Data!$A$2:$D$67,4,FALSE)</f>
        <v>Larne AC</v>
      </c>
      <c r="F58" s="20" t="s">
        <v>133</v>
      </c>
    </row>
    <row r="59" spans="1:6" x14ac:dyDescent="0.25">
      <c r="A59" s="5">
        <v>54</v>
      </c>
      <c r="B59" s="5">
        <v>163</v>
      </c>
      <c r="C59" s="2" t="str">
        <f>VLOOKUP(B59,Data!$A$2:$D$67,2,FALSE)</f>
        <v>Selene McKee</v>
      </c>
      <c r="D59" s="2" t="str">
        <f>VLOOKUP(B59,Data!$A$2:$D$67,3,FALSE)</f>
        <v>FO</v>
      </c>
      <c r="E59" s="2" t="str">
        <f>VLOOKUP(B59,Data!$A$2:$D$67,4,FALSE)</f>
        <v>Unattached</v>
      </c>
      <c r="F59" s="20" t="s">
        <v>134</v>
      </c>
    </row>
    <row r="60" spans="1:6" x14ac:dyDescent="0.25">
      <c r="A60" s="5">
        <v>55</v>
      </c>
      <c r="B60" s="5">
        <v>165</v>
      </c>
      <c r="C60" s="2" t="str">
        <f>VLOOKUP(B60,Data!$A$2:$D$67,2,FALSE)</f>
        <v>Karen McCammon</v>
      </c>
      <c r="D60" s="2" t="str">
        <f>VLOOKUP(B60,Data!$A$2:$D$67,3,FALSE)</f>
        <v>F35</v>
      </c>
      <c r="E60" s="2" t="str">
        <f>VLOOKUP(B60,Data!$A$2:$D$67,4,FALSE)</f>
        <v>Unattached</v>
      </c>
      <c r="F60" s="20" t="s">
        <v>135</v>
      </c>
    </row>
    <row r="61" spans="1:6" x14ac:dyDescent="0.25">
      <c r="A61" s="5">
        <v>56</v>
      </c>
      <c r="B61" s="5">
        <v>157</v>
      </c>
      <c r="C61" s="2" t="str">
        <f>VLOOKUP(B61,Data!$A$2:$D$67,2,FALSE)</f>
        <v>Christine Irwin</v>
      </c>
      <c r="D61" s="2" t="str">
        <f>VLOOKUP(B61,Data!$A$2:$D$67,3,FALSE)</f>
        <v>F40</v>
      </c>
      <c r="E61" s="2" t="str">
        <f>VLOOKUP(B61,Data!$A$2:$D$67,4,FALSE)</f>
        <v>East Coast AC</v>
      </c>
      <c r="F61" s="20" t="s">
        <v>136</v>
      </c>
    </row>
    <row r="62" spans="1:6" x14ac:dyDescent="0.25">
      <c r="A62" s="5">
        <v>57</v>
      </c>
      <c r="B62" s="5">
        <v>160</v>
      </c>
      <c r="C62" s="2" t="str">
        <f>VLOOKUP(B62,Data!$A$2:$D$67,2,FALSE)</f>
        <v>Matilda Dean</v>
      </c>
      <c r="D62" s="2" t="str">
        <f>VLOOKUP(B62,Data!$A$2:$D$67,3,FALSE)</f>
        <v>FJ</v>
      </c>
      <c r="E62" s="2" t="str">
        <f>VLOOKUP(B62,Data!$A$2:$D$67,4,FALSE)</f>
        <v>East Coast AC</v>
      </c>
      <c r="F62" s="20" t="s">
        <v>137</v>
      </c>
    </row>
    <row r="63" spans="1:6" x14ac:dyDescent="0.25">
      <c r="A63" s="5">
        <v>58</v>
      </c>
      <c r="B63" s="5">
        <v>161</v>
      </c>
      <c r="C63" s="2" t="str">
        <f>VLOOKUP(B63,Data!$A$2:$D$67,2,FALSE)</f>
        <v>Mark Dean</v>
      </c>
      <c r="D63" s="2" t="str">
        <f>VLOOKUP(B63,Data!$A$2:$D$67,3,FALSE)</f>
        <v>M40</v>
      </c>
      <c r="E63" s="2" t="str">
        <f>VLOOKUP(B63,Data!$A$2:$D$67,4,FALSE)</f>
        <v>East Coast AC</v>
      </c>
      <c r="F63" s="20" t="s">
        <v>138</v>
      </c>
    </row>
    <row r="64" spans="1:6" x14ac:dyDescent="0.25">
      <c r="A64" s="5">
        <v>59</v>
      </c>
      <c r="B64" s="5">
        <v>169</v>
      </c>
      <c r="C64" s="2" t="str">
        <f>VLOOKUP(B64,Data!$A$2:$D$67,2,FALSE)</f>
        <v>Patricia Campbell</v>
      </c>
      <c r="D64" s="2" t="str">
        <f>VLOOKUP(B64,Data!$A$2:$D$67,3,FALSE)</f>
        <v>F50</v>
      </c>
      <c r="E64" s="2" t="str">
        <f>VLOOKUP(B64,Data!$A$2:$D$67,4,FALSE)</f>
        <v>East Coast AC</v>
      </c>
      <c r="F64" s="20" t="s">
        <v>139</v>
      </c>
    </row>
    <row r="65" spans="1:8" x14ac:dyDescent="0.25">
      <c r="A65" s="5">
        <v>60</v>
      </c>
      <c r="B65" s="5">
        <v>178</v>
      </c>
      <c r="C65" s="2" t="str">
        <f>VLOOKUP(B65,Data!$A$2:$D$67,2,FALSE)</f>
        <v>Marie Harvey</v>
      </c>
      <c r="D65" s="2" t="str">
        <f>VLOOKUP(B65,Data!$A$2:$D$67,3,FALSE)</f>
        <v>F50</v>
      </c>
      <c r="E65" s="2" t="str">
        <f>VLOOKUP(B65,Data!$A$2:$D$67,4,FALSE)</f>
        <v>Glens Runners</v>
      </c>
      <c r="F65" s="20" t="s">
        <v>140</v>
      </c>
    </row>
    <row r="66" spans="1:8" x14ac:dyDescent="0.25">
      <c r="A66" s="5">
        <v>61</v>
      </c>
      <c r="B66" s="5">
        <v>174</v>
      </c>
      <c r="C66" s="2" t="str">
        <f>VLOOKUP(B66,Data!$A$2:$D$67,2,FALSE)</f>
        <v>Paula Beggs</v>
      </c>
      <c r="D66" s="2" t="str">
        <f>VLOOKUP(B66,Data!$A$2:$D$67,3,FALSE)</f>
        <v>F40</v>
      </c>
      <c r="E66" s="2" t="str">
        <f>VLOOKUP(B66,Data!$A$2:$D$67,4,FALSE)</f>
        <v>Unattached</v>
      </c>
      <c r="F66" s="20" t="s">
        <v>141</v>
      </c>
    </row>
    <row r="67" spans="1:8" x14ac:dyDescent="0.25">
      <c r="A67" s="5">
        <v>62</v>
      </c>
      <c r="B67" s="5">
        <v>172</v>
      </c>
      <c r="C67" s="2" t="str">
        <f>VLOOKUP(B67,Data!$A$2:$D$67,2,FALSE)</f>
        <v>Sinead Shields</v>
      </c>
      <c r="D67" s="2" t="str">
        <f>VLOOKUP(B67,Data!$A$2:$D$67,3,FALSE)</f>
        <v>F45</v>
      </c>
      <c r="E67" s="2" t="str">
        <f>VLOOKUP(B67,Data!$A$2:$D$67,4,FALSE)</f>
        <v>Unattached</v>
      </c>
      <c r="F67" s="20" t="s">
        <v>142</v>
      </c>
    </row>
    <row r="68" spans="1:8" x14ac:dyDescent="0.25">
      <c r="A68" s="5">
        <v>63</v>
      </c>
      <c r="B68" s="5">
        <v>180</v>
      </c>
      <c r="C68" s="2" t="str">
        <f>VLOOKUP(B68,Data!$A$2:$D$67,2,FALSE)</f>
        <v>Elizabeth McCollum</v>
      </c>
      <c r="D68" s="2" t="str">
        <f>VLOOKUP(B68,Data!$A$2:$D$67,3,FALSE)</f>
        <v>FO</v>
      </c>
      <c r="E68" s="2" t="str">
        <f>VLOOKUP(B68,Data!$A$2:$D$67,4,FALSE)</f>
        <v>Unattached</v>
      </c>
      <c r="F68" s="20" t="s">
        <v>143</v>
      </c>
    </row>
    <row r="69" spans="1:8" ht="16.5" thickBot="1" x14ac:dyDescent="0.3">
      <c r="A69" s="23">
        <v>64</v>
      </c>
      <c r="B69" s="23">
        <v>181</v>
      </c>
      <c r="C69" s="24" t="str">
        <f>VLOOKUP(B69,Data!$A$2:$D$67,2,FALSE)</f>
        <v>Louise McClure</v>
      </c>
      <c r="D69" s="24" t="str">
        <f>VLOOKUP(B69,Data!$A$2:$D$67,3,FALSE)</f>
        <v>FO</v>
      </c>
      <c r="E69" s="24" t="str">
        <f>VLOOKUP(B69,Data!$A$2:$D$67,4,FALSE)</f>
        <v>Unattached</v>
      </c>
      <c r="F69" s="25" t="s">
        <v>144</v>
      </c>
    </row>
    <row r="70" spans="1:8" x14ac:dyDescent="0.25">
      <c r="A70" s="26">
        <v>65</v>
      </c>
      <c r="B70" s="27">
        <v>199</v>
      </c>
      <c r="C70" s="28" t="str">
        <f>VLOOKUP(B70,Data!$A$2:$D$67,2,FALSE)</f>
        <v>Jack McKay</v>
      </c>
      <c r="D70" s="28" t="str">
        <f>VLOOKUP(B70,Data!$A$2:$D$67,3,FALSE)</f>
        <v>MJ</v>
      </c>
      <c r="E70" s="28" t="str">
        <f>VLOOKUP(B70,Data!$A$2:$D$67,4,FALSE)</f>
        <v>Unattached</v>
      </c>
      <c r="F70" s="29" t="s">
        <v>117</v>
      </c>
      <c r="G70" s="13" t="s">
        <v>148</v>
      </c>
      <c r="H70" s="14"/>
    </row>
    <row r="71" spans="1:8" ht="16.5" thickBot="1" x14ac:dyDescent="0.3">
      <c r="A71" s="30">
        <v>66</v>
      </c>
      <c r="B71" s="31">
        <v>198</v>
      </c>
      <c r="C71" s="32" t="str">
        <f>VLOOKUP(B71,Data!$A$2:$D$67,2,FALSE)</f>
        <v>Rachel McKay</v>
      </c>
      <c r="D71" s="32" t="str">
        <f>VLOOKUP(B71,Data!$A$2:$D$67,3,FALSE)</f>
        <v>FO</v>
      </c>
      <c r="E71" s="32" t="str">
        <f>VLOOKUP(B71,Data!$A$2:$D$67,4,FALSE)</f>
        <v>Unattached</v>
      </c>
      <c r="F71" s="33" t="s">
        <v>120</v>
      </c>
      <c r="G71" s="15" t="s">
        <v>148</v>
      </c>
      <c r="H71" s="16"/>
    </row>
    <row r="72" spans="1:8" x14ac:dyDescent="0.25">
      <c r="B72" s="6"/>
      <c r="F72" s="9"/>
    </row>
    <row r="73" spans="1:8" x14ac:dyDescent="0.25">
      <c r="B73" s="6"/>
      <c r="F73" s="9"/>
    </row>
    <row r="74" spans="1:8" x14ac:dyDescent="0.25">
      <c r="B74" s="6"/>
      <c r="F74" s="9"/>
    </row>
    <row r="75" spans="1:8" x14ac:dyDescent="0.25">
      <c r="B75" s="6"/>
      <c r="F75" s="9"/>
    </row>
    <row r="76" spans="1:8" x14ac:dyDescent="0.25">
      <c r="B76" s="6"/>
      <c r="F76" s="9"/>
    </row>
    <row r="77" spans="1:8" x14ac:dyDescent="0.25">
      <c r="B77" s="6"/>
      <c r="F77" s="9"/>
    </row>
    <row r="78" spans="1:8" x14ac:dyDescent="0.25">
      <c r="B78" s="6"/>
      <c r="F78" s="9"/>
    </row>
    <row r="79" spans="1:8" x14ac:dyDescent="0.25">
      <c r="B79" s="6"/>
      <c r="F79" s="9"/>
    </row>
    <row r="80" spans="1:8" x14ac:dyDescent="0.25">
      <c r="B80" s="6"/>
      <c r="F80" s="9"/>
    </row>
    <row r="81" spans="2:6" x14ac:dyDescent="0.25">
      <c r="B81" s="6"/>
      <c r="F81" s="9"/>
    </row>
    <row r="82" spans="2:6" x14ac:dyDescent="0.25">
      <c r="B82" s="6"/>
      <c r="F82" s="9"/>
    </row>
    <row r="83" spans="2:6" x14ac:dyDescent="0.25">
      <c r="B83" s="6"/>
      <c r="F83" s="9"/>
    </row>
    <row r="84" spans="2:6" x14ac:dyDescent="0.25">
      <c r="B84" s="6"/>
      <c r="F84" s="9"/>
    </row>
    <row r="85" spans="2:6" x14ac:dyDescent="0.25">
      <c r="B85" s="6"/>
      <c r="F85" s="9"/>
    </row>
    <row r="86" spans="2:6" x14ac:dyDescent="0.25">
      <c r="B86" s="6"/>
      <c r="F86" s="9"/>
    </row>
    <row r="87" spans="2:6" x14ac:dyDescent="0.25">
      <c r="B87" s="6"/>
      <c r="F87" s="9"/>
    </row>
    <row r="88" spans="2:6" x14ac:dyDescent="0.25">
      <c r="B88" s="6"/>
      <c r="F88" s="9"/>
    </row>
    <row r="89" spans="2:6" x14ac:dyDescent="0.25">
      <c r="B89" s="6"/>
      <c r="F89" s="9"/>
    </row>
    <row r="90" spans="2:6" x14ac:dyDescent="0.25">
      <c r="B90" s="6"/>
      <c r="F90" s="9"/>
    </row>
    <row r="91" spans="2:6" x14ac:dyDescent="0.25">
      <c r="B91" s="6"/>
      <c r="F91" s="9"/>
    </row>
    <row r="92" spans="2:6" x14ac:dyDescent="0.25">
      <c r="B92" s="6"/>
      <c r="F92" s="9"/>
    </row>
    <row r="93" spans="2:6" x14ac:dyDescent="0.25">
      <c r="B93" s="6"/>
      <c r="F93" s="9"/>
    </row>
    <row r="94" spans="2:6" x14ac:dyDescent="0.25">
      <c r="B94" s="6"/>
      <c r="F94" s="9"/>
    </row>
    <row r="95" spans="2:6" x14ac:dyDescent="0.25">
      <c r="B95" s="6"/>
      <c r="F95" s="9"/>
    </row>
    <row r="96" spans="2:6" x14ac:dyDescent="0.25">
      <c r="B96" s="6"/>
      <c r="F96" s="9"/>
    </row>
    <row r="97" spans="2:6" x14ac:dyDescent="0.25">
      <c r="B97" s="6"/>
      <c r="F97" s="9"/>
    </row>
    <row r="98" spans="2:6" x14ac:dyDescent="0.25">
      <c r="B98" s="6"/>
      <c r="F98" s="9"/>
    </row>
    <row r="99" spans="2:6" x14ac:dyDescent="0.25">
      <c r="B99" s="6"/>
      <c r="F99" s="9"/>
    </row>
    <row r="100" spans="2:6" x14ac:dyDescent="0.25">
      <c r="B100" s="6"/>
      <c r="F100" s="9"/>
    </row>
    <row r="101" spans="2:6" x14ac:dyDescent="0.25">
      <c r="B101" s="6"/>
      <c r="F101" s="9"/>
    </row>
    <row r="102" spans="2:6" x14ac:dyDescent="0.25">
      <c r="B102" s="6"/>
      <c r="F102" s="9"/>
    </row>
    <row r="103" spans="2:6" x14ac:dyDescent="0.25">
      <c r="B103" s="6"/>
      <c r="F103" s="9"/>
    </row>
    <row r="104" spans="2:6" x14ac:dyDescent="0.25">
      <c r="B104" s="6"/>
      <c r="F104" s="9"/>
    </row>
    <row r="105" spans="2:6" x14ac:dyDescent="0.25">
      <c r="B105" s="6"/>
      <c r="F105" s="9"/>
    </row>
    <row r="106" spans="2:6" x14ac:dyDescent="0.25">
      <c r="B106" s="6"/>
    </row>
  </sheetData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Ryan Maxwell</cp:lastModifiedBy>
  <dcterms:created xsi:type="dcterms:W3CDTF">2016-07-31T04:20:04Z</dcterms:created>
  <dcterms:modified xsi:type="dcterms:W3CDTF">2016-07-31T09:30:19Z</dcterms:modified>
</cp:coreProperties>
</file>