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e Russell\Desktop\T&amp;F Meetings\"/>
    </mc:Choice>
  </mc:AlternateContent>
  <bookViews>
    <workbookView xWindow="0" yWindow="0" windowWidth="20490" windowHeight="7530"/>
  </bookViews>
  <sheets>
    <sheet name="Track Results" sheetId="1" r:id="rId1"/>
    <sheet name="Field Results" sheetId="2" r:id="rId2"/>
  </sheets>
  <externalReferences>
    <externalReference r:id="rId3"/>
  </externalReferences>
  <definedNames>
    <definedName name="Entries">[1]Entries!$A$6:$D$606</definedName>
    <definedName name="Entry">[1]Entries!$A$6:$J$401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4" i="2" l="1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68" i="2"/>
  <c r="F68" i="2"/>
  <c r="E68" i="2"/>
  <c r="D68" i="2"/>
  <c r="G67" i="2"/>
  <c r="F67" i="2"/>
  <c r="E67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0" i="2"/>
  <c r="F50" i="2"/>
  <c r="E50" i="2"/>
  <c r="D50" i="2"/>
  <c r="G49" i="2"/>
  <c r="F49" i="2"/>
  <c r="E49" i="2"/>
  <c r="D49" i="2"/>
  <c r="F48" i="2"/>
  <c r="E48" i="2"/>
  <c r="D48" i="2"/>
  <c r="G47" i="2"/>
  <c r="F47" i="2"/>
  <c r="E47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3" i="2"/>
  <c r="F33" i="2"/>
  <c r="E33" i="2"/>
  <c r="D33" i="2"/>
  <c r="G32" i="2"/>
  <c r="F32" i="2"/>
  <c r="E32" i="2"/>
  <c r="G26" i="2"/>
  <c r="F26" i="2"/>
  <c r="E26" i="2"/>
  <c r="D26" i="2"/>
  <c r="G25" i="2"/>
  <c r="F25" i="2"/>
  <c r="E25" i="2"/>
  <c r="D25" i="2"/>
  <c r="G20" i="2"/>
  <c r="F20" i="2"/>
  <c r="E20" i="2"/>
  <c r="D20" i="2"/>
  <c r="G19" i="2"/>
  <c r="F19" i="2"/>
  <c r="E19" i="2"/>
  <c r="D19" i="2"/>
  <c r="G18" i="2"/>
  <c r="F18" i="2"/>
  <c r="E18" i="2"/>
  <c r="D18" i="2"/>
  <c r="F17" i="2"/>
  <c r="E17" i="2"/>
  <c r="D17" i="2"/>
  <c r="G16" i="2"/>
  <c r="F16" i="2"/>
  <c r="E16" i="2"/>
  <c r="D16" i="2"/>
  <c r="F15" i="2"/>
  <c r="E15" i="2"/>
  <c r="D15" i="2"/>
  <c r="G14" i="2"/>
  <c r="F14" i="2"/>
  <c r="E14" i="2"/>
  <c r="D14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F192" i="1"/>
  <c r="E192" i="1"/>
  <c r="D192" i="1"/>
  <c r="G191" i="1"/>
  <c r="F191" i="1"/>
  <c r="E191" i="1"/>
  <c r="D191" i="1"/>
  <c r="G190" i="1"/>
  <c r="F190" i="1"/>
  <c r="E190" i="1"/>
  <c r="D190" i="1"/>
  <c r="G189" i="1"/>
  <c r="F189" i="1"/>
  <c r="E189" i="1"/>
  <c r="D189" i="1"/>
  <c r="G188" i="1"/>
  <c r="F188" i="1"/>
  <c r="E188" i="1"/>
  <c r="D188" i="1"/>
  <c r="G187" i="1"/>
  <c r="F187" i="1"/>
  <c r="E187" i="1"/>
  <c r="D187" i="1"/>
  <c r="G186" i="1"/>
  <c r="F186" i="1"/>
  <c r="E186" i="1"/>
  <c r="D186" i="1"/>
  <c r="G185" i="1"/>
  <c r="F185" i="1"/>
  <c r="E185" i="1"/>
  <c r="D185" i="1"/>
  <c r="G184" i="1"/>
  <c r="F184" i="1"/>
  <c r="E184" i="1"/>
  <c r="D184" i="1"/>
  <c r="G183" i="1"/>
  <c r="F183" i="1"/>
  <c r="E183" i="1"/>
  <c r="D183" i="1"/>
  <c r="G182" i="1"/>
  <c r="F182" i="1"/>
  <c r="E182" i="1"/>
  <c r="D182" i="1"/>
  <c r="G181" i="1"/>
  <c r="F181" i="1"/>
  <c r="E181" i="1"/>
  <c r="D181" i="1"/>
  <c r="G180" i="1"/>
  <c r="F180" i="1"/>
  <c r="E180" i="1"/>
  <c r="D180" i="1"/>
  <c r="G179" i="1"/>
  <c r="F179" i="1"/>
  <c r="E179" i="1"/>
  <c r="D179" i="1"/>
  <c r="G178" i="1"/>
  <c r="F178" i="1"/>
  <c r="E178" i="1"/>
  <c r="D178" i="1"/>
  <c r="G177" i="1"/>
  <c r="F177" i="1"/>
  <c r="E177" i="1"/>
  <c r="D177" i="1"/>
  <c r="G176" i="1"/>
  <c r="F176" i="1"/>
  <c r="E176" i="1"/>
  <c r="D176" i="1"/>
  <c r="G175" i="1"/>
  <c r="F175" i="1"/>
  <c r="E175" i="1"/>
  <c r="D175" i="1"/>
  <c r="G174" i="1"/>
  <c r="F174" i="1"/>
  <c r="E174" i="1"/>
  <c r="D174" i="1"/>
  <c r="G173" i="1"/>
  <c r="F173" i="1"/>
  <c r="E173" i="1"/>
  <c r="D173" i="1"/>
  <c r="G172" i="1"/>
  <c r="F172" i="1"/>
  <c r="E172" i="1"/>
  <c r="D172" i="1"/>
  <c r="G171" i="1"/>
  <c r="F171" i="1"/>
  <c r="E171" i="1"/>
  <c r="D171" i="1"/>
  <c r="G170" i="1"/>
  <c r="F170" i="1"/>
  <c r="E170" i="1"/>
  <c r="D170" i="1"/>
  <c r="G169" i="1"/>
  <c r="F169" i="1"/>
  <c r="E169" i="1"/>
  <c r="D169" i="1"/>
  <c r="G168" i="1"/>
  <c r="F168" i="1"/>
  <c r="E168" i="1"/>
  <c r="D168" i="1"/>
  <c r="G167" i="1"/>
  <c r="F167" i="1"/>
  <c r="E167" i="1"/>
  <c r="D167" i="1"/>
  <c r="G166" i="1"/>
  <c r="F166" i="1"/>
  <c r="E166" i="1"/>
  <c r="D166" i="1"/>
  <c r="G165" i="1"/>
  <c r="F165" i="1"/>
  <c r="E165" i="1"/>
  <c r="D165" i="1"/>
  <c r="G164" i="1"/>
  <c r="F164" i="1"/>
  <c r="E164" i="1"/>
  <c r="D164" i="1"/>
  <c r="G163" i="1"/>
  <c r="F163" i="1"/>
  <c r="E163" i="1"/>
  <c r="D163" i="1"/>
  <c r="G162" i="1"/>
  <c r="F162" i="1"/>
  <c r="E162" i="1"/>
  <c r="D162" i="1"/>
  <c r="G161" i="1"/>
  <c r="F161" i="1"/>
  <c r="E161" i="1"/>
  <c r="D161" i="1"/>
  <c r="G160" i="1"/>
  <c r="F160" i="1"/>
  <c r="E160" i="1"/>
  <c r="D160" i="1"/>
  <c r="G159" i="1"/>
  <c r="F159" i="1"/>
  <c r="E159" i="1"/>
  <c r="D159" i="1"/>
  <c r="P158" i="1"/>
  <c r="O158" i="1"/>
  <c r="N158" i="1"/>
  <c r="M158" i="1"/>
  <c r="G158" i="1"/>
  <c r="F158" i="1"/>
  <c r="E158" i="1"/>
  <c r="D158" i="1"/>
  <c r="P157" i="1"/>
  <c r="O157" i="1"/>
  <c r="N157" i="1"/>
  <c r="M157" i="1"/>
  <c r="G157" i="1"/>
  <c r="F157" i="1"/>
  <c r="E157" i="1"/>
  <c r="D157" i="1"/>
  <c r="P156" i="1"/>
  <c r="O156" i="1"/>
  <c r="N156" i="1"/>
  <c r="M156" i="1"/>
  <c r="G156" i="1"/>
  <c r="F156" i="1"/>
  <c r="E156" i="1"/>
  <c r="D156" i="1"/>
  <c r="P155" i="1"/>
  <c r="O155" i="1"/>
  <c r="N155" i="1"/>
  <c r="M155" i="1"/>
  <c r="G155" i="1"/>
  <c r="F155" i="1"/>
  <c r="E155" i="1"/>
  <c r="D155" i="1"/>
  <c r="P154" i="1"/>
  <c r="O154" i="1"/>
  <c r="N154" i="1"/>
  <c r="M154" i="1"/>
  <c r="G154" i="1"/>
  <c r="F154" i="1"/>
  <c r="E154" i="1"/>
  <c r="D154" i="1"/>
  <c r="P153" i="1"/>
  <c r="O153" i="1"/>
  <c r="N153" i="1"/>
  <c r="M153" i="1"/>
  <c r="G153" i="1"/>
  <c r="F153" i="1"/>
  <c r="E153" i="1"/>
  <c r="D153" i="1"/>
  <c r="G149" i="1"/>
  <c r="F149" i="1"/>
  <c r="E149" i="1"/>
  <c r="D149" i="1"/>
  <c r="G148" i="1"/>
  <c r="F148" i="1"/>
  <c r="E148" i="1"/>
  <c r="D148" i="1"/>
  <c r="P147" i="1"/>
  <c r="O147" i="1"/>
  <c r="N147" i="1"/>
  <c r="M147" i="1"/>
  <c r="G147" i="1"/>
  <c r="F147" i="1"/>
  <c r="E147" i="1"/>
  <c r="D147" i="1"/>
  <c r="P146" i="1"/>
  <c r="O146" i="1"/>
  <c r="N146" i="1"/>
  <c r="M146" i="1"/>
  <c r="G146" i="1"/>
  <c r="F146" i="1"/>
  <c r="E146" i="1"/>
  <c r="D146" i="1"/>
  <c r="P145" i="1"/>
  <c r="O145" i="1"/>
  <c r="N145" i="1"/>
  <c r="M145" i="1"/>
  <c r="G145" i="1"/>
  <c r="F145" i="1"/>
  <c r="E145" i="1"/>
  <c r="D145" i="1"/>
  <c r="P144" i="1"/>
  <c r="O144" i="1"/>
  <c r="N144" i="1"/>
  <c r="M144" i="1"/>
  <c r="G144" i="1"/>
  <c r="F144" i="1"/>
  <c r="E144" i="1"/>
  <c r="D144" i="1"/>
  <c r="P143" i="1"/>
  <c r="O143" i="1"/>
  <c r="N143" i="1"/>
  <c r="M143" i="1"/>
  <c r="G143" i="1"/>
  <c r="F143" i="1"/>
  <c r="E143" i="1"/>
  <c r="D143" i="1"/>
  <c r="P142" i="1"/>
  <c r="O142" i="1"/>
  <c r="N142" i="1"/>
  <c r="M142" i="1"/>
  <c r="G142" i="1"/>
  <c r="F142" i="1"/>
  <c r="E142" i="1"/>
  <c r="D142" i="1"/>
  <c r="P141" i="1"/>
  <c r="O141" i="1"/>
  <c r="N141" i="1"/>
  <c r="M141" i="1"/>
  <c r="G141" i="1"/>
  <c r="F141" i="1"/>
  <c r="E141" i="1"/>
  <c r="D141" i="1"/>
  <c r="P137" i="1"/>
  <c r="O137" i="1"/>
  <c r="N137" i="1"/>
  <c r="M137" i="1"/>
  <c r="G137" i="1"/>
  <c r="F137" i="1"/>
  <c r="E137" i="1"/>
  <c r="D137" i="1"/>
  <c r="P136" i="1"/>
  <c r="O136" i="1"/>
  <c r="N136" i="1"/>
  <c r="M136" i="1"/>
  <c r="G136" i="1"/>
  <c r="F136" i="1"/>
  <c r="E136" i="1"/>
  <c r="D136" i="1"/>
  <c r="P135" i="1"/>
  <c r="O135" i="1"/>
  <c r="N135" i="1"/>
  <c r="M135" i="1"/>
  <c r="G135" i="1"/>
  <c r="F135" i="1"/>
  <c r="E135" i="1"/>
  <c r="D135" i="1"/>
  <c r="P134" i="1"/>
  <c r="O134" i="1"/>
  <c r="N134" i="1"/>
  <c r="M134" i="1"/>
  <c r="G134" i="1"/>
  <c r="F134" i="1"/>
  <c r="E134" i="1"/>
  <c r="D134" i="1"/>
  <c r="P133" i="1"/>
  <c r="O133" i="1"/>
  <c r="N133" i="1"/>
  <c r="M133" i="1"/>
  <c r="G133" i="1"/>
  <c r="F133" i="1"/>
  <c r="E133" i="1"/>
  <c r="D133" i="1"/>
  <c r="P132" i="1"/>
  <c r="O132" i="1"/>
  <c r="N132" i="1"/>
  <c r="M132" i="1"/>
  <c r="G132" i="1"/>
  <c r="F132" i="1"/>
  <c r="E132" i="1"/>
  <c r="D132" i="1"/>
  <c r="P128" i="1"/>
  <c r="O128" i="1"/>
  <c r="N128" i="1"/>
  <c r="M128" i="1"/>
  <c r="G128" i="1"/>
  <c r="F128" i="1"/>
  <c r="E128" i="1"/>
  <c r="D128" i="1"/>
  <c r="P127" i="1"/>
  <c r="O127" i="1"/>
  <c r="N127" i="1"/>
  <c r="M127" i="1"/>
  <c r="G127" i="1"/>
  <c r="F127" i="1"/>
  <c r="E127" i="1"/>
  <c r="D127" i="1"/>
  <c r="P126" i="1"/>
  <c r="O126" i="1"/>
  <c r="N126" i="1"/>
  <c r="M126" i="1"/>
  <c r="G126" i="1"/>
  <c r="F126" i="1"/>
  <c r="E126" i="1"/>
  <c r="D126" i="1"/>
  <c r="P125" i="1"/>
  <c r="O125" i="1"/>
  <c r="N125" i="1"/>
  <c r="M125" i="1"/>
  <c r="G125" i="1"/>
  <c r="F125" i="1"/>
  <c r="E125" i="1"/>
  <c r="D125" i="1"/>
  <c r="P124" i="1"/>
  <c r="O124" i="1"/>
  <c r="N124" i="1"/>
  <c r="M124" i="1"/>
  <c r="G124" i="1"/>
  <c r="F124" i="1"/>
  <c r="E124" i="1"/>
  <c r="D124" i="1"/>
  <c r="P123" i="1"/>
  <c r="O123" i="1"/>
  <c r="N123" i="1"/>
  <c r="M123" i="1"/>
  <c r="G123" i="1"/>
  <c r="F123" i="1"/>
  <c r="E123" i="1"/>
  <c r="D123" i="1"/>
  <c r="P122" i="1"/>
  <c r="O122" i="1"/>
  <c r="N122" i="1"/>
  <c r="M122" i="1"/>
  <c r="F122" i="1"/>
  <c r="E122" i="1"/>
  <c r="D122" i="1"/>
  <c r="P118" i="1"/>
  <c r="O118" i="1"/>
  <c r="N118" i="1"/>
  <c r="M118" i="1"/>
  <c r="G118" i="1"/>
  <c r="F118" i="1"/>
  <c r="E118" i="1"/>
  <c r="D118" i="1"/>
  <c r="P117" i="1"/>
  <c r="O117" i="1"/>
  <c r="N117" i="1"/>
  <c r="M117" i="1"/>
  <c r="G117" i="1"/>
  <c r="F117" i="1"/>
  <c r="E117" i="1"/>
  <c r="D117" i="1"/>
  <c r="P116" i="1"/>
  <c r="O116" i="1"/>
  <c r="N116" i="1"/>
  <c r="M116" i="1"/>
  <c r="G116" i="1"/>
  <c r="F116" i="1"/>
  <c r="E116" i="1"/>
  <c r="D116" i="1"/>
  <c r="P115" i="1"/>
  <c r="O115" i="1"/>
  <c r="N115" i="1"/>
  <c r="M115" i="1"/>
  <c r="G115" i="1"/>
  <c r="F115" i="1"/>
  <c r="E115" i="1"/>
  <c r="D115" i="1"/>
  <c r="P114" i="1"/>
  <c r="O114" i="1"/>
  <c r="N114" i="1"/>
  <c r="M114" i="1"/>
  <c r="G114" i="1"/>
  <c r="F114" i="1"/>
  <c r="E114" i="1"/>
  <c r="D114" i="1"/>
  <c r="P113" i="1"/>
  <c r="O113" i="1"/>
  <c r="N113" i="1"/>
  <c r="M113" i="1"/>
  <c r="G113" i="1"/>
  <c r="F113" i="1"/>
  <c r="E113" i="1"/>
  <c r="D113" i="1"/>
  <c r="P112" i="1"/>
  <c r="O112" i="1"/>
  <c r="N112" i="1"/>
  <c r="M112" i="1"/>
  <c r="G112" i="1"/>
  <c r="F112" i="1"/>
  <c r="E112" i="1"/>
  <c r="D112" i="1"/>
  <c r="P111" i="1"/>
  <c r="O111" i="1"/>
  <c r="N111" i="1"/>
  <c r="M111" i="1"/>
  <c r="G111" i="1"/>
  <c r="F111" i="1"/>
  <c r="E111" i="1"/>
  <c r="D111" i="1"/>
  <c r="P110" i="1"/>
  <c r="O110" i="1"/>
  <c r="N110" i="1"/>
  <c r="M110" i="1"/>
  <c r="G110" i="1"/>
  <c r="F110" i="1"/>
  <c r="E110" i="1"/>
  <c r="D110" i="1"/>
  <c r="P109" i="1"/>
  <c r="O109" i="1"/>
  <c r="N109" i="1"/>
  <c r="M109" i="1"/>
  <c r="G109" i="1"/>
  <c r="F109" i="1"/>
  <c r="E109" i="1"/>
  <c r="D109" i="1"/>
  <c r="P108" i="1"/>
  <c r="O108" i="1"/>
  <c r="N108" i="1"/>
  <c r="M108" i="1"/>
  <c r="G108" i="1"/>
  <c r="F108" i="1"/>
  <c r="E108" i="1"/>
  <c r="D108" i="1"/>
  <c r="P107" i="1"/>
  <c r="O107" i="1"/>
  <c r="N107" i="1"/>
  <c r="M107" i="1"/>
  <c r="G107" i="1"/>
  <c r="F107" i="1"/>
  <c r="E107" i="1"/>
  <c r="D107" i="1"/>
  <c r="P106" i="1"/>
  <c r="O106" i="1"/>
  <c r="N106" i="1"/>
  <c r="M106" i="1"/>
  <c r="G106" i="1"/>
  <c r="F106" i="1"/>
  <c r="E106" i="1"/>
  <c r="D106" i="1"/>
  <c r="P105" i="1"/>
  <c r="O105" i="1"/>
  <c r="N105" i="1"/>
  <c r="M105" i="1"/>
  <c r="G105" i="1"/>
  <c r="F105" i="1"/>
  <c r="E105" i="1"/>
  <c r="D105" i="1"/>
  <c r="P104" i="1"/>
  <c r="O104" i="1"/>
  <c r="N104" i="1"/>
  <c r="M104" i="1"/>
  <c r="G104" i="1"/>
  <c r="F104" i="1"/>
  <c r="E104" i="1"/>
  <c r="D104" i="1"/>
  <c r="P103" i="1"/>
  <c r="O103" i="1"/>
  <c r="N103" i="1"/>
  <c r="M103" i="1"/>
  <c r="G103" i="1"/>
  <c r="F103" i="1"/>
  <c r="E103" i="1"/>
  <c r="D103" i="1"/>
  <c r="P102" i="1"/>
  <c r="O102" i="1"/>
  <c r="N102" i="1"/>
  <c r="M102" i="1"/>
  <c r="G102" i="1"/>
  <c r="F102" i="1"/>
  <c r="E102" i="1"/>
  <c r="D102" i="1"/>
  <c r="P101" i="1"/>
  <c r="O101" i="1"/>
  <c r="N101" i="1"/>
  <c r="M101" i="1"/>
  <c r="G101" i="1"/>
  <c r="F101" i="1"/>
  <c r="E101" i="1"/>
  <c r="D101" i="1"/>
  <c r="P100" i="1"/>
  <c r="O100" i="1"/>
  <c r="N100" i="1"/>
  <c r="M100" i="1"/>
  <c r="G100" i="1"/>
  <c r="F100" i="1"/>
  <c r="E100" i="1"/>
  <c r="D100" i="1"/>
  <c r="P99" i="1"/>
  <c r="O99" i="1"/>
  <c r="N99" i="1"/>
  <c r="M99" i="1"/>
  <c r="G99" i="1"/>
  <c r="F99" i="1"/>
  <c r="E99" i="1"/>
  <c r="D99" i="1"/>
  <c r="P98" i="1"/>
  <c r="O98" i="1"/>
  <c r="N98" i="1"/>
  <c r="M98" i="1"/>
  <c r="G98" i="1"/>
  <c r="F98" i="1"/>
  <c r="E98" i="1"/>
  <c r="D98" i="1"/>
  <c r="P97" i="1"/>
  <c r="O97" i="1"/>
  <c r="N97" i="1"/>
  <c r="M97" i="1"/>
  <c r="G97" i="1"/>
  <c r="F97" i="1"/>
  <c r="E97" i="1"/>
  <c r="D97" i="1"/>
  <c r="P93" i="1"/>
  <c r="O93" i="1"/>
  <c r="N93" i="1"/>
  <c r="M93" i="1"/>
  <c r="G93" i="1"/>
  <c r="F93" i="1"/>
  <c r="E93" i="1"/>
  <c r="D93" i="1"/>
  <c r="P92" i="1"/>
  <c r="O92" i="1"/>
  <c r="N92" i="1"/>
  <c r="M92" i="1"/>
  <c r="G92" i="1"/>
  <c r="F92" i="1"/>
  <c r="E92" i="1"/>
  <c r="D92" i="1"/>
  <c r="P91" i="1"/>
  <c r="O91" i="1"/>
  <c r="N91" i="1"/>
  <c r="M91" i="1"/>
  <c r="G91" i="1"/>
  <c r="F91" i="1"/>
  <c r="E91" i="1"/>
  <c r="D91" i="1"/>
  <c r="P90" i="1"/>
  <c r="O90" i="1"/>
  <c r="N90" i="1"/>
  <c r="M90" i="1"/>
  <c r="G90" i="1"/>
  <c r="F90" i="1"/>
  <c r="E90" i="1"/>
  <c r="D90" i="1"/>
  <c r="P89" i="1"/>
  <c r="O89" i="1"/>
  <c r="N89" i="1"/>
  <c r="M89" i="1"/>
  <c r="G89" i="1"/>
  <c r="F89" i="1"/>
  <c r="E89" i="1"/>
  <c r="D89" i="1"/>
  <c r="P88" i="1"/>
  <c r="O88" i="1"/>
  <c r="N88" i="1"/>
  <c r="M88" i="1"/>
  <c r="G88" i="1"/>
  <c r="F88" i="1"/>
  <c r="E88" i="1"/>
  <c r="D88" i="1"/>
  <c r="P87" i="1"/>
  <c r="O87" i="1"/>
  <c r="N87" i="1"/>
  <c r="M87" i="1"/>
  <c r="G87" i="1"/>
  <c r="F87" i="1"/>
  <c r="E87" i="1"/>
  <c r="D87" i="1"/>
  <c r="P86" i="1"/>
  <c r="O86" i="1"/>
  <c r="N86" i="1"/>
  <c r="M86" i="1"/>
  <c r="G86" i="1"/>
  <c r="F86" i="1"/>
  <c r="E86" i="1"/>
  <c r="D86" i="1"/>
  <c r="P85" i="1"/>
  <c r="O85" i="1"/>
  <c r="N85" i="1"/>
  <c r="M85" i="1"/>
  <c r="G85" i="1"/>
  <c r="F85" i="1"/>
  <c r="E85" i="1"/>
  <c r="D85" i="1"/>
  <c r="P84" i="1"/>
  <c r="O84" i="1"/>
  <c r="N84" i="1"/>
  <c r="M84" i="1"/>
  <c r="G84" i="1"/>
  <c r="F84" i="1"/>
  <c r="E84" i="1"/>
  <c r="D84" i="1"/>
  <c r="P83" i="1"/>
  <c r="O83" i="1"/>
  <c r="N83" i="1"/>
  <c r="M83" i="1"/>
  <c r="G83" i="1"/>
  <c r="F83" i="1"/>
  <c r="E83" i="1"/>
  <c r="D83" i="1"/>
  <c r="P82" i="1"/>
  <c r="O82" i="1"/>
  <c r="N82" i="1"/>
  <c r="M82" i="1"/>
  <c r="G82" i="1"/>
  <c r="F82" i="1"/>
  <c r="E82" i="1"/>
  <c r="D82" i="1"/>
  <c r="P81" i="1"/>
  <c r="O81" i="1"/>
  <c r="N81" i="1"/>
  <c r="M81" i="1"/>
  <c r="G81" i="1"/>
  <c r="F81" i="1"/>
  <c r="E81" i="1"/>
  <c r="D81" i="1"/>
  <c r="P80" i="1"/>
  <c r="O80" i="1"/>
  <c r="N80" i="1"/>
  <c r="M80" i="1"/>
  <c r="G80" i="1"/>
  <c r="F80" i="1"/>
  <c r="E80" i="1"/>
  <c r="D80" i="1"/>
  <c r="P79" i="1"/>
  <c r="O79" i="1"/>
  <c r="N79" i="1"/>
  <c r="M79" i="1"/>
  <c r="G79" i="1"/>
  <c r="F79" i="1"/>
  <c r="E79" i="1"/>
  <c r="D79" i="1"/>
  <c r="P78" i="1"/>
  <c r="O78" i="1"/>
  <c r="N78" i="1"/>
  <c r="M78" i="1"/>
  <c r="G78" i="1"/>
  <c r="F78" i="1"/>
  <c r="E78" i="1"/>
  <c r="D78" i="1"/>
  <c r="P77" i="1"/>
  <c r="O77" i="1"/>
  <c r="N77" i="1"/>
  <c r="M77" i="1"/>
  <c r="G77" i="1"/>
  <c r="F77" i="1"/>
  <c r="E77" i="1"/>
  <c r="D77" i="1"/>
  <c r="P76" i="1"/>
  <c r="O76" i="1"/>
  <c r="N76" i="1"/>
  <c r="M76" i="1"/>
  <c r="G76" i="1"/>
  <c r="F76" i="1"/>
  <c r="E76" i="1"/>
  <c r="D76" i="1"/>
  <c r="P72" i="1"/>
  <c r="O72" i="1"/>
  <c r="N72" i="1"/>
  <c r="M72" i="1"/>
  <c r="G72" i="1"/>
  <c r="F72" i="1"/>
  <c r="E72" i="1"/>
  <c r="D72" i="1"/>
  <c r="P71" i="1"/>
  <c r="O71" i="1"/>
  <c r="N71" i="1"/>
  <c r="M71" i="1"/>
  <c r="F71" i="1"/>
  <c r="E71" i="1"/>
  <c r="D71" i="1"/>
  <c r="P70" i="1"/>
  <c r="O70" i="1"/>
  <c r="N70" i="1"/>
  <c r="M70" i="1"/>
  <c r="G70" i="1"/>
  <c r="F70" i="1"/>
  <c r="E70" i="1"/>
  <c r="D70" i="1"/>
  <c r="P69" i="1"/>
  <c r="O69" i="1"/>
  <c r="N69" i="1"/>
  <c r="M69" i="1"/>
  <c r="G69" i="1"/>
  <c r="F69" i="1"/>
  <c r="E69" i="1"/>
  <c r="D69" i="1"/>
  <c r="P68" i="1"/>
  <c r="O68" i="1"/>
  <c r="N68" i="1"/>
  <c r="M68" i="1"/>
  <c r="G68" i="1"/>
  <c r="F68" i="1"/>
  <c r="E68" i="1"/>
  <c r="D68" i="1"/>
  <c r="P67" i="1"/>
  <c r="O67" i="1"/>
  <c r="N67" i="1"/>
  <c r="M67" i="1"/>
  <c r="G67" i="1"/>
  <c r="F67" i="1"/>
  <c r="E67" i="1"/>
  <c r="D67" i="1"/>
  <c r="P66" i="1"/>
  <c r="O66" i="1"/>
  <c r="N66" i="1"/>
  <c r="M66" i="1"/>
  <c r="G66" i="1"/>
  <c r="F66" i="1"/>
  <c r="E66" i="1"/>
  <c r="D66" i="1"/>
  <c r="P65" i="1"/>
  <c r="O65" i="1"/>
  <c r="N65" i="1"/>
  <c r="M65" i="1"/>
  <c r="G65" i="1"/>
  <c r="F65" i="1"/>
  <c r="E65" i="1"/>
  <c r="D65" i="1"/>
  <c r="P64" i="1"/>
  <c r="O64" i="1"/>
  <c r="N64" i="1"/>
  <c r="M64" i="1"/>
  <c r="G64" i="1"/>
  <c r="F64" i="1"/>
  <c r="E64" i="1"/>
  <c r="P63" i="1"/>
  <c r="O63" i="1"/>
  <c r="N63" i="1"/>
  <c r="M63" i="1"/>
  <c r="G63" i="1"/>
  <c r="F63" i="1"/>
  <c r="E63" i="1"/>
  <c r="D63" i="1"/>
  <c r="P62" i="1"/>
  <c r="O62" i="1"/>
  <c r="N62" i="1"/>
  <c r="M62" i="1"/>
  <c r="G62" i="1"/>
  <c r="F62" i="1"/>
  <c r="E62" i="1"/>
  <c r="D62" i="1"/>
  <c r="P58" i="1"/>
  <c r="O58" i="1"/>
  <c r="N58" i="1"/>
  <c r="M58" i="1"/>
  <c r="G58" i="1"/>
  <c r="F58" i="1"/>
  <c r="E58" i="1"/>
  <c r="D58" i="1"/>
  <c r="P57" i="1"/>
  <c r="O57" i="1"/>
  <c r="N57" i="1"/>
  <c r="M57" i="1"/>
  <c r="G57" i="1"/>
  <c r="F57" i="1"/>
  <c r="E57" i="1"/>
  <c r="D57" i="1"/>
  <c r="P56" i="1"/>
  <c r="O56" i="1"/>
  <c r="N56" i="1"/>
  <c r="M56" i="1"/>
  <c r="G56" i="1"/>
  <c r="F56" i="1"/>
  <c r="E56" i="1"/>
  <c r="D56" i="1"/>
  <c r="P55" i="1"/>
  <c r="O55" i="1"/>
  <c r="N55" i="1"/>
  <c r="M55" i="1"/>
  <c r="G55" i="1"/>
  <c r="F55" i="1"/>
  <c r="E55" i="1"/>
  <c r="D55" i="1"/>
  <c r="P54" i="1"/>
  <c r="O54" i="1"/>
  <c r="N54" i="1"/>
  <c r="M54" i="1"/>
  <c r="G54" i="1"/>
  <c r="F54" i="1"/>
  <c r="E54" i="1"/>
  <c r="D54" i="1"/>
  <c r="P53" i="1"/>
  <c r="O53" i="1"/>
  <c r="N53" i="1"/>
  <c r="M53" i="1"/>
  <c r="G53" i="1"/>
  <c r="F53" i="1"/>
  <c r="E53" i="1"/>
  <c r="D53" i="1"/>
  <c r="P52" i="1"/>
  <c r="O52" i="1"/>
  <c r="N52" i="1"/>
  <c r="M52" i="1"/>
  <c r="G52" i="1"/>
  <c r="F52" i="1"/>
  <c r="E52" i="1"/>
  <c r="D52" i="1"/>
  <c r="P48" i="1"/>
  <c r="O48" i="1"/>
  <c r="N48" i="1"/>
  <c r="M48" i="1"/>
  <c r="G48" i="1"/>
  <c r="F48" i="1"/>
  <c r="E48" i="1"/>
  <c r="D48" i="1"/>
  <c r="P47" i="1"/>
  <c r="O47" i="1"/>
  <c r="N47" i="1"/>
  <c r="M47" i="1"/>
  <c r="G47" i="1"/>
  <c r="F47" i="1"/>
  <c r="E47" i="1"/>
  <c r="D47" i="1"/>
  <c r="P46" i="1"/>
  <c r="O46" i="1"/>
  <c r="N46" i="1"/>
  <c r="M46" i="1"/>
  <c r="G46" i="1"/>
  <c r="F46" i="1"/>
  <c r="E46" i="1"/>
  <c r="D46" i="1"/>
  <c r="P45" i="1"/>
  <c r="O45" i="1"/>
  <c r="N45" i="1"/>
  <c r="M45" i="1"/>
  <c r="G45" i="1"/>
  <c r="F45" i="1"/>
  <c r="E45" i="1"/>
  <c r="D45" i="1"/>
  <c r="P44" i="1"/>
  <c r="O44" i="1"/>
  <c r="N44" i="1"/>
  <c r="M44" i="1"/>
  <c r="G44" i="1"/>
  <c r="F44" i="1"/>
  <c r="E44" i="1"/>
  <c r="D44" i="1"/>
  <c r="P43" i="1"/>
  <c r="O43" i="1"/>
  <c r="N43" i="1"/>
  <c r="M43" i="1"/>
  <c r="G43" i="1"/>
  <c r="F43" i="1"/>
  <c r="E43" i="1"/>
  <c r="D43" i="1"/>
  <c r="P42" i="1"/>
  <c r="O42" i="1"/>
  <c r="N42" i="1"/>
  <c r="M42" i="1"/>
  <c r="G42" i="1"/>
  <c r="F42" i="1"/>
  <c r="E42" i="1"/>
  <c r="D42" i="1"/>
  <c r="P41" i="1"/>
  <c r="O41" i="1"/>
  <c r="N41" i="1"/>
  <c r="M41" i="1"/>
  <c r="G41" i="1"/>
  <c r="F41" i="1"/>
  <c r="E41" i="1"/>
  <c r="D41" i="1"/>
  <c r="P37" i="1"/>
  <c r="O37" i="1"/>
  <c r="N37" i="1"/>
  <c r="M37" i="1"/>
  <c r="G37" i="1"/>
  <c r="F37" i="1"/>
  <c r="E37" i="1"/>
  <c r="D37" i="1"/>
  <c r="P35" i="1"/>
  <c r="O35" i="1"/>
  <c r="N35" i="1"/>
  <c r="M35" i="1"/>
  <c r="G35" i="1"/>
  <c r="F35" i="1"/>
  <c r="E35" i="1"/>
  <c r="D35" i="1"/>
  <c r="P34" i="1"/>
  <c r="O34" i="1"/>
  <c r="N34" i="1"/>
  <c r="M34" i="1"/>
  <c r="G34" i="1"/>
  <c r="F34" i="1"/>
  <c r="E34" i="1"/>
  <c r="D34" i="1"/>
  <c r="P33" i="1"/>
  <c r="O33" i="1"/>
  <c r="N33" i="1"/>
  <c r="M33" i="1"/>
  <c r="G33" i="1"/>
  <c r="F33" i="1"/>
  <c r="E33" i="1"/>
  <c r="D33" i="1"/>
  <c r="P32" i="1"/>
  <c r="O32" i="1"/>
  <c r="N32" i="1"/>
  <c r="M32" i="1"/>
  <c r="G32" i="1"/>
  <c r="F32" i="1"/>
  <c r="E32" i="1"/>
  <c r="D32" i="1"/>
  <c r="P31" i="1"/>
  <c r="O31" i="1"/>
  <c r="N31" i="1"/>
  <c r="M31" i="1"/>
  <c r="G31" i="1"/>
  <c r="F31" i="1"/>
  <c r="E31" i="1"/>
  <c r="D31" i="1"/>
  <c r="P27" i="1"/>
  <c r="O27" i="1"/>
  <c r="N27" i="1"/>
  <c r="M27" i="1"/>
  <c r="G27" i="1"/>
  <c r="F27" i="1"/>
  <c r="E27" i="1"/>
  <c r="D27" i="1"/>
  <c r="G26" i="1"/>
  <c r="F26" i="1"/>
  <c r="E26" i="1"/>
  <c r="D26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18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</calcChain>
</file>

<file path=xl/sharedStrings.xml><?xml version="1.0" encoding="utf-8"?>
<sst xmlns="http://schemas.openxmlformats.org/spreadsheetml/2006/main" count="293" uniqueCount="117">
  <si>
    <t xml:space="preserve">North Down AC </t>
  </si>
  <si>
    <t>Track &amp; Field Open Meeting</t>
  </si>
  <si>
    <t>Bangor Sportsplex</t>
  </si>
  <si>
    <t>Race: 100m</t>
  </si>
  <si>
    <t>Boys &amp; Girls U13/U15</t>
  </si>
  <si>
    <t>Wind Velocity: -2.3</t>
  </si>
  <si>
    <t>Position</t>
  </si>
  <si>
    <t>Time</t>
  </si>
  <si>
    <t>Bib</t>
  </si>
  <si>
    <t>Name</t>
  </si>
  <si>
    <t>Club</t>
  </si>
  <si>
    <t xml:space="preserve">DOB </t>
  </si>
  <si>
    <t>Category</t>
  </si>
  <si>
    <t>Girls/Women race 1</t>
  </si>
  <si>
    <t>Wind Velocity: -4.6</t>
  </si>
  <si>
    <t>F55</t>
  </si>
  <si>
    <t>Girls/Women race 2</t>
  </si>
  <si>
    <t>Wind Velocity: -3.1</t>
  </si>
  <si>
    <t>Boys/Men race 1</t>
  </si>
  <si>
    <t>Wind Velocity: -4.4</t>
  </si>
  <si>
    <t>Boys/Men race 2</t>
  </si>
  <si>
    <t>Wind Velocity: +1.4</t>
  </si>
  <si>
    <t>Race: 1500m</t>
  </si>
  <si>
    <t>Women</t>
  </si>
  <si>
    <t>4:49.68</t>
  </si>
  <si>
    <t>4:52.05</t>
  </si>
  <si>
    <t>4:55.17</t>
  </si>
  <si>
    <t>5:06.33</t>
  </si>
  <si>
    <t>5:08.48</t>
  </si>
  <si>
    <t>5:11.20</t>
  </si>
  <si>
    <t>5:18.32</t>
  </si>
  <si>
    <t>5:28.29</t>
  </si>
  <si>
    <t>5:28.92</t>
  </si>
  <si>
    <t>5:50.55</t>
  </si>
  <si>
    <t>Men</t>
  </si>
  <si>
    <t>4:11.38</t>
  </si>
  <si>
    <t>4:15.49</t>
  </si>
  <si>
    <t>4:17.62</t>
  </si>
  <si>
    <t>4:21.11</t>
  </si>
  <si>
    <t>4:26.74</t>
  </si>
  <si>
    <t>4:31.24</t>
  </si>
  <si>
    <t>4:34.12</t>
  </si>
  <si>
    <t>4:34.84</t>
  </si>
  <si>
    <t>4:37.45</t>
  </si>
  <si>
    <t>4:42.97</t>
  </si>
  <si>
    <t>4:43.62</t>
  </si>
  <si>
    <t>4:44.96</t>
  </si>
  <si>
    <t>4:45.56</t>
  </si>
  <si>
    <t>4:48.54</t>
  </si>
  <si>
    <t>4:50.18</t>
  </si>
  <si>
    <t>5:01.50</t>
  </si>
  <si>
    <t>Race: 3000m</t>
  </si>
  <si>
    <t>Mixed</t>
  </si>
  <si>
    <t>8:56.70</t>
  </si>
  <si>
    <t>9:34.30</t>
  </si>
  <si>
    <t>9:43.21</t>
  </si>
  <si>
    <t>9:57.05</t>
  </si>
  <si>
    <t>10:05.37</t>
  </si>
  <si>
    <t>10:11.34</t>
  </si>
  <si>
    <t>10:23.63</t>
  </si>
  <si>
    <t>10:29.43</t>
  </si>
  <si>
    <t>10:32.65</t>
  </si>
  <si>
    <t>10:34.49</t>
  </si>
  <si>
    <t>10:36.24</t>
  </si>
  <si>
    <t>10:36.84</t>
  </si>
  <si>
    <t>10:45.97</t>
  </si>
  <si>
    <t>10:47.14</t>
  </si>
  <si>
    <t>11:00.21</t>
  </si>
  <si>
    <t>11:02.49</t>
  </si>
  <si>
    <t>11:13.67</t>
  </si>
  <si>
    <t>11:27.90</t>
  </si>
  <si>
    <t>11:41.77</t>
  </si>
  <si>
    <t>11:49.72</t>
  </si>
  <si>
    <t>11:53.94</t>
  </si>
  <si>
    <t>Race: 400m</t>
  </si>
  <si>
    <t>Women race 1</t>
  </si>
  <si>
    <t>1:13.20</t>
  </si>
  <si>
    <t>1:13.77</t>
  </si>
  <si>
    <t>1:19.72</t>
  </si>
  <si>
    <t>1:19.88</t>
  </si>
  <si>
    <t>1:29.12</t>
  </si>
  <si>
    <t>Women race 2</t>
  </si>
  <si>
    <t>1:00.73</t>
  </si>
  <si>
    <t>1:03.66</t>
  </si>
  <si>
    <t>1:10.16</t>
  </si>
  <si>
    <t>1:11.27</t>
  </si>
  <si>
    <t>Men race 1</t>
  </si>
  <si>
    <t>1:06.65</t>
  </si>
  <si>
    <t>1:06.88</t>
  </si>
  <si>
    <t>1:12.07</t>
  </si>
  <si>
    <t>1:15.19</t>
  </si>
  <si>
    <t>Men race 2</t>
  </si>
  <si>
    <t>Long jump</t>
  </si>
  <si>
    <t>Female</t>
  </si>
  <si>
    <t>Distance</t>
  </si>
  <si>
    <t>Male</t>
  </si>
  <si>
    <t>Discus</t>
  </si>
  <si>
    <t>Weight</t>
  </si>
  <si>
    <t>1kg</t>
  </si>
  <si>
    <t>0.75kg</t>
  </si>
  <si>
    <t>2kg</t>
  </si>
  <si>
    <t>Javelin</t>
  </si>
  <si>
    <t>600g</t>
  </si>
  <si>
    <t>400g</t>
  </si>
  <si>
    <t>800g</t>
  </si>
  <si>
    <t>Shot</t>
  </si>
  <si>
    <t>4kg</t>
  </si>
  <si>
    <t>2.72kg</t>
  </si>
  <si>
    <t>7.26kg</t>
  </si>
  <si>
    <t>5kg</t>
  </si>
  <si>
    <t>M13</t>
  </si>
  <si>
    <t>F15</t>
  </si>
  <si>
    <t>F13</t>
  </si>
  <si>
    <t>Sarah Lindsay</t>
  </si>
  <si>
    <t>Lynsey Glover</t>
  </si>
  <si>
    <t>U15</t>
  </si>
  <si>
    <t>U13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</si>
</sst>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Fill="1" applyBorder="1"/>
    <xf numFmtId="0" fontId="4" fillId="0" borderId="0" xfId="0" applyFont="1" applyFill="1"/>
    <xf numFmtId="0" fontId="5" fillId="0" borderId="0" xfId="0" applyFont="1" applyFill="1"/>
    <xf numFmtId="14" fontId="5" fillId="0" borderId="0" xfId="0" applyNumberFormat="1" applyFont="1" applyFill="1"/>
    <xf numFmtId="164" fontId="4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14" fontId="7" fillId="0" borderId="0" xfId="0" applyNumberFormat="1" applyFont="1" applyFill="1"/>
    <xf numFmtId="0" fontId="4" fillId="0" borderId="1" xfId="0" applyFont="1" applyFill="1" applyBorder="1"/>
    <xf numFmtId="14" fontId="4" fillId="0" borderId="1" xfId="0" applyNumberFormat="1" applyFont="1" applyFill="1" applyBorder="1"/>
    <xf numFmtId="14" fontId="4" fillId="0" borderId="0" xfId="0" applyNumberFormat="1" applyFont="1" applyFill="1"/>
    <xf numFmtId="0" fontId="5" fillId="0" borderId="1" xfId="0" applyFont="1" applyFill="1" applyBorder="1"/>
    <xf numFmtId="14" fontId="5" fillId="0" borderId="1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14" fontId="5" fillId="0" borderId="0" xfId="0" applyNumberFormat="1" applyFont="1" applyFill="1" applyBorder="1"/>
    <xf numFmtId="2" fontId="4" fillId="0" borderId="1" xfId="0" applyNumberFormat="1" applyFont="1" applyFill="1" applyBorder="1"/>
    <xf numFmtId="0" fontId="1" fillId="0" borderId="0" xfId="0" applyFont="1" applyFill="1"/>
    <xf numFmtId="0" fontId="0" fillId="0" borderId="0" xfId="0" applyFill="1"/>
    <xf numFmtId="14" fontId="0" fillId="0" borderId="0" xfId="0" applyNumberFormat="1" applyFill="1"/>
    <xf numFmtId="164" fontId="1" fillId="0" borderId="0" xfId="0" applyNumberFormat="1" applyFont="1" applyFill="1"/>
    <xf numFmtId="0" fontId="2" fillId="0" borderId="0" xfId="0" applyFont="1" applyFill="1"/>
    <xf numFmtId="0" fontId="3" fillId="0" borderId="0" xfId="0" applyFont="1" applyFill="1"/>
    <xf numFmtId="14" fontId="3" fillId="0" borderId="0" xfId="0" applyNumberFormat="1" applyFont="1" applyFill="1"/>
    <xf numFmtId="0" fontId="1" fillId="0" borderId="1" xfId="0" applyFont="1" applyFill="1" applyBorder="1"/>
    <xf numFmtId="14" fontId="1" fillId="0" borderId="1" xfId="0" applyNumberFormat="1" applyFont="1" applyFill="1" applyBorder="1"/>
    <xf numFmtId="14" fontId="1" fillId="0" borderId="0" xfId="0" applyNumberFormat="1" applyFont="1" applyFill="1"/>
    <xf numFmtId="14" fontId="0" fillId="0" borderId="1" xfId="0" applyNumberFormat="1" applyFill="1" applyBorder="1"/>
    <xf numFmtId="2" fontId="1" fillId="0" borderId="1" xfId="0" applyNumberFormat="1" applyFont="1" applyFill="1" applyBorder="1"/>
    <xf numFmtId="0" fontId="1" fillId="0" borderId="0" xfId="0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47" fontId="1" fillId="0" borderId="1" xfId="0" quotePrefix="1" applyNumberFormat="1" applyFont="1" applyFill="1" applyBorder="1"/>
    <xf numFmtId="0" fontId="1" fillId="0" borderId="1" xfId="0" quotePrefix="1" applyFont="1" applyFill="1" applyBorder="1"/>
    <xf numFmtId="0" fontId="1" fillId="0" borderId="1" xfId="0" applyFont="1" applyFill="1" applyBorder="1" applyAlignment="1">
      <alignment horizontal="left"/>
    </xf>
    <xf numFmtId="0" fontId="1" fillId="0" borderId="1" xfId="0" quotePrefix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are%20Russell/Downloads/race%20entries%2016%20MAy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  <sheetName val="Track results"/>
      <sheetName val="Field results "/>
    </sheetNames>
    <sheetDataSet>
      <sheetData sheetId="0">
        <row r="6">
          <cell r="A6">
            <v>291</v>
          </cell>
          <cell r="B6" t="str">
            <v>Tilly McWhinney</v>
          </cell>
          <cell r="C6" t="str">
            <v>North Down AC</v>
          </cell>
          <cell r="D6">
            <v>38931</v>
          </cell>
          <cell r="E6">
            <v>10</v>
          </cell>
          <cell r="F6" t="str">
            <v>f</v>
          </cell>
          <cell r="G6" t="str">
            <v>U13</v>
          </cell>
          <cell r="H6">
            <v>3</v>
          </cell>
          <cell r="I6" t="str">
            <v>M/F O</v>
          </cell>
        </row>
        <row r="7">
          <cell r="A7">
            <v>255</v>
          </cell>
          <cell r="B7" t="str">
            <v>Charlie Lawden</v>
          </cell>
          <cell r="C7" t="str">
            <v>North Down AC</v>
          </cell>
          <cell r="D7">
            <v>38552</v>
          </cell>
          <cell r="E7">
            <v>11</v>
          </cell>
          <cell r="F7" t="str">
            <v>m</v>
          </cell>
          <cell r="G7" t="str">
            <v>U13</v>
          </cell>
          <cell r="H7">
            <v>5</v>
          </cell>
          <cell r="I7" t="str">
            <v>M/F13</v>
          </cell>
        </row>
        <row r="8">
          <cell r="A8">
            <v>268</v>
          </cell>
          <cell r="B8" t="str">
            <v>Andrew Brown</v>
          </cell>
          <cell r="C8" t="str">
            <v>North Down AC</v>
          </cell>
          <cell r="D8">
            <v>38624</v>
          </cell>
          <cell r="E8">
            <v>11</v>
          </cell>
          <cell r="F8" t="str">
            <v>m</v>
          </cell>
          <cell r="G8" t="str">
            <v>U13</v>
          </cell>
          <cell r="H8">
            <v>5</v>
          </cell>
          <cell r="I8" t="str">
            <v>M/F15</v>
          </cell>
        </row>
        <row r="9">
          <cell r="A9">
            <v>274</v>
          </cell>
          <cell r="B9" t="str">
            <v>Morgan Wilson</v>
          </cell>
          <cell r="C9" t="str">
            <v>North Down AC</v>
          </cell>
          <cell r="D9">
            <v>38675</v>
          </cell>
          <cell r="E9">
            <v>11</v>
          </cell>
          <cell r="F9" t="str">
            <v>f</v>
          </cell>
          <cell r="G9" t="str">
            <v>U13</v>
          </cell>
          <cell r="H9">
            <v>5</v>
          </cell>
          <cell r="I9" t="str">
            <v>M/F17</v>
          </cell>
        </row>
        <row r="10">
          <cell r="A10">
            <v>256</v>
          </cell>
          <cell r="B10" t="str">
            <v>Adam Kane</v>
          </cell>
          <cell r="C10" t="str">
            <v>Ballymena &amp; Antrim AC</v>
          </cell>
          <cell r="D10">
            <v>38309</v>
          </cell>
          <cell r="E10">
            <v>12</v>
          </cell>
          <cell r="F10" t="str">
            <v>m</v>
          </cell>
          <cell r="G10" t="str">
            <v>U13</v>
          </cell>
          <cell r="H10">
            <v>3</v>
          </cell>
          <cell r="I10" t="str">
            <v>M/F35+</v>
          </cell>
        </row>
        <row r="11">
          <cell r="A11">
            <v>261</v>
          </cell>
          <cell r="B11" t="str">
            <v>Rebecca Dougan</v>
          </cell>
          <cell r="C11" t="str">
            <v>Unattached</v>
          </cell>
          <cell r="D11">
            <v>38400</v>
          </cell>
          <cell r="E11">
            <v>12</v>
          </cell>
          <cell r="F11" t="str">
            <v>f</v>
          </cell>
          <cell r="G11" t="str">
            <v>U13</v>
          </cell>
          <cell r="H11">
            <v>3</v>
          </cell>
          <cell r="I11" t="str">
            <v>M20</v>
          </cell>
        </row>
        <row r="12">
          <cell r="A12">
            <v>262</v>
          </cell>
          <cell r="B12" t="str">
            <v>Iris Mack</v>
          </cell>
          <cell r="C12" t="str">
            <v>Unattached</v>
          </cell>
          <cell r="D12">
            <v>38422</v>
          </cell>
          <cell r="E12">
            <v>12</v>
          </cell>
          <cell r="F12" t="str">
            <v>f</v>
          </cell>
          <cell r="G12" t="str">
            <v>U13</v>
          </cell>
          <cell r="H12">
            <v>3</v>
          </cell>
          <cell r="I12" t="str">
            <v>F23</v>
          </cell>
        </row>
        <row r="13">
          <cell r="A13">
            <v>275</v>
          </cell>
          <cell r="B13" t="str">
            <v>Robyn Johnston</v>
          </cell>
          <cell r="C13" t="str">
            <v>Unattached</v>
          </cell>
          <cell r="D13">
            <v>38271</v>
          </cell>
          <cell r="E13">
            <v>12</v>
          </cell>
          <cell r="F13" t="str">
            <v>m</v>
          </cell>
          <cell r="G13" t="str">
            <v>U13</v>
          </cell>
          <cell r="H13">
            <v>5</v>
          </cell>
          <cell r="I13" t="str">
            <v>M23</v>
          </cell>
        </row>
        <row r="14">
          <cell r="A14">
            <v>315</v>
          </cell>
          <cell r="B14" t="str">
            <v>Casey Miskelly</v>
          </cell>
          <cell r="C14" t="str">
            <v>Ballydrain Harriers</v>
          </cell>
          <cell r="D14">
            <v>38440</v>
          </cell>
          <cell r="E14">
            <v>12</v>
          </cell>
          <cell r="F14" t="str">
            <v>m</v>
          </cell>
          <cell r="G14" t="str">
            <v>U13</v>
          </cell>
          <cell r="H14">
            <v>3</v>
          </cell>
        </row>
        <row r="15">
          <cell r="A15">
            <v>472</v>
          </cell>
          <cell r="B15" t="str">
            <v>Lucy Kerr</v>
          </cell>
          <cell r="C15" t="str">
            <v>Unattached</v>
          </cell>
          <cell r="D15">
            <v>38442</v>
          </cell>
          <cell r="E15">
            <v>12</v>
          </cell>
          <cell r="F15" t="str">
            <v>f</v>
          </cell>
          <cell r="G15" t="str">
            <v>U13</v>
          </cell>
          <cell r="H15">
            <v>3</v>
          </cell>
        </row>
        <row r="16">
          <cell r="A16">
            <v>475</v>
          </cell>
          <cell r="B16" t="str">
            <v>Madison Booth</v>
          </cell>
          <cell r="C16" t="str">
            <v>Unattached</v>
          </cell>
          <cell r="D16">
            <v>38242</v>
          </cell>
          <cell r="E16">
            <v>12</v>
          </cell>
          <cell r="F16" t="str">
            <v>f</v>
          </cell>
          <cell r="G16" t="str">
            <v>U13</v>
          </cell>
          <cell r="H16">
            <v>3</v>
          </cell>
        </row>
        <row r="17">
          <cell r="A17">
            <v>478</v>
          </cell>
          <cell r="B17" t="str">
            <v>Devon Sprake</v>
          </cell>
          <cell r="C17" t="str">
            <v>Ballydrain Harriers</v>
          </cell>
          <cell r="D17">
            <v>38224</v>
          </cell>
          <cell r="E17">
            <v>12</v>
          </cell>
          <cell r="F17" t="str">
            <v>m</v>
          </cell>
          <cell r="G17" t="str">
            <v>U15</v>
          </cell>
          <cell r="H17">
            <v>3</v>
          </cell>
        </row>
        <row r="18">
          <cell r="A18">
            <v>482</v>
          </cell>
          <cell r="B18" t="str">
            <v>Tara McDonough</v>
          </cell>
          <cell r="C18" t="str">
            <v>North Down AC</v>
          </cell>
          <cell r="D18">
            <v>38135</v>
          </cell>
          <cell r="E18">
            <v>12</v>
          </cell>
          <cell r="F18" t="str">
            <v>f</v>
          </cell>
          <cell r="G18" t="str">
            <v>U15</v>
          </cell>
          <cell r="H18">
            <v>3</v>
          </cell>
        </row>
        <row r="19">
          <cell r="A19">
            <v>258</v>
          </cell>
          <cell r="B19" t="str">
            <v>Eva Morrow</v>
          </cell>
          <cell r="C19" t="str">
            <v>Unattached</v>
          </cell>
          <cell r="D19">
            <v>38061</v>
          </cell>
          <cell r="E19">
            <v>13</v>
          </cell>
          <cell r="F19" t="str">
            <v>f</v>
          </cell>
          <cell r="G19" t="str">
            <v>U15</v>
          </cell>
          <cell r="H19">
            <v>3</v>
          </cell>
        </row>
        <row r="20">
          <cell r="A20">
            <v>265</v>
          </cell>
          <cell r="B20" t="str">
            <v>Reegan Neill-Mckenzie</v>
          </cell>
          <cell r="C20" t="str">
            <v>Orangegrove AC</v>
          </cell>
          <cell r="D20">
            <v>37938</v>
          </cell>
          <cell r="E20">
            <v>13</v>
          </cell>
          <cell r="F20" t="str">
            <v>f</v>
          </cell>
          <cell r="G20" t="str">
            <v>U15</v>
          </cell>
          <cell r="H20">
            <v>5</v>
          </cell>
        </row>
        <row r="21">
          <cell r="A21">
            <v>495</v>
          </cell>
          <cell r="B21" t="str">
            <v>David Murphy</v>
          </cell>
          <cell r="C21" t="str">
            <v>Ballymena &amp; Antrim AC</v>
          </cell>
          <cell r="D21">
            <v>37824</v>
          </cell>
          <cell r="E21">
            <v>13</v>
          </cell>
          <cell r="F21" t="str">
            <v>m</v>
          </cell>
          <cell r="G21" t="str">
            <v>U15</v>
          </cell>
          <cell r="H21">
            <v>3</v>
          </cell>
        </row>
        <row r="22">
          <cell r="A22">
            <v>479</v>
          </cell>
          <cell r="B22" t="str">
            <v>Calum Keys</v>
          </cell>
          <cell r="C22" t="str">
            <v>City of Lisburn</v>
          </cell>
          <cell r="D22">
            <v>38071</v>
          </cell>
          <cell r="E22">
            <v>13</v>
          </cell>
          <cell r="F22" t="str">
            <v>m</v>
          </cell>
          <cell r="G22" t="str">
            <v>U15</v>
          </cell>
          <cell r="H22">
            <v>5</v>
          </cell>
        </row>
        <row r="23">
          <cell r="A23">
            <v>485</v>
          </cell>
          <cell r="B23" t="str">
            <v>Amelia Tyler</v>
          </cell>
          <cell r="C23" t="str">
            <v>North Down AC</v>
          </cell>
          <cell r="D23">
            <v>37894</v>
          </cell>
          <cell r="E23">
            <v>13</v>
          </cell>
          <cell r="F23" t="str">
            <v>f</v>
          </cell>
          <cell r="G23" t="str">
            <v>U15</v>
          </cell>
          <cell r="H23">
            <v>3</v>
          </cell>
        </row>
        <row r="24">
          <cell r="A24">
            <v>491</v>
          </cell>
          <cell r="B24" t="str">
            <v>Megan Drummond</v>
          </cell>
          <cell r="C24" t="str">
            <v>North Down AC</v>
          </cell>
          <cell r="D24">
            <v>37856</v>
          </cell>
          <cell r="E24">
            <v>13</v>
          </cell>
          <cell r="F24" t="str">
            <v>f</v>
          </cell>
          <cell r="G24" t="str">
            <v>U15</v>
          </cell>
          <cell r="H24">
            <v>5</v>
          </cell>
        </row>
        <row r="25">
          <cell r="A25">
            <v>280</v>
          </cell>
          <cell r="B25" t="str">
            <v>Hannah Gilliland</v>
          </cell>
          <cell r="C25" t="str">
            <v>Willowfield Temperance Harriers</v>
          </cell>
          <cell r="D25">
            <v>37438</v>
          </cell>
          <cell r="E25">
            <v>14</v>
          </cell>
          <cell r="F25" t="str">
            <v>f</v>
          </cell>
          <cell r="G25" t="str">
            <v>U17</v>
          </cell>
          <cell r="H25">
            <v>3</v>
          </cell>
        </row>
        <row r="26">
          <cell r="A26">
            <v>283</v>
          </cell>
          <cell r="B26" t="str">
            <v>Megan Briggs</v>
          </cell>
          <cell r="C26" t="str">
            <v>North Down AC</v>
          </cell>
          <cell r="D26">
            <v>37643</v>
          </cell>
          <cell r="E26">
            <v>14</v>
          </cell>
          <cell r="F26" t="str">
            <v>f</v>
          </cell>
          <cell r="G26" t="str">
            <v>U15</v>
          </cell>
          <cell r="H26">
            <v>3</v>
          </cell>
        </row>
        <row r="27">
          <cell r="A27">
            <v>310</v>
          </cell>
          <cell r="B27" t="str">
            <v>Jamie Lyall</v>
          </cell>
          <cell r="C27" t="str">
            <v>Unattached</v>
          </cell>
          <cell r="D27">
            <v>37644</v>
          </cell>
          <cell r="E27">
            <v>14</v>
          </cell>
          <cell r="F27" t="str">
            <v>m</v>
          </cell>
          <cell r="G27" t="str">
            <v>U15</v>
          </cell>
          <cell r="H27">
            <v>3</v>
          </cell>
        </row>
        <row r="28">
          <cell r="A28">
            <v>259</v>
          </cell>
          <cell r="B28" t="str">
            <v>Leah McClements</v>
          </cell>
          <cell r="C28" t="str">
            <v>North Down AC</v>
          </cell>
          <cell r="D28">
            <v>37165</v>
          </cell>
          <cell r="E28">
            <v>15</v>
          </cell>
          <cell r="F28" t="str">
            <v>f</v>
          </cell>
          <cell r="G28" t="str">
            <v>U17</v>
          </cell>
          <cell r="H28">
            <v>3</v>
          </cell>
        </row>
        <row r="29">
          <cell r="A29">
            <v>260</v>
          </cell>
          <cell r="B29" t="str">
            <v>Scott Henry</v>
          </cell>
          <cell r="C29" t="str">
            <v>North Down AC</v>
          </cell>
          <cell r="D29">
            <v>37091</v>
          </cell>
          <cell r="E29">
            <v>15</v>
          </cell>
          <cell r="F29" t="str">
            <v>m</v>
          </cell>
          <cell r="G29" t="str">
            <v>U17</v>
          </cell>
          <cell r="H29">
            <v>3</v>
          </cell>
        </row>
        <row r="30">
          <cell r="A30">
            <v>264</v>
          </cell>
          <cell r="B30" t="str">
            <v>Eve Dann</v>
          </cell>
          <cell r="C30" t="str">
            <v>North Down AC</v>
          </cell>
          <cell r="D30">
            <v>37200</v>
          </cell>
          <cell r="E30">
            <v>15</v>
          </cell>
          <cell r="F30" t="str">
            <v>f</v>
          </cell>
          <cell r="G30" t="str">
            <v>U17</v>
          </cell>
          <cell r="H30">
            <v>3</v>
          </cell>
        </row>
        <row r="31">
          <cell r="A31">
            <v>279</v>
          </cell>
          <cell r="B31" t="str">
            <v>Rachel McCann</v>
          </cell>
          <cell r="C31" t="str">
            <v>North Down AC</v>
          </cell>
          <cell r="D31">
            <v>37160</v>
          </cell>
          <cell r="E31">
            <v>15</v>
          </cell>
          <cell r="F31" t="str">
            <v>f</v>
          </cell>
          <cell r="G31" t="str">
            <v>U17</v>
          </cell>
          <cell r="H31">
            <v>3</v>
          </cell>
        </row>
        <row r="32">
          <cell r="A32">
            <v>282</v>
          </cell>
          <cell r="B32" t="str">
            <v>Murphy Miller</v>
          </cell>
          <cell r="C32" t="str">
            <v>North Down AC</v>
          </cell>
          <cell r="D32">
            <v>37273</v>
          </cell>
          <cell r="E32">
            <v>15</v>
          </cell>
          <cell r="F32" t="str">
            <v>f</v>
          </cell>
          <cell r="G32" t="str">
            <v>U17</v>
          </cell>
          <cell r="H32">
            <v>3</v>
          </cell>
        </row>
        <row r="33">
          <cell r="A33">
            <v>500</v>
          </cell>
          <cell r="B33" t="str">
            <v>Cameron Jenkins</v>
          </cell>
          <cell r="C33" t="str">
            <v>North Down AC</v>
          </cell>
          <cell r="D33">
            <v>37063</v>
          </cell>
          <cell r="E33">
            <v>15</v>
          </cell>
          <cell r="F33" t="str">
            <v>m</v>
          </cell>
          <cell r="G33" t="str">
            <v>U17</v>
          </cell>
          <cell r="H33">
            <v>3</v>
          </cell>
        </row>
        <row r="34">
          <cell r="A34">
            <v>473</v>
          </cell>
          <cell r="B34" t="str">
            <v>Will Simpson</v>
          </cell>
          <cell r="C34" t="str">
            <v>Unattached</v>
          </cell>
          <cell r="D34">
            <v>37194</v>
          </cell>
          <cell r="E34">
            <v>15</v>
          </cell>
          <cell r="F34" t="str">
            <v>m</v>
          </cell>
          <cell r="G34" t="str">
            <v>U17</v>
          </cell>
          <cell r="H34">
            <v>3</v>
          </cell>
        </row>
        <row r="35">
          <cell r="A35">
            <v>263</v>
          </cell>
          <cell r="B35" t="str">
            <v>Lucy Cheatley</v>
          </cell>
          <cell r="C35" t="str">
            <v>North Down AC</v>
          </cell>
          <cell r="D35">
            <v>36988</v>
          </cell>
          <cell r="E35">
            <v>16</v>
          </cell>
          <cell r="F35" t="str">
            <v>f</v>
          </cell>
          <cell r="G35" t="str">
            <v>U17</v>
          </cell>
          <cell r="H35">
            <v>5</v>
          </cell>
        </row>
        <row r="36">
          <cell r="A36">
            <v>284</v>
          </cell>
          <cell r="B36" t="str">
            <v>John Ewing</v>
          </cell>
          <cell r="C36" t="str">
            <v>North Down AC</v>
          </cell>
          <cell r="D36">
            <v>36715</v>
          </cell>
          <cell r="E36">
            <v>16</v>
          </cell>
          <cell r="F36" t="str">
            <v>m</v>
          </cell>
          <cell r="G36" t="str">
            <v>U20</v>
          </cell>
          <cell r="H36">
            <v>3</v>
          </cell>
        </row>
        <row r="37">
          <cell r="A37">
            <v>286</v>
          </cell>
          <cell r="B37" t="str">
            <v>Odhran Catney</v>
          </cell>
          <cell r="C37" t="str">
            <v>Beechmount Harriers</v>
          </cell>
          <cell r="D37">
            <v>36796</v>
          </cell>
          <cell r="E37">
            <v>16</v>
          </cell>
          <cell r="F37" t="str">
            <v>m</v>
          </cell>
          <cell r="G37" t="str">
            <v>U17</v>
          </cell>
          <cell r="H37">
            <v>3</v>
          </cell>
        </row>
        <row r="38">
          <cell r="A38">
            <v>290</v>
          </cell>
          <cell r="B38" t="str">
            <v>Jessica Scott</v>
          </cell>
          <cell r="C38" t="str">
            <v>North Down AC</v>
          </cell>
          <cell r="D38">
            <v>36991</v>
          </cell>
          <cell r="E38">
            <v>16</v>
          </cell>
          <cell r="F38" t="str">
            <v>f</v>
          </cell>
          <cell r="G38" t="str">
            <v>U17</v>
          </cell>
          <cell r="H38">
            <v>3</v>
          </cell>
        </row>
        <row r="39">
          <cell r="A39">
            <v>311</v>
          </cell>
          <cell r="B39" t="str">
            <v>James McCaughey</v>
          </cell>
          <cell r="C39" t="str">
            <v>North Down AC</v>
          </cell>
          <cell r="D39">
            <v>36931</v>
          </cell>
          <cell r="E39">
            <v>16</v>
          </cell>
          <cell r="F39" t="str">
            <v>m</v>
          </cell>
          <cell r="G39" t="str">
            <v>U17</v>
          </cell>
          <cell r="H39">
            <v>3</v>
          </cell>
        </row>
        <row r="40">
          <cell r="A40">
            <v>298</v>
          </cell>
          <cell r="B40" t="str">
            <v>Craig McMeechan</v>
          </cell>
          <cell r="C40" t="str">
            <v>North Down AC</v>
          </cell>
          <cell r="D40">
            <v>36297</v>
          </cell>
          <cell r="E40">
            <v>17</v>
          </cell>
          <cell r="F40" t="str">
            <v>m</v>
          </cell>
          <cell r="G40" t="str">
            <v>U20</v>
          </cell>
          <cell r="H40">
            <v>3</v>
          </cell>
        </row>
        <row r="41">
          <cell r="A41">
            <v>271</v>
          </cell>
          <cell r="B41" t="str">
            <v>Reece Simpson</v>
          </cell>
          <cell r="C41" t="str">
            <v>North Down AC</v>
          </cell>
          <cell r="D41">
            <v>36126</v>
          </cell>
          <cell r="E41">
            <v>18</v>
          </cell>
          <cell r="F41" t="str">
            <v>m</v>
          </cell>
          <cell r="G41" t="str">
            <v>U20</v>
          </cell>
          <cell r="H41">
            <v>5</v>
          </cell>
        </row>
        <row r="42">
          <cell r="A42">
            <v>285</v>
          </cell>
          <cell r="B42" t="str">
            <v>Rio Catney</v>
          </cell>
          <cell r="C42" t="str">
            <v>North Down AC</v>
          </cell>
          <cell r="D42">
            <v>36271</v>
          </cell>
          <cell r="E42">
            <v>18</v>
          </cell>
          <cell r="F42" t="str">
            <v>f</v>
          </cell>
          <cell r="G42" t="str">
            <v>U20</v>
          </cell>
          <cell r="H42">
            <v>3</v>
          </cell>
        </row>
        <row r="43">
          <cell r="A43">
            <v>287</v>
          </cell>
          <cell r="B43" t="str">
            <v>Marc Jeffrey</v>
          </cell>
          <cell r="C43" t="str">
            <v>Willowfield Temperance Harriers</v>
          </cell>
          <cell r="D43">
            <v>36161</v>
          </cell>
          <cell r="E43">
            <v>18</v>
          </cell>
          <cell r="F43" t="str">
            <v>m</v>
          </cell>
          <cell r="G43" t="str">
            <v>U20</v>
          </cell>
          <cell r="H43">
            <v>3</v>
          </cell>
        </row>
        <row r="44">
          <cell r="A44">
            <v>470</v>
          </cell>
          <cell r="B44" t="str">
            <v>Saskia Greer</v>
          </cell>
          <cell r="C44" t="str">
            <v>North Down AC</v>
          </cell>
          <cell r="D44">
            <v>36123</v>
          </cell>
          <cell r="E44">
            <v>18</v>
          </cell>
          <cell r="F44" t="str">
            <v>f</v>
          </cell>
          <cell r="G44" t="str">
            <v>U20</v>
          </cell>
          <cell r="H44">
            <v>3</v>
          </cell>
        </row>
        <row r="45">
          <cell r="A45">
            <v>483</v>
          </cell>
          <cell r="B45" t="str">
            <v>Christopher Doherty</v>
          </cell>
          <cell r="C45" t="str">
            <v>Ballymena &amp; Antrim AC</v>
          </cell>
          <cell r="D45">
            <v>36207</v>
          </cell>
          <cell r="E45">
            <v>18</v>
          </cell>
          <cell r="F45" t="str">
            <v>m</v>
          </cell>
          <cell r="G45" t="str">
            <v>U20</v>
          </cell>
          <cell r="H45">
            <v>5</v>
          </cell>
        </row>
        <row r="46">
          <cell r="A46">
            <v>308</v>
          </cell>
          <cell r="B46" t="str">
            <v xml:space="preserve">Ryan Keenan </v>
          </cell>
          <cell r="C46" t="str">
            <v>City of Lisburn</v>
          </cell>
          <cell r="D46">
            <v>35874</v>
          </cell>
          <cell r="E46">
            <v>19</v>
          </cell>
          <cell r="F46" t="str">
            <v>m</v>
          </cell>
          <cell r="G46" t="str">
            <v>U20</v>
          </cell>
          <cell r="H46">
            <v>3</v>
          </cell>
        </row>
        <row r="47">
          <cell r="A47">
            <v>309</v>
          </cell>
          <cell r="B47" t="str">
            <v>John Black</v>
          </cell>
          <cell r="C47" t="str">
            <v>North Belfast Harriers</v>
          </cell>
          <cell r="D47">
            <v>32164</v>
          </cell>
          <cell r="E47">
            <v>29</v>
          </cell>
          <cell r="F47" t="str">
            <v>m</v>
          </cell>
          <cell r="G47" t="str">
            <v>MO</v>
          </cell>
          <cell r="H47">
            <v>3</v>
          </cell>
        </row>
        <row r="48">
          <cell r="A48">
            <v>488</v>
          </cell>
          <cell r="B48" t="str">
            <v>Darryl Crawford</v>
          </cell>
          <cell r="C48" t="str">
            <v>Strabane AC</v>
          </cell>
          <cell r="D48">
            <v>35923</v>
          </cell>
          <cell r="E48">
            <v>19</v>
          </cell>
          <cell r="F48" t="str">
            <v>m</v>
          </cell>
          <cell r="G48" t="str">
            <v>U20</v>
          </cell>
          <cell r="H48">
            <v>5</v>
          </cell>
        </row>
        <row r="49">
          <cell r="A49">
            <v>252</v>
          </cell>
          <cell r="B49" t="str">
            <v>Justin Bloomer</v>
          </cell>
          <cell r="C49" t="str">
            <v>Mid Ulster AC</v>
          </cell>
          <cell r="D49">
            <v>35292</v>
          </cell>
          <cell r="E49">
            <v>20</v>
          </cell>
          <cell r="F49" t="str">
            <v>M</v>
          </cell>
          <cell r="G49" t="str">
            <v>M35</v>
          </cell>
          <cell r="H49">
            <v>3</v>
          </cell>
        </row>
        <row r="50">
          <cell r="A50">
            <v>498</v>
          </cell>
          <cell r="B50" t="str">
            <v>Conal McCambridge</v>
          </cell>
          <cell r="C50" t="str">
            <v>North Belfast Harriers</v>
          </cell>
          <cell r="D50">
            <v>35253</v>
          </cell>
          <cell r="E50">
            <v>20</v>
          </cell>
          <cell r="F50" t="str">
            <v>m</v>
          </cell>
          <cell r="G50" t="str">
            <v>MO</v>
          </cell>
          <cell r="H50">
            <v>3</v>
          </cell>
        </row>
        <row r="51">
          <cell r="A51">
            <v>299</v>
          </cell>
          <cell r="B51" t="str">
            <v>Kevin Crossan</v>
          </cell>
          <cell r="C51" t="str">
            <v>QUB AC</v>
          </cell>
          <cell r="D51">
            <v>34970</v>
          </cell>
          <cell r="E51">
            <v>21</v>
          </cell>
          <cell r="F51" t="str">
            <v>m</v>
          </cell>
          <cell r="G51" t="str">
            <v>MO</v>
          </cell>
          <cell r="H51">
            <v>3</v>
          </cell>
        </row>
        <row r="52">
          <cell r="A52">
            <v>257</v>
          </cell>
          <cell r="B52" t="str">
            <v>Holly Brannigan</v>
          </cell>
          <cell r="C52" t="str">
            <v>North Down AC</v>
          </cell>
          <cell r="D52">
            <v>34646</v>
          </cell>
          <cell r="E52">
            <v>22</v>
          </cell>
          <cell r="F52" t="str">
            <v>f</v>
          </cell>
          <cell r="G52" t="str">
            <v>FO</v>
          </cell>
          <cell r="H52">
            <v>3</v>
          </cell>
        </row>
        <row r="53">
          <cell r="A53">
            <v>253</v>
          </cell>
          <cell r="B53" t="str">
            <v>Ronan Bloomer</v>
          </cell>
          <cell r="C53" t="str">
            <v>Ballymena &amp; Antrim AC</v>
          </cell>
          <cell r="D53">
            <v>34389</v>
          </cell>
          <cell r="E53">
            <v>23</v>
          </cell>
          <cell r="F53" t="str">
            <v>m</v>
          </cell>
          <cell r="G53" t="str">
            <v>MO</v>
          </cell>
        </row>
        <row r="54">
          <cell r="A54">
            <v>281</v>
          </cell>
          <cell r="B54" t="str">
            <v>Ryan Henry</v>
          </cell>
          <cell r="C54" t="str">
            <v>Willowfield Temperance Harriers</v>
          </cell>
          <cell r="D54">
            <v>33993</v>
          </cell>
          <cell r="E54">
            <v>24</v>
          </cell>
          <cell r="F54" t="str">
            <v>m</v>
          </cell>
          <cell r="G54" t="str">
            <v>MO</v>
          </cell>
          <cell r="H54">
            <v>5</v>
          </cell>
        </row>
        <row r="55">
          <cell r="A55">
            <v>469</v>
          </cell>
          <cell r="B55" t="str">
            <v>David Leavey</v>
          </cell>
          <cell r="C55" t="str">
            <v>City of Lisburn</v>
          </cell>
          <cell r="D55">
            <v>33606</v>
          </cell>
          <cell r="E55">
            <v>25</v>
          </cell>
          <cell r="F55" t="str">
            <v>m</v>
          </cell>
          <cell r="G55" t="str">
            <v>MO</v>
          </cell>
          <cell r="H55">
            <v>3</v>
          </cell>
        </row>
        <row r="56">
          <cell r="A56">
            <v>484</v>
          </cell>
          <cell r="B56" t="str">
            <v>Andrew Barber</v>
          </cell>
          <cell r="C56" t="str">
            <v>Unattached</v>
          </cell>
          <cell r="D56">
            <v>33553</v>
          </cell>
          <cell r="E56">
            <v>25</v>
          </cell>
          <cell r="F56" t="str">
            <v>m</v>
          </cell>
          <cell r="G56" t="str">
            <v>MO</v>
          </cell>
          <cell r="H56">
            <v>5</v>
          </cell>
        </row>
        <row r="57">
          <cell r="A57">
            <v>307</v>
          </cell>
          <cell r="B57" t="str">
            <v>Rachel Gibson</v>
          </cell>
          <cell r="C57" t="str">
            <v>North Down AC</v>
          </cell>
          <cell r="D57">
            <v>33284</v>
          </cell>
          <cell r="E57">
            <v>26</v>
          </cell>
          <cell r="F57" t="str">
            <v>f</v>
          </cell>
          <cell r="G57" t="str">
            <v>FO</v>
          </cell>
          <cell r="H57">
            <v>3</v>
          </cell>
        </row>
        <row r="58">
          <cell r="A58">
            <v>318</v>
          </cell>
          <cell r="B58" t="str">
            <v>Gabrielle Gardner</v>
          </cell>
          <cell r="C58" t="str">
            <v>City of Lisburn</v>
          </cell>
          <cell r="D58">
            <v>33166</v>
          </cell>
          <cell r="E58">
            <v>26</v>
          </cell>
          <cell r="F58" t="str">
            <v>f</v>
          </cell>
          <cell r="G58" t="str">
            <v>FO</v>
          </cell>
          <cell r="H58">
            <v>3</v>
          </cell>
        </row>
        <row r="59">
          <cell r="A59">
            <v>288</v>
          </cell>
          <cell r="B59" t="str">
            <v>Susan McMahon</v>
          </cell>
          <cell r="C59" t="str">
            <v>Unattached</v>
          </cell>
          <cell r="D59">
            <v>32942</v>
          </cell>
          <cell r="E59">
            <v>27</v>
          </cell>
          <cell r="F59" t="str">
            <v>f</v>
          </cell>
          <cell r="G59" t="str">
            <v>FO</v>
          </cell>
          <cell r="H59">
            <v>3</v>
          </cell>
        </row>
        <row r="60">
          <cell r="A60">
            <v>489</v>
          </cell>
          <cell r="B60" t="str">
            <v>Conan McCaughey</v>
          </cell>
          <cell r="C60" t="str">
            <v>Derry Track Club</v>
          </cell>
          <cell r="D60">
            <v>32860</v>
          </cell>
          <cell r="E60">
            <v>27</v>
          </cell>
          <cell r="F60" t="str">
            <v>m</v>
          </cell>
          <cell r="G60" t="str">
            <v>MO</v>
          </cell>
          <cell r="H60">
            <v>5</v>
          </cell>
        </row>
        <row r="61">
          <cell r="A61">
            <v>251</v>
          </cell>
          <cell r="B61" t="str">
            <v>Linzi Glover</v>
          </cell>
          <cell r="C61" t="str">
            <v>Lagan Valley</v>
          </cell>
          <cell r="D61">
            <v>32114</v>
          </cell>
          <cell r="E61">
            <v>29</v>
          </cell>
          <cell r="F61" t="str">
            <v>f</v>
          </cell>
          <cell r="G61" t="str">
            <v>FO</v>
          </cell>
          <cell r="H61">
            <v>5</v>
          </cell>
        </row>
        <row r="62">
          <cell r="A62">
            <v>266</v>
          </cell>
          <cell r="B62" t="str">
            <v>Darragh Crossan</v>
          </cell>
          <cell r="C62" t="str">
            <v>Foyle Valley AC</v>
          </cell>
          <cell r="D62">
            <v>31987</v>
          </cell>
          <cell r="E62">
            <v>29</v>
          </cell>
          <cell r="F62" t="str">
            <v>m</v>
          </cell>
          <cell r="G62" t="str">
            <v>MO</v>
          </cell>
          <cell r="H62">
            <v>3</v>
          </cell>
        </row>
        <row r="63">
          <cell r="A63">
            <v>305</v>
          </cell>
          <cell r="B63" t="str">
            <v>Kerry Bamber</v>
          </cell>
          <cell r="C63" t="str">
            <v>Ballymena Runners</v>
          </cell>
          <cell r="D63">
            <v>32269</v>
          </cell>
          <cell r="E63">
            <v>29</v>
          </cell>
          <cell r="F63" t="str">
            <v>f</v>
          </cell>
          <cell r="G63" t="str">
            <v>FO</v>
          </cell>
          <cell r="H63">
            <v>3</v>
          </cell>
        </row>
        <row r="64">
          <cell r="A64">
            <v>313</v>
          </cell>
          <cell r="B64" t="str">
            <v>James Stitt</v>
          </cell>
          <cell r="C64" t="str">
            <v>North Down AC</v>
          </cell>
          <cell r="D64">
            <v>32110</v>
          </cell>
          <cell r="E64">
            <v>29</v>
          </cell>
          <cell r="F64" t="str">
            <v>m</v>
          </cell>
          <cell r="G64" t="str">
            <v>MO</v>
          </cell>
          <cell r="H64">
            <v>3</v>
          </cell>
        </row>
        <row r="65">
          <cell r="A65">
            <v>314</v>
          </cell>
          <cell r="B65" t="str">
            <v>Philip Baillie</v>
          </cell>
          <cell r="C65" t="str">
            <v>North Down AC</v>
          </cell>
          <cell r="D65">
            <v>32057</v>
          </cell>
          <cell r="E65">
            <v>29</v>
          </cell>
          <cell r="F65" t="str">
            <v>m</v>
          </cell>
          <cell r="G65" t="str">
            <v>MO</v>
          </cell>
          <cell r="H65">
            <v>3</v>
          </cell>
        </row>
        <row r="66">
          <cell r="A66">
            <v>303</v>
          </cell>
          <cell r="B66" t="str">
            <v>Sarah Lindsey</v>
          </cell>
          <cell r="C66" t="str">
            <v>North Down AC</v>
          </cell>
          <cell r="D66">
            <v>31456</v>
          </cell>
          <cell r="E66">
            <v>31</v>
          </cell>
          <cell r="F66" t="str">
            <v>f</v>
          </cell>
          <cell r="G66" t="str">
            <v>FO</v>
          </cell>
          <cell r="H66">
            <v>3</v>
          </cell>
        </row>
        <row r="67">
          <cell r="A67">
            <v>474</v>
          </cell>
          <cell r="B67" t="str">
            <v>James Trainor</v>
          </cell>
          <cell r="C67" t="str">
            <v>DUB Runners</v>
          </cell>
          <cell r="D67">
            <v>31412</v>
          </cell>
          <cell r="E67">
            <v>31</v>
          </cell>
          <cell r="F67" t="str">
            <v>m</v>
          </cell>
          <cell r="G67" t="str">
            <v>MO</v>
          </cell>
          <cell r="H67">
            <v>3</v>
          </cell>
        </row>
        <row r="68">
          <cell r="A68">
            <v>496</v>
          </cell>
          <cell r="B68" t="str">
            <v>Dennis Scott</v>
          </cell>
          <cell r="C68" t="str">
            <v>North Down AC</v>
          </cell>
          <cell r="D68">
            <v>31525</v>
          </cell>
          <cell r="E68">
            <v>31</v>
          </cell>
          <cell r="F68" t="str">
            <v>m</v>
          </cell>
          <cell r="G68" t="str">
            <v>MO</v>
          </cell>
          <cell r="H68">
            <v>3</v>
          </cell>
        </row>
        <row r="69">
          <cell r="A69">
            <v>481</v>
          </cell>
          <cell r="B69" t="str">
            <v>Michael McConkey</v>
          </cell>
          <cell r="C69" t="str">
            <v>Unattached</v>
          </cell>
          <cell r="D69">
            <v>31021</v>
          </cell>
          <cell r="E69">
            <v>32</v>
          </cell>
          <cell r="F69" t="str">
            <v>m</v>
          </cell>
          <cell r="G69" t="str">
            <v>MO</v>
          </cell>
          <cell r="H69">
            <v>3</v>
          </cell>
        </row>
        <row r="70">
          <cell r="A70">
            <v>294</v>
          </cell>
          <cell r="B70" t="str">
            <v>Gary Dane</v>
          </cell>
          <cell r="C70" t="str">
            <v>Victoria Park &amp; Connswater AC</v>
          </cell>
          <cell r="D70">
            <v>30746</v>
          </cell>
          <cell r="E70">
            <v>33</v>
          </cell>
          <cell r="F70" t="str">
            <v>m</v>
          </cell>
          <cell r="G70" t="str">
            <v>MO</v>
          </cell>
          <cell r="H70">
            <v>3</v>
          </cell>
        </row>
        <row r="71">
          <cell r="A71">
            <v>278</v>
          </cell>
          <cell r="B71" t="str">
            <v>Joanne Morrow</v>
          </cell>
          <cell r="C71" t="str">
            <v>Unattached</v>
          </cell>
          <cell r="D71">
            <v>30226</v>
          </cell>
          <cell r="E71">
            <v>34</v>
          </cell>
          <cell r="F71" t="str">
            <v>f</v>
          </cell>
          <cell r="G71" t="str">
            <v>FO</v>
          </cell>
          <cell r="H71">
            <v>3</v>
          </cell>
        </row>
        <row r="72">
          <cell r="A72">
            <v>304</v>
          </cell>
          <cell r="B72" t="str">
            <v>Paul Tyro</v>
          </cell>
          <cell r="C72" t="str">
            <v>Orangegrove AC</v>
          </cell>
          <cell r="D72">
            <v>30034</v>
          </cell>
          <cell r="E72">
            <v>35</v>
          </cell>
          <cell r="F72" t="str">
            <v>m</v>
          </cell>
          <cell r="G72" t="str">
            <v>M35</v>
          </cell>
          <cell r="H72">
            <v>3</v>
          </cell>
        </row>
        <row r="73">
          <cell r="A73">
            <v>297</v>
          </cell>
          <cell r="B73" t="str">
            <v>Ben Morrow</v>
          </cell>
          <cell r="C73" t="str">
            <v>Ballymena Runners</v>
          </cell>
          <cell r="D73">
            <v>29419</v>
          </cell>
          <cell r="E73">
            <v>36</v>
          </cell>
          <cell r="F73" t="str">
            <v>m</v>
          </cell>
          <cell r="G73" t="str">
            <v>M35</v>
          </cell>
          <cell r="H73">
            <v>3</v>
          </cell>
        </row>
        <row r="74">
          <cell r="A74">
            <v>480</v>
          </cell>
          <cell r="B74" t="str">
            <v>Michael McGowan</v>
          </cell>
          <cell r="C74" t="str">
            <v>Foyle Valley AC</v>
          </cell>
          <cell r="D74">
            <v>29350</v>
          </cell>
          <cell r="E74">
            <v>37</v>
          </cell>
          <cell r="F74" t="str">
            <v>m</v>
          </cell>
          <cell r="G74" t="str">
            <v>M35</v>
          </cell>
          <cell r="H74">
            <v>3</v>
          </cell>
        </row>
        <row r="75">
          <cell r="A75">
            <v>493</v>
          </cell>
          <cell r="B75" t="str">
            <v>Marty Loughran</v>
          </cell>
          <cell r="C75" t="str">
            <v>Acorns AC</v>
          </cell>
          <cell r="D75">
            <v>29115</v>
          </cell>
          <cell r="E75">
            <v>37</v>
          </cell>
          <cell r="F75" t="str">
            <v>m</v>
          </cell>
          <cell r="G75" t="str">
            <v>M35</v>
          </cell>
          <cell r="H75">
            <v>3</v>
          </cell>
        </row>
        <row r="76">
          <cell r="A76">
            <v>272</v>
          </cell>
          <cell r="B76" t="str">
            <v>Glen Scullion</v>
          </cell>
          <cell r="C76" t="str">
            <v>Mid Ulster AC</v>
          </cell>
          <cell r="D76">
            <v>28745</v>
          </cell>
          <cell r="E76">
            <v>38</v>
          </cell>
          <cell r="F76" t="str">
            <v>m</v>
          </cell>
          <cell r="G76" t="str">
            <v>M35</v>
          </cell>
          <cell r="H76">
            <v>3</v>
          </cell>
        </row>
        <row r="77">
          <cell r="A77">
            <v>477</v>
          </cell>
          <cell r="B77" t="str">
            <v>Orla Smyth</v>
          </cell>
          <cell r="C77" t="str">
            <v>City of Lisburn</v>
          </cell>
          <cell r="D77">
            <v>28968</v>
          </cell>
          <cell r="E77">
            <v>38</v>
          </cell>
          <cell r="F77" t="str">
            <v>f</v>
          </cell>
          <cell r="G77" t="str">
            <v>F35</v>
          </cell>
          <cell r="H77">
            <v>5</v>
          </cell>
        </row>
        <row r="78">
          <cell r="A78">
            <v>300</v>
          </cell>
          <cell r="B78" t="str">
            <v>Nick Irvine</v>
          </cell>
          <cell r="C78" t="str">
            <v>North Down AC</v>
          </cell>
          <cell r="D78">
            <v>28488</v>
          </cell>
          <cell r="E78">
            <v>39</v>
          </cell>
          <cell r="F78" t="str">
            <v>m</v>
          </cell>
          <cell r="G78" t="str">
            <v>M35</v>
          </cell>
          <cell r="H78">
            <v>3</v>
          </cell>
        </row>
        <row r="79">
          <cell r="A79">
            <v>312</v>
          </cell>
          <cell r="B79" t="str">
            <v>Owen Devlin</v>
          </cell>
          <cell r="C79" t="str">
            <v>Mid Ulster AC</v>
          </cell>
          <cell r="D79">
            <v>28409</v>
          </cell>
          <cell r="E79">
            <v>39</v>
          </cell>
          <cell r="F79" t="str">
            <v>m</v>
          </cell>
          <cell r="G79" t="str">
            <v>M35</v>
          </cell>
          <cell r="H79">
            <v>3</v>
          </cell>
        </row>
        <row r="80">
          <cell r="A80">
            <v>267</v>
          </cell>
          <cell r="B80" t="str">
            <v>Simon Doyle</v>
          </cell>
          <cell r="C80" t="str">
            <v>Belfast Running Club</v>
          </cell>
          <cell r="D80">
            <v>28067</v>
          </cell>
          <cell r="E80">
            <v>40</v>
          </cell>
          <cell r="F80" t="str">
            <v>m</v>
          </cell>
          <cell r="G80" t="str">
            <v>M40</v>
          </cell>
          <cell r="H80">
            <v>3</v>
          </cell>
        </row>
        <row r="81">
          <cell r="A81">
            <v>490</v>
          </cell>
          <cell r="B81" t="str">
            <v>Catherine Diver</v>
          </cell>
          <cell r="C81" t="str">
            <v>Beechmount Harriers</v>
          </cell>
          <cell r="D81">
            <v>28178</v>
          </cell>
          <cell r="E81">
            <v>40</v>
          </cell>
          <cell r="F81" t="str">
            <v>f</v>
          </cell>
          <cell r="G81" t="str">
            <v>F40</v>
          </cell>
          <cell r="H81">
            <v>3</v>
          </cell>
        </row>
        <row r="82">
          <cell r="A82">
            <v>492</v>
          </cell>
          <cell r="B82" t="str">
            <v>Lee Maginnis</v>
          </cell>
          <cell r="C82" t="str">
            <v>Newry AC</v>
          </cell>
          <cell r="D82">
            <v>28095</v>
          </cell>
          <cell r="E82">
            <v>40</v>
          </cell>
          <cell r="F82" t="str">
            <v>m</v>
          </cell>
          <cell r="G82" t="str">
            <v>M40</v>
          </cell>
          <cell r="H82">
            <v>3</v>
          </cell>
        </row>
        <row r="83">
          <cell r="A83">
            <v>306</v>
          </cell>
          <cell r="B83" t="str">
            <v>Oliver Bateson</v>
          </cell>
          <cell r="C83" t="str">
            <v>Ballymena Runners</v>
          </cell>
          <cell r="D83">
            <v>27664</v>
          </cell>
          <cell r="E83">
            <v>41</v>
          </cell>
          <cell r="F83" t="str">
            <v>m</v>
          </cell>
          <cell r="G83" t="str">
            <v>M40</v>
          </cell>
          <cell r="H83">
            <v>3</v>
          </cell>
        </row>
        <row r="84">
          <cell r="A84">
            <v>273</v>
          </cell>
          <cell r="B84" t="str">
            <v>Stephen Orr</v>
          </cell>
          <cell r="C84" t="str">
            <v>Orangegrove AC</v>
          </cell>
          <cell r="D84">
            <v>27518</v>
          </cell>
          <cell r="E84">
            <v>42</v>
          </cell>
          <cell r="F84" t="str">
            <v>m</v>
          </cell>
          <cell r="G84" t="str">
            <v>M40</v>
          </cell>
          <cell r="H84">
            <v>3</v>
          </cell>
        </row>
        <row r="85">
          <cell r="A85">
            <v>301</v>
          </cell>
          <cell r="B85" t="str">
            <v>Geraldine Quigley</v>
          </cell>
          <cell r="C85" t="str">
            <v>Ballymena Runners</v>
          </cell>
          <cell r="D85">
            <v>27291</v>
          </cell>
          <cell r="E85">
            <v>42</v>
          </cell>
          <cell r="F85" t="str">
            <v>f</v>
          </cell>
          <cell r="G85" t="str">
            <v>F40</v>
          </cell>
          <cell r="H85">
            <v>3</v>
          </cell>
        </row>
        <row r="86">
          <cell r="A86">
            <v>499</v>
          </cell>
          <cell r="B86" t="str">
            <v>Alan Massey</v>
          </cell>
          <cell r="C86" t="str">
            <v>North Down AC</v>
          </cell>
          <cell r="D86">
            <v>27193</v>
          </cell>
          <cell r="E86">
            <v>42</v>
          </cell>
          <cell r="F86" t="str">
            <v>m</v>
          </cell>
          <cell r="G86" t="str">
            <v>M40</v>
          </cell>
          <cell r="H86">
            <v>3</v>
          </cell>
        </row>
        <row r="87">
          <cell r="A87">
            <v>393</v>
          </cell>
          <cell r="B87" t="str">
            <v>Maria Morris</v>
          </cell>
          <cell r="C87" t="str">
            <v>Beechmount Harriers</v>
          </cell>
          <cell r="D87">
            <v>27489</v>
          </cell>
          <cell r="E87">
            <v>42</v>
          </cell>
          <cell r="F87" t="str">
            <v>f</v>
          </cell>
          <cell r="G87" t="str">
            <v>F40</v>
          </cell>
          <cell r="H87">
            <v>5</v>
          </cell>
        </row>
        <row r="88">
          <cell r="A88">
            <v>254</v>
          </cell>
          <cell r="B88" t="str">
            <v>Emma Smith</v>
          </cell>
          <cell r="C88" t="str">
            <v>Organgegrove AC</v>
          </cell>
          <cell r="D88">
            <v>27085</v>
          </cell>
          <cell r="E88">
            <v>43</v>
          </cell>
          <cell r="F88" t="str">
            <v>f</v>
          </cell>
          <cell r="G88" t="str">
            <v>F40</v>
          </cell>
          <cell r="H88">
            <v>5</v>
          </cell>
        </row>
        <row r="89">
          <cell r="A89">
            <v>289</v>
          </cell>
          <cell r="B89" t="str">
            <v>Michael Bennett</v>
          </cell>
          <cell r="C89" t="str">
            <v>Ballymena Runners</v>
          </cell>
          <cell r="D89">
            <v>27128</v>
          </cell>
          <cell r="E89">
            <v>43</v>
          </cell>
          <cell r="F89" t="str">
            <v>m</v>
          </cell>
          <cell r="G89" t="str">
            <v>M40</v>
          </cell>
          <cell r="H89">
            <v>3</v>
          </cell>
        </row>
        <row r="90">
          <cell r="A90">
            <v>293</v>
          </cell>
          <cell r="B90" t="str">
            <v>Raymond Leitch</v>
          </cell>
          <cell r="C90" t="str">
            <v>Victoria Park &amp; Connswater AC</v>
          </cell>
          <cell r="D90">
            <v>26950</v>
          </cell>
          <cell r="E90">
            <v>43</v>
          </cell>
          <cell r="F90" t="str">
            <v>m</v>
          </cell>
          <cell r="G90" t="str">
            <v>M40</v>
          </cell>
          <cell r="H90">
            <v>3</v>
          </cell>
        </row>
        <row r="91">
          <cell r="A91">
            <v>467</v>
          </cell>
          <cell r="B91" t="str">
            <v>Joan Melanophy</v>
          </cell>
          <cell r="C91" t="str">
            <v>St Peters AC</v>
          </cell>
          <cell r="D91">
            <v>26075</v>
          </cell>
          <cell r="E91">
            <v>45</v>
          </cell>
          <cell r="F91" t="str">
            <v>f</v>
          </cell>
          <cell r="G91" t="str">
            <v>F45</v>
          </cell>
          <cell r="H91">
            <v>5</v>
          </cell>
        </row>
        <row r="92">
          <cell r="A92">
            <v>494</v>
          </cell>
          <cell r="B92" t="str">
            <v>Francis Tumelty</v>
          </cell>
          <cell r="C92" t="str">
            <v>Newcastle AC</v>
          </cell>
          <cell r="D92">
            <v>25827</v>
          </cell>
          <cell r="E92">
            <v>46</v>
          </cell>
          <cell r="F92" t="str">
            <v>m</v>
          </cell>
          <cell r="G92" t="str">
            <v>M45</v>
          </cell>
          <cell r="H92">
            <v>3</v>
          </cell>
        </row>
        <row r="93">
          <cell r="A93">
            <v>487</v>
          </cell>
          <cell r="B93" t="str">
            <v>Eamonn O'Reilly</v>
          </cell>
          <cell r="C93" t="str">
            <v>North Down AC</v>
          </cell>
          <cell r="D93">
            <v>25955</v>
          </cell>
          <cell r="E93">
            <v>46</v>
          </cell>
          <cell r="F93" t="str">
            <v>m</v>
          </cell>
          <cell r="G93" t="str">
            <v>M45</v>
          </cell>
          <cell r="H93">
            <v>3</v>
          </cell>
        </row>
        <row r="94">
          <cell r="A94">
            <v>276</v>
          </cell>
          <cell r="B94" t="str">
            <v>Damian Crawford</v>
          </cell>
          <cell r="C94" t="str">
            <v>Strabane AC</v>
          </cell>
          <cell r="D94">
            <v>25072</v>
          </cell>
          <cell r="E94">
            <v>48</v>
          </cell>
          <cell r="F94" t="str">
            <v>m</v>
          </cell>
          <cell r="G94" t="str">
            <v>M45</v>
          </cell>
          <cell r="H94">
            <v>5</v>
          </cell>
        </row>
        <row r="95">
          <cell r="A95">
            <v>497</v>
          </cell>
          <cell r="B95" t="str">
            <v>Paula Simpson</v>
          </cell>
          <cell r="C95" t="str">
            <v>North Down AC</v>
          </cell>
          <cell r="D95">
            <v>24641</v>
          </cell>
          <cell r="E95">
            <v>49</v>
          </cell>
          <cell r="F95" t="str">
            <v>f</v>
          </cell>
          <cell r="G95" t="str">
            <v>F45</v>
          </cell>
          <cell r="H95">
            <v>3</v>
          </cell>
        </row>
        <row r="96">
          <cell r="A96">
            <v>302</v>
          </cell>
          <cell r="B96" t="str">
            <v>John Donnelly</v>
          </cell>
          <cell r="C96" t="str">
            <v>Ballymena Runners</v>
          </cell>
          <cell r="D96">
            <v>24894</v>
          </cell>
          <cell r="E96">
            <v>49</v>
          </cell>
          <cell r="F96" t="str">
            <v>m</v>
          </cell>
          <cell r="G96" t="str">
            <v>M45</v>
          </cell>
          <cell r="H96">
            <v>3</v>
          </cell>
        </row>
        <row r="97">
          <cell r="A97">
            <v>471</v>
          </cell>
          <cell r="B97" t="str">
            <v>Derek Bunting</v>
          </cell>
          <cell r="C97" t="str">
            <v>Ballymena &amp; Antrim AC</v>
          </cell>
          <cell r="D97">
            <v>24214</v>
          </cell>
          <cell r="E97">
            <v>51</v>
          </cell>
          <cell r="F97" t="str">
            <v>m</v>
          </cell>
          <cell r="G97" t="str">
            <v>M50</v>
          </cell>
          <cell r="H97">
            <v>5</v>
          </cell>
        </row>
        <row r="98">
          <cell r="A98">
            <v>468</v>
          </cell>
          <cell r="B98" t="str">
            <v>Patrick Crossan</v>
          </cell>
          <cell r="C98" t="str">
            <v>St Annes AC</v>
          </cell>
          <cell r="D98">
            <v>23188</v>
          </cell>
          <cell r="E98">
            <v>53</v>
          </cell>
          <cell r="F98" t="str">
            <v>m</v>
          </cell>
          <cell r="G98" t="str">
            <v>M50</v>
          </cell>
        </row>
        <row r="99">
          <cell r="A99">
            <v>292</v>
          </cell>
          <cell r="B99" t="str">
            <v>Gary Keenan</v>
          </cell>
          <cell r="C99" t="str">
            <v>Victoria Park &amp; Connswater AC</v>
          </cell>
          <cell r="D99">
            <v>23064</v>
          </cell>
          <cell r="E99">
            <v>54</v>
          </cell>
          <cell r="F99" t="str">
            <v>m</v>
          </cell>
          <cell r="G99" t="str">
            <v>M5O</v>
          </cell>
          <cell r="H99">
            <v>5</v>
          </cell>
        </row>
        <row r="100">
          <cell r="A100">
            <v>476</v>
          </cell>
          <cell r="B100" t="str">
            <v>Danea Herron</v>
          </cell>
          <cell r="C100" t="str">
            <v>City of Derry AC</v>
          </cell>
          <cell r="D100">
            <v>21742</v>
          </cell>
          <cell r="E100">
            <v>57</v>
          </cell>
          <cell r="F100" t="str">
            <v>m</v>
          </cell>
          <cell r="G100" t="str">
            <v>M55</v>
          </cell>
          <cell r="H100">
            <v>5</v>
          </cell>
        </row>
        <row r="101">
          <cell r="A101">
            <v>277</v>
          </cell>
          <cell r="B101" t="str">
            <v>Frank McCrystal</v>
          </cell>
          <cell r="C101" t="str">
            <v>Ballymena &amp; Antrim AC</v>
          </cell>
          <cell r="D101">
            <v>19808</v>
          </cell>
          <cell r="E101">
            <v>63</v>
          </cell>
          <cell r="F101" t="str">
            <v>m</v>
          </cell>
          <cell r="G101" t="str">
            <v>M60</v>
          </cell>
          <cell r="H101">
            <v>5</v>
          </cell>
        </row>
        <row r="102">
          <cell r="A102">
            <v>270</v>
          </cell>
          <cell r="B102" t="str">
            <v>Julian Kennedy</v>
          </cell>
          <cell r="C102" t="str">
            <v>Ballymena Runners</v>
          </cell>
          <cell r="D102">
            <v>19243</v>
          </cell>
          <cell r="E102">
            <v>64</v>
          </cell>
          <cell r="F102" t="str">
            <v>m</v>
          </cell>
          <cell r="G102" t="str">
            <v>M60</v>
          </cell>
          <cell r="H102">
            <v>5</v>
          </cell>
        </row>
        <row r="103">
          <cell r="A103">
            <v>269</v>
          </cell>
          <cell r="B103" t="str">
            <v>Jim Harris</v>
          </cell>
          <cell r="C103" t="str">
            <v>Orangegrove AC</v>
          </cell>
          <cell r="D103">
            <v>17583</v>
          </cell>
          <cell r="E103">
            <v>69</v>
          </cell>
          <cell r="F103" t="str">
            <v>m</v>
          </cell>
          <cell r="G103" t="str">
            <v>M65</v>
          </cell>
          <cell r="H103">
            <v>3</v>
          </cell>
        </row>
        <row r="104">
          <cell r="A104">
            <v>295</v>
          </cell>
          <cell r="B104" t="str">
            <v>Ralph Coetz</v>
          </cell>
          <cell r="C104" t="str">
            <v>Victoria Park &amp; Connswater AC</v>
          </cell>
          <cell r="D104" t="str">
            <v>M40</v>
          </cell>
          <cell r="E104" t="e">
            <v>#VALUE!</v>
          </cell>
          <cell r="F104" t="str">
            <v>m</v>
          </cell>
          <cell r="G104" t="str">
            <v>M40</v>
          </cell>
          <cell r="H104">
            <v>3</v>
          </cell>
        </row>
        <row r="105">
          <cell r="A105">
            <v>296</v>
          </cell>
          <cell r="B105" t="str">
            <v>Jenny Black</v>
          </cell>
          <cell r="C105" t="str">
            <v>Victoria Park &amp; Connswater AC</v>
          </cell>
          <cell r="D105" t="str">
            <v>F40</v>
          </cell>
          <cell r="E105" t="e">
            <v>#VALUE!</v>
          </cell>
          <cell r="F105" t="str">
            <v>f</v>
          </cell>
          <cell r="G105" t="str">
            <v>F40</v>
          </cell>
          <cell r="H105">
            <v>3</v>
          </cell>
        </row>
        <row r="106">
          <cell r="A106">
            <v>319</v>
          </cell>
          <cell r="B106" t="str">
            <v>Joy McAleer</v>
          </cell>
          <cell r="C106" t="str">
            <v>City of Lisburn</v>
          </cell>
          <cell r="D106">
            <v>22860</v>
          </cell>
          <cell r="E106">
            <v>54</v>
          </cell>
          <cell r="F106" t="str">
            <v>f</v>
          </cell>
          <cell r="G106" t="str">
            <v>f50</v>
          </cell>
          <cell r="H106">
            <v>3</v>
          </cell>
        </row>
        <row r="107">
          <cell r="E107">
            <v>117</v>
          </cell>
        </row>
        <row r="108">
          <cell r="E108">
            <v>117</v>
          </cell>
        </row>
        <row r="109">
          <cell r="E109">
            <v>117</v>
          </cell>
        </row>
        <row r="110">
          <cell r="E110">
            <v>117</v>
          </cell>
        </row>
        <row r="111">
          <cell r="E111">
            <v>117</v>
          </cell>
        </row>
        <row r="112">
          <cell r="E112">
            <v>117</v>
          </cell>
        </row>
        <row r="113">
          <cell r="E113">
            <v>117</v>
          </cell>
        </row>
        <row r="114">
          <cell r="E114">
            <v>117</v>
          </cell>
        </row>
        <row r="115">
          <cell r="E115">
            <v>117</v>
          </cell>
        </row>
        <row r="116">
          <cell r="E116">
            <v>117</v>
          </cell>
        </row>
        <row r="117">
          <cell r="E117">
            <v>117</v>
          </cell>
        </row>
        <row r="118">
          <cell r="E118">
            <v>117</v>
          </cell>
        </row>
        <row r="119">
          <cell r="E119">
            <v>117</v>
          </cell>
        </row>
        <row r="120">
          <cell r="E120">
            <v>117</v>
          </cell>
        </row>
        <row r="121">
          <cell r="E121">
            <v>117</v>
          </cell>
        </row>
        <row r="122">
          <cell r="E122">
            <v>117</v>
          </cell>
        </row>
        <row r="123">
          <cell r="E123">
            <v>117</v>
          </cell>
        </row>
        <row r="124">
          <cell r="E124">
            <v>117</v>
          </cell>
        </row>
        <row r="125">
          <cell r="E125">
            <v>117</v>
          </cell>
        </row>
        <row r="126">
          <cell r="E126">
            <v>117</v>
          </cell>
        </row>
        <row r="127">
          <cell r="E127">
            <v>117</v>
          </cell>
        </row>
        <row r="128">
          <cell r="E128">
            <v>117</v>
          </cell>
        </row>
        <row r="129">
          <cell r="E129">
            <v>117</v>
          </cell>
        </row>
        <row r="130">
          <cell r="E130">
            <v>117</v>
          </cell>
        </row>
        <row r="131">
          <cell r="E131">
            <v>117</v>
          </cell>
        </row>
        <row r="132">
          <cell r="E132">
            <v>117</v>
          </cell>
        </row>
        <row r="133">
          <cell r="E133">
            <v>117</v>
          </cell>
        </row>
        <row r="134">
          <cell r="E134">
            <v>117</v>
          </cell>
        </row>
        <row r="135">
          <cell r="E135">
            <v>117</v>
          </cell>
        </row>
        <row r="136">
          <cell r="E136">
            <v>117</v>
          </cell>
        </row>
        <row r="137">
          <cell r="E137">
            <v>117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tabSelected="1" topLeftCell="A158" workbookViewId="0">
      <selection activeCell="C71" sqref="C71"/>
    </sheetView>
  </sheetViews>
  <sheetFormatPr defaultRowHeight="15" x14ac:dyDescent="0.25"/>
  <cols>
    <col min="1" max="1" width="16.25" style="18" customWidth="1"/>
    <col min="2" max="2" width="9" style="18"/>
    <col min="3" max="3" width="9" style="19"/>
    <col min="4" max="4" width="18" style="19" customWidth="1"/>
    <col min="5" max="5" width="25.625" style="19" customWidth="1"/>
    <col min="6" max="6" width="10.75" style="20" hidden="1" customWidth="1"/>
    <col min="7" max="7" width="10.625" style="19" customWidth="1"/>
    <col min="8" max="14" width="9" style="19"/>
    <col min="15" max="15" width="10.625" style="19" customWidth="1"/>
    <col min="16" max="16384" width="9" style="19"/>
  </cols>
  <sheetData>
    <row r="1" spans="1:15" x14ac:dyDescent="0.25">
      <c r="A1" s="18" t="s">
        <v>0</v>
      </c>
    </row>
    <row r="2" spans="1:15" x14ac:dyDescent="0.25">
      <c r="A2" s="18" t="s">
        <v>1</v>
      </c>
    </row>
    <row r="3" spans="1:15" x14ac:dyDescent="0.25">
      <c r="A3" s="21">
        <v>42871</v>
      </c>
    </row>
    <row r="4" spans="1:15" x14ac:dyDescent="0.25">
      <c r="A4" s="18" t="s">
        <v>2</v>
      </c>
    </row>
    <row r="8" spans="1:15" s="23" customFormat="1" ht="18.75" x14ac:dyDescent="0.3">
      <c r="A8" s="22" t="s">
        <v>3</v>
      </c>
      <c r="B8" s="22" t="s">
        <v>4</v>
      </c>
      <c r="F8" s="24"/>
      <c r="J8" s="22"/>
    </row>
    <row r="9" spans="1:15" s="23" customFormat="1" ht="18.75" x14ac:dyDescent="0.3">
      <c r="A9" s="22" t="s">
        <v>5</v>
      </c>
      <c r="B9" s="22"/>
      <c r="F9" s="24"/>
      <c r="J9" s="22"/>
    </row>
    <row r="10" spans="1:15" s="18" customFormat="1" x14ac:dyDescent="0.25">
      <c r="A10" s="25" t="s">
        <v>6</v>
      </c>
      <c r="B10" s="25" t="s">
        <v>7</v>
      </c>
      <c r="C10" s="25" t="s">
        <v>8</v>
      </c>
      <c r="D10" s="25" t="s">
        <v>9</v>
      </c>
      <c r="E10" s="25" t="s">
        <v>10</v>
      </c>
      <c r="F10" s="26" t="s">
        <v>11</v>
      </c>
      <c r="G10" s="25" t="s">
        <v>12</v>
      </c>
      <c r="O10" s="27"/>
    </row>
    <row r="11" spans="1:15" x14ac:dyDescent="0.25">
      <c r="A11" s="25">
        <v>1</v>
      </c>
      <c r="B11" s="25">
        <v>13.41</v>
      </c>
      <c r="C11" s="1">
        <v>491</v>
      </c>
      <c r="D11" s="1" t="str">
        <f t="shared" ref="D11:D57" si="0">IF(ISBLANK(C11),"",VLOOKUP(C11,Entry,2,FALSE))</f>
        <v>Megan Drummond</v>
      </c>
      <c r="E11" s="1" t="str">
        <f t="shared" ref="E11:E57" si="1">IF(ISBLANK(C11),"",VLOOKUP(C11,Entry,3,FALSE))</f>
        <v>North Down AC</v>
      </c>
      <c r="F11" s="28">
        <f t="shared" ref="F11:F57" si="2">IF(ISBLANK(C11),"",VLOOKUP(C11,Entry,4,FALSE))</f>
        <v>37856</v>
      </c>
      <c r="G11" s="1" t="s">
        <v>111</v>
      </c>
      <c r="J11" s="18"/>
      <c r="K11" s="18"/>
      <c r="O11" s="20"/>
    </row>
    <row r="12" spans="1:15" x14ac:dyDescent="0.25">
      <c r="A12" s="25">
        <v>2</v>
      </c>
      <c r="B12" s="25">
        <v>14.17</v>
      </c>
      <c r="C12" s="1">
        <v>478</v>
      </c>
      <c r="D12" s="1" t="str">
        <f t="shared" si="0"/>
        <v>Devon Sprake</v>
      </c>
      <c r="E12" s="1" t="str">
        <f t="shared" si="1"/>
        <v>Ballydrain Harriers</v>
      </c>
      <c r="F12" s="28">
        <f t="shared" si="2"/>
        <v>38224</v>
      </c>
      <c r="G12" s="1" t="s">
        <v>111</v>
      </c>
      <c r="J12" s="18"/>
      <c r="K12" s="18"/>
      <c r="O12" s="20"/>
    </row>
    <row r="13" spans="1:15" x14ac:dyDescent="0.25">
      <c r="A13" s="25">
        <v>3</v>
      </c>
      <c r="B13" s="25">
        <v>14.62</v>
      </c>
      <c r="C13" s="1">
        <v>472</v>
      </c>
      <c r="D13" s="1" t="str">
        <f t="shared" si="0"/>
        <v>Lucy Kerr</v>
      </c>
      <c r="E13" s="1" t="str">
        <f t="shared" si="1"/>
        <v>Unattached</v>
      </c>
      <c r="F13" s="28">
        <f t="shared" si="2"/>
        <v>38442</v>
      </c>
      <c r="G13" s="1" t="s">
        <v>112</v>
      </c>
      <c r="J13" s="18"/>
      <c r="K13" s="18"/>
      <c r="O13" s="20"/>
    </row>
    <row r="14" spans="1:15" x14ac:dyDescent="0.25">
      <c r="A14" s="25">
        <v>4</v>
      </c>
      <c r="B14" s="25">
        <v>14.89</v>
      </c>
      <c r="C14" s="1">
        <v>265</v>
      </c>
      <c r="D14" s="1" t="str">
        <f t="shared" si="0"/>
        <v>Reegan Neill-Mckenzie</v>
      </c>
      <c r="E14" s="1" t="str">
        <f t="shared" si="1"/>
        <v>Orangegrove AC</v>
      </c>
      <c r="F14" s="28">
        <f t="shared" si="2"/>
        <v>37938</v>
      </c>
      <c r="G14" s="1" t="s">
        <v>111</v>
      </c>
      <c r="J14" s="18"/>
      <c r="K14" s="18"/>
      <c r="O14" s="20"/>
    </row>
    <row r="15" spans="1:15" x14ac:dyDescent="0.25">
      <c r="A15" s="25">
        <v>5</v>
      </c>
      <c r="B15" s="25">
        <v>15.65</v>
      </c>
      <c r="C15" s="1">
        <v>268</v>
      </c>
      <c r="D15" s="1" t="str">
        <f t="shared" si="0"/>
        <v>Andrew Brown</v>
      </c>
      <c r="E15" s="1" t="str">
        <f t="shared" si="1"/>
        <v>North Down AC</v>
      </c>
      <c r="F15" s="28">
        <f t="shared" si="2"/>
        <v>38624</v>
      </c>
      <c r="G15" s="1" t="s">
        <v>110</v>
      </c>
      <c r="J15" s="18"/>
      <c r="K15" s="18"/>
      <c r="O15" s="20"/>
    </row>
    <row r="16" spans="1:15" x14ac:dyDescent="0.25">
      <c r="A16" s="25">
        <v>6</v>
      </c>
      <c r="B16" s="25">
        <v>16.16</v>
      </c>
      <c r="C16" s="1">
        <v>291</v>
      </c>
      <c r="D16" s="1" t="str">
        <f t="shared" si="0"/>
        <v>Tilly McWhinney</v>
      </c>
      <c r="E16" s="1" t="str">
        <f t="shared" si="1"/>
        <v>North Down AC</v>
      </c>
      <c r="F16" s="28">
        <f t="shared" si="2"/>
        <v>38931</v>
      </c>
      <c r="G16" s="1" t="s">
        <v>112</v>
      </c>
      <c r="J16" s="18"/>
      <c r="K16" s="18"/>
      <c r="O16" s="20"/>
    </row>
    <row r="17" spans="1:16" x14ac:dyDescent="0.25">
      <c r="A17" s="25">
        <v>7</v>
      </c>
      <c r="B17" s="25">
        <v>16.829999999999998</v>
      </c>
      <c r="C17" s="1">
        <v>274</v>
      </c>
      <c r="D17" s="1" t="str">
        <f t="shared" si="0"/>
        <v>Morgan Wilson</v>
      </c>
      <c r="E17" s="1" t="str">
        <f t="shared" si="1"/>
        <v>North Down AC</v>
      </c>
      <c r="F17" s="28">
        <f t="shared" si="2"/>
        <v>38675</v>
      </c>
      <c r="G17" s="1" t="s">
        <v>112</v>
      </c>
      <c r="J17" s="18"/>
      <c r="K17" s="18"/>
      <c r="O17" s="20"/>
    </row>
    <row r="18" spans="1:16" x14ac:dyDescent="0.25">
      <c r="D18" s="19" t="str">
        <f t="shared" si="0"/>
        <v/>
      </c>
      <c r="E18" s="19" t="str">
        <f t="shared" si="1"/>
        <v/>
      </c>
      <c r="F18" s="20" t="str">
        <f t="shared" si="2"/>
        <v/>
      </c>
      <c r="G18" s="19" t="str">
        <f t="shared" ref="G18:G57" si="3">IF(ISBLANK(C18),"",VLOOKUP(C18,Entry,7,FALSE))</f>
        <v/>
      </c>
      <c r="J18" s="18"/>
      <c r="K18" s="18"/>
      <c r="O18" s="20"/>
    </row>
    <row r="19" spans="1:16" s="23" customFormat="1" ht="18.75" x14ac:dyDescent="0.3">
      <c r="A19" s="22" t="s">
        <v>3</v>
      </c>
      <c r="B19" s="22" t="s">
        <v>13</v>
      </c>
      <c r="F19" s="24"/>
      <c r="J19" s="22"/>
    </row>
    <row r="20" spans="1:16" s="23" customFormat="1" ht="18.75" x14ac:dyDescent="0.3">
      <c r="A20" s="22" t="s">
        <v>14</v>
      </c>
      <c r="B20" s="22"/>
      <c r="F20" s="24"/>
      <c r="J20" s="22"/>
    </row>
    <row r="21" spans="1:16" s="18" customFormat="1" x14ac:dyDescent="0.25">
      <c r="A21" s="25" t="s">
        <v>6</v>
      </c>
      <c r="B21" s="25" t="s">
        <v>7</v>
      </c>
      <c r="C21" s="25" t="s">
        <v>8</v>
      </c>
      <c r="D21" s="25" t="s">
        <v>9</v>
      </c>
      <c r="E21" s="25" t="s">
        <v>10</v>
      </c>
      <c r="F21" s="26" t="s">
        <v>11</v>
      </c>
      <c r="G21" s="25" t="s">
        <v>12</v>
      </c>
      <c r="O21" s="27"/>
    </row>
    <row r="22" spans="1:16" x14ac:dyDescent="0.25">
      <c r="A22" s="25">
        <v>1</v>
      </c>
      <c r="B22" s="25">
        <v>13.98</v>
      </c>
      <c r="C22" s="1">
        <v>259</v>
      </c>
      <c r="D22" s="1" t="str">
        <f t="shared" si="0"/>
        <v>Leah McClements</v>
      </c>
      <c r="E22" s="1" t="str">
        <f t="shared" si="1"/>
        <v>North Down AC</v>
      </c>
      <c r="F22" s="28">
        <f t="shared" si="2"/>
        <v>37165</v>
      </c>
      <c r="G22" s="1" t="str">
        <f t="shared" si="3"/>
        <v>U17</v>
      </c>
      <c r="J22" s="18"/>
      <c r="K22" s="18"/>
      <c r="O22" s="20"/>
    </row>
    <row r="23" spans="1:16" x14ac:dyDescent="0.25">
      <c r="A23" s="25">
        <v>2</v>
      </c>
      <c r="B23" s="29">
        <v>15.2</v>
      </c>
      <c r="C23" s="1">
        <v>393</v>
      </c>
      <c r="D23" s="1" t="str">
        <f t="shared" si="0"/>
        <v>Maria Morris</v>
      </c>
      <c r="E23" s="1" t="str">
        <f t="shared" si="1"/>
        <v>Beechmount Harriers</v>
      </c>
      <c r="F23" s="28">
        <f t="shared" si="2"/>
        <v>27489</v>
      </c>
      <c r="G23" s="1" t="str">
        <f t="shared" si="3"/>
        <v>F40</v>
      </c>
      <c r="J23" s="18"/>
      <c r="K23" s="18"/>
      <c r="O23" s="20"/>
    </row>
    <row r="24" spans="1:16" x14ac:dyDescent="0.25">
      <c r="A24" s="25">
        <v>3</v>
      </c>
      <c r="B24" s="25">
        <v>16.05</v>
      </c>
      <c r="C24" s="1">
        <v>467</v>
      </c>
      <c r="D24" s="1" t="str">
        <f t="shared" si="0"/>
        <v>Joan Melanophy</v>
      </c>
      <c r="E24" s="1" t="str">
        <f t="shared" si="1"/>
        <v>St Peters AC</v>
      </c>
      <c r="F24" s="28">
        <f t="shared" si="2"/>
        <v>26075</v>
      </c>
      <c r="G24" s="1" t="str">
        <f t="shared" si="3"/>
        <v>F45</v>
      </c>
      <c r="J24" s="18"/>
      <c r="K24" s="18"/>
      <c r="O24" s="20"/>
    </row>
    <row r="25" spans="1:16" x14ac:dyDescent="0.25">
      <c r="A25" s="25">
        <v>4</v>
      </c>
      <c r="B25" s="25">
        <v>16.68</v>
      </c>
      <c r="C25" s="1">
        <v>476</v>
      </c>
      <c r="D25" s="1" t="str">
        <f t="shared" si="0"/>
        <v>Danea Herron</v>
      </c>
      <c r="E25" s="1" t="str">
        <f t="shared" si="1"/>
        <v>City of Derry AC</v>
      </c>
      <c r="F25" s="28">
        <f t="shared" si="2"/>
        <v>21742</v>
      </c>
      <c r="G25" s="1" t="s">
        <v>15</v>
      </c>
      <c r="J25" s="18"/>
      <c r="K25" s="18"/>
      <c r="O25" s="20"/>
    </row>
    <row r="26" spans="1:16" x14ac:dyDescent="0.25">
      <c r="A26" s="25">
        <v>5</v>
      </c>
      <c r="B26" s="25">
        <v>17.34</v>
      </c>
      <c r="C26" s="1">
        <v>278</v>
      </c>
      <c r="D26" s="1" t="str">
        <f t="shared" si="0"/>
        <v>Joanne Morrow</v>
      </c>
      <c r="E26" s="1" t="str">
        <f t="shared" si="1"/>
        <v>Unattached</v>
      </c>
      <c r="F26" s="28">
        <f t="shared" si="2"/>
        <v>30226</v>
      </c>
      <c r="G26" s="1" t="str">
        <f t="shared" si="3"/>
        <v>FO</v>
      </c>
      <c r="J26" s="18"/>
      <c r="K26" s="18"/>
      <c r="O26" s="20"/>
    </row>
    <row r="27" spans="1:16" x14ac:dyDescent="0.25">
      <c r="D27" s="19" t="str">
        <f t="shared" si="0"/>
        <v/>
      </c>
      <c r="E27" s="19" t="str">
        <f t="shared" si="1"/>
        <v/>
      </c>
      <c r="F27" s="20" t="str">
        <f t="shared" si="2"/>
        <v/>
      </c>
      <c r="G27" s="19" t="str">
        <f t="shared" si="3"/>
        <v/>
      </c>
      <c r="J27" s="18"/>
      <c r="K27" s="18"/>
      <c r="M27" s="19" t="str">
        <f t="shared" ref="M27:M57" si="4">IF(ISBLANK(L27),"",VLOOKUP(L27,Entry,2,FALSE))</f>
        <v/>
      </c>
      <c r="N27" s="19" t="str">
        <f t="shared" ref="N27:N57" si="5">IF(ISBLANK(L27),"",VLOOKUP(L27,Entry,3,FALSE))</f>
        <v/>
      </c>
      <c r="O27" s="20" t="str">
        <f t="shared" ref="O27:O57" si="6">IF(ISBLANK(L27),"",VLOOKUP(L27,Entry,4,FALSE))</f>
        <v/>
      </c>
      <c r="P27" s="19" t="str">
        <f t="shared" ref="P27:P57" si="7">IF(ISBLANK(L27),"",VLOOKUP(L27,Entry,7,FALSE))</f>
        <v/>
      </c>
    </row>
    <row r="28" spans="1:16" s="23" customFormat="1" ht="18.75" x14ac:dyDescent="0.3">
      <c r="A28" s="22" t="s">
        <v>3</v>
      </c>
      <c r="B28" s="22" t="s">
        <v>16</v>
      </c>
      <c r="F28" s="24"/>
      <c r="J28" s="22"/>
    </row>
    <row r="29" spans="1:16" s="23" customFormat="1" ht="18.75" x14ac:dyDescent="0.3">
      <c r="A29" s="22" t="s">
        <v>17</v>
      </c>
      <c r="B29" s="22"/>
      <c r="F29" s="24"/>
      <c r="J29" s="22"/>
    </row>
    <row r="30" spans="1:16" s="18" customFormat="1" x14ac:dyDescent="0.25">
      <c r="A30" s="25" t="s">
        <v>6</v>
      </c>
      <c r="B30" s="25" t="s">
        <v>7</v>
      </c>
      <c r="C30" s="25" t="s">
        <v>8</v>
      </c>
      <c r="D30" s="25" t="s">
        <v>9</v>
      </c>
      <c r="E30" s="25" t="s">
        <v>10</v>
      </c>
      <c r="F30" s="26" t="s">
        <v>11</v>
      </c>
      <c r="G30" s="25" t="s">
        <v>12</v>
      </c>
      <c r="O30" s="27"/>
    </row>
    <row r="31" spans="1:16" x14ac:dyDescent="0.25">
      <c r="A31" s="25">
        <v>1</v>
      </c>
      <c r="B31" s="29">
        <v>13</v>
      </c>
      <c r="C31" s="1">
        <v>257</v>
      </c>
      <c r="D31" s="1" t="str">
        <f t="shared" si="0"/>
        <v>Holly Brannigan</v>
      </c>
      <c r="E31" s="1" t="str">
        <f t="shared" si="1"/>
        <v>North Down AC</v>
      </c>
      <c r="F31" s="28">
        <f t="shared" si="2"/>
        <v>34646</v>
      </c>
      <c r="G31" s="1" t="str">
        <f t="shared" si="3"/>
        <v>FO</v>
      </c>
      <c r="J31" s="18"/>
      <c r="K31" s="18"/>
      <c r="M31" s="19" t="str">
        <f t="shared" si="4"/>
        <v/>
      </c>
      <c r="N31" s="19" t="str">
        <f t="shared" si="5"/>
        <v/>
      </c>
      <c r="O31" s="20" t="str">
        <f t="shared" si="6"/>
        <v/>
      </c>
      <c r="P31" s="19" t="str">
        <f t="shared" si="7"/>
        <v/>
      </c>
    </row>
    <row r="32" spans="1:16" x14ac:dyDescent="0.25">
      <c r="A32" s="25">
        <v>2</v>
      </c>
      <c r="B32" s="25">
        <v>13.15</v>
      </c>
      <c r="C32" s="1">
        <v>279</v>
      </c>
      <c r="D32" s="1" t="str">
        <f t="shared" si="0"/>
        <v>Rachel McCann</v>
      </c>
      <c r="E32" s="1" t="str">
        <f t="shared" si="1"/>
        <v>North Down AC</v>
      </c>
      <c r="F32" s="28">
        <f t="shared" si="2"/>
        <v>37160</v>
      </c>
      <c r="G32" s="1" t="str">
        <f t="shared" si="3"/>
        <v>U17</v>
      </c>
      <c r="J32" s="18"/>
      <c r="K32" s="18"/>
      <c r="M32" s="19" t="str">
        <f t="shared" si="4"/>
        <v/>
      </c>
      <c r="N32" s="19" t="str">
        <f t="shared" si="5"/>
        <v/>
      </c>
      <c r="O32" s="20" t="str">
        <f t="shared" si="6"/>
        <v/>
      </c>
      <c r="P32" s="19" t="str">
        <f t="shared" si="7"/>
        <v/>
      </c>
    </row>
    <row r="33" spans="1:16" x14ac:dyDescent="0.25">
      <c r="A33" s="25">
        <v>3</v>
      </c>
      <c r="B33" s="25">
        <v>13.31</v>
      </c>
      <c r="C33" s="1">
        <v>470</v>
      </c>
      <c r="D33" s="1" t="str">
        <f t="shared" si="0"/>
        <v>Saskia Greer</v>
      </c>
      <c r="E33" s="1" t="str">
        <f t="shared" si="1"/>
        <v>North Down AC</v>
      </c>
      <c r="F33" s="28">
        <f t="shared" si="2"/>
        <v>36123</v>
      </c>
      <c r="G33" s="1" t="str">
        <f t="shared" si="3"/>
        <v>U20</v>
      </c>
      <c r="J33" s="18"/>
      <c r="K33" s="18"/>
      <c r="M33" s="19" t="str">
        <f t="shared" si="4"/>
        <v/>
      </c>
      <c r="N33" s="19" t="str">
        <f t="shared" si="5"/>
        <v/>
      </c>
      <c r="O33" s="20" t="str">
        <f t="shared" si="6"/>
        <v/>
      </c>
      <c r="P33" s="19" t="str">
        <f t="shared" si="7"/>
        <v/>
      </c>
    </row>
    <row r="34" spans="1:16" x14ac:dyDescent="0.25">
      <c r="A34" s="25">
        <v>4</v>
      </c>
      <c r="B34" s="25">
        <v>15.11</v>
      </c>
      <c r="C34" s="1">
        <v>264</v>
      </c>
      <c r="D34" s="1" t="str">
        <f t="shared" si="0"/>
        <v>Eve Dann</v>
      </c>
      <c r="E34" s="1" t="str">
        <f t="shared" si="1"/>
        <v>North Down AC</v>
      </c>
      <c r="F34" s="28">
        <f t="shared" si="2"/>
        <v>37200</v>
      </c>
      <c r="G34" s="1" t="str">
        <f t="shared" si="3"/>
        <v>U17</v>
      </c>
      <c r="J34" s="18"/>
      <c r="K34" s="18"/>
      <c r="M34" s="19" t="str">
        <f t="shared" si="4"/>
        <v/>
      </c>
      <c r="N34" s="19" t="str">
        <f t="shared" si="5"/>
        <v/>
      </c>
      <c r="O34" s="20" t="str">
        <f t="shared" si="6"/>
        <v/>
      </c>
      <c r="P34" s="19" t="str">
        <f t="shared" si="7"/>
        <v/>
      </c>
    </row>
    <row r="35" spans="1:16" x14ac:dyDescent="0.25">
      <c r="A35" s="25">
        <v>5</v>
      </c>
      <c r="B35" s="25">
        <v>15.32</v>
      </c>
      <c r="C35" s="1">
        <v>254</v>
      </c>
      <c r="D35" s="1" t="str">
        <f t="shared" si="0"/>
        <v>Emma Smith</v>
      </c>
      <c r="E35" s="1" t="str">
        <f t="shared" si="1"/>
        <v>Organgegrove AC</v>
      </c>
      <c r="F35" s="28">
        <f t="shared" si="2"/>
        <v>27085</v>
      </c>
      <c r="G35" s="1" t="str">
        <f t="shared" si="3"/>
        <v>F40</v>
      </c>
      <c r="J35" s="18"/>
      <c r="K35" s="18"/>
      <c r="M35" s="19" t="str">
        <f t="shared" si="4"/>
        <v/>
      </c>
      <c r="N35" s="19" t="str">
        <f t="shared" si="5"/>
        <v/>
      </c>
      <c r="O35" s="20" t="str">
        <f t="shared" si="6"/>
        <v/>
      </c>
      <c r="P35" s="19" t="str">
        <f t="shared" si="7"/>
        <v/>
      </c>
    </row>
    <row r="36" spans="1:16" x14ac:dyDescent="0.25">
      <c r="A36" s="30"/>
      <c r="B36" s="30"/>
      <c r="C36" s="31"/>
      <c r="D36" s="31"/>
      <c r="E36" s="31"/>
      <c r="F36" s="32"/>
      <c r="G36" s="31"/>
      <c r="J36" s="18"/>
      <c r="K36" s="18"/>
      <c r="O36" s="20"/>
    </row>
    <row r="37" spans="1:16" x14ac:dyDescent="0.25">
      <c r="D37" s="19" t="str">
        <f t="shared" si="0"/>
        <v/>
      </c>
      <c r="E37" s="19" t="str">
        <f t="shared" si="1"/>
        <v/>
      </c>
      <c r="F37" s="20" t="str">
        <f t="shared" si="2"/>
        <v/>
      </c>
      <c r="G37" s="19" t="str">
        <f t="shared" si="3"/>
        <v/>
      </c>
      <c r="J37" s="18"/>
      <c r="K37" s="18"/>
      <c r="M37" s="19" t="str">
        <f t="shared" si="4"/>
        <v/>
      </c>
      <c r="N37" s="19" t="str">
        <f t="shared" si="5"/>
        <v/>
      </c>
      <c r="O37" s="20" t="str">
        <f t="shared" si="6"/>
        <v/>
      </c>
      <c r="P37" s="19" t="str">
        <f t="shared" si="7"/>
        <v/>
      </c>
    </row>
    <row r="38" spans="1:16" s="23" customFormat="1" ht="18.75" x14ac:dyDescent="0.3">
      <c r="A38" s="22" t="s">
        <v>3</v>
      </c>
      <c r="B38" s="22" t="s">
        <v>18</v>
      </c>
      <c r="F38" s="24"/>
      <c r="J38" s="22"/>
    </row>
    <row r="39" spans="1:16" s="23" customFormat="1" ht="18.75" x14ac:dyDescent="0.3">
      <c r="A39" s="22" t="s">
        <v>19</v>
      </c>
      <c r="B39" s="22"/>
      <c r="F39" s="24"/>
      <c r="J39" s="22"/>
    </row>
    <row r="40" spans="1:16" s="18" customFormat="1" x14ac:dyDescent="0.25">
      <c r="A40" s="25" t="s">
        <v>6</v>
      </c>
      <c r="B40" s="25" t="s">
        <v>7</v>
      </c>
      <c r="C40" s="25" t="s">
        <v>8</v>
      </c>
      <c r="D40" s="25" t="s">
        <v>9</v>
      </c>
      <c r="E40" s="25" t="s">
        <v>10</v>
      </c>
      <c r="F40" s="26" t="s">
        <v>11</v>
      </c>
      <c r="G40" s="25" t="s">
        <v>12</v>
      </c>
      <c r="O40" s="27"/>
    </row>
    <row r="41" spans="1:16" x14ac:dyDescent="0.25">
      <c r="A41" s="25">
        <v>1</v>
      </c>
      <c r="B41" s="25">
        <v>12.52</v>
      </c>
      <c r="C41" s="1">
        <v>272</v>
      </c>
      <c r="D41" s="1" t="str">
        <f t="shared" si="0"/>
        <v>Glen Scullion</v>
      </c>
      <c r="E41" s="1" t="str">
        <f t="shared" si="1"/>
        <v>Mid Ulster AC</v>
      </c>
      <c r="F41" s="28">
        <f t="shared" si="2"/>
        <v>28745</v>
      </c>
      <c r="G41" s="1" t="str">
        <f t="shared" si="3"/>
        <v>M35</v>
      </c>
      <c r="J41" s="18"/>
      <c r="K41" s="18"/>
      <c r="M41" s="19" t="str">
        <f t="shared" si="4"/>
        <v/>
      </c>
      <c r="N41" s="19" t="str">
        <f t="shared" si="5"/>
        <v/>
      </c>
      <c r="O41" s="20" t="str">
        <f t="shared" si="6"/>
        <v/>
      </c>
      <c r="P41" s="19" t="str">
        <f t="shared" si="7"/>
        <v/>
      </c>
    </row>
    <row r="42" spans="1:16" x14ac:dyDescent="0.25">
      <c r="A42" s="25">
        <v>2</v>
      </c>
      <c r="B42" s="25">
        <v>12.62</v>
      </c>
      <c r="C42" s="1">
        <v>473</v>
      </c>
      <c r="D42" s="1" t="str">
        <f t="shared" si="0"/>
        <v>Will Simpson</v>
      </c>
      <c r="E42" s="1" t="str">
        <f t="shared" si="1"/>
        <v>Unattached</v>
      </c>
      <c r="F42" s="28">
        <f t="shared" si="2"/>
        <v>37194</v>
      </c>
      <c r="G42" s="1" t="str">
        <f t="shared" si="3"/>
        <v>U17</v>
      </c>
      <c r="J42" s="18"/>
      <c r="K42" s="18"/>
      <c r="M42" s="19" t="str">
        <f t="shared" si="4"/>
        <v/>
      </c>
      <c r="N42" s="19" t="str">
        <f t="shared" si="5"/>
        <v/>
      </c>
      <c r="O42" s="20" t="str">
        <f t="shared" si="6"/>
        <v/>
      </c>
      <c r="P42" s="19" t="str">
        <f t="shared" si="7"/>
        <v/>
      </c>
    </row>
    <row r="43" spans="1:16" x14ac:dyDescent="0.25">
      <c r="A43" s="25">
        <v>3</v>
      </c>
      <c r="B43" s="25">
        <v>12.81</v>
      </c>
      <c r="C43" s="1">
        <v>260</v>
      </c>
      <c r="D43" s="1" t="str">
        <f t="shared" si="0"/>
        <v>Scott Henry</v>
      </c>
      <c r="E43" s="1" t="str">
        <f t="shared" si="1"/>
        <v>North Down AC</v>
      </c>
      <c r="F43" s="28">
        <f t="shared" si="2"/>
        <v>37091</v>
      </c>
      <c r="G43" s="1" t="str">
        <f t="shared" si="3"/>
        <v>U17</v>
      </c>
      <c r="J43" s="18"/>
      <c r="K43" s="18"/>
      <c r="M43" s="19" t="str">
        <f t="shared" si="4"/>
        <v/>
      </c>
      <c r="N43" s="19" t="str">
        <f t="shared" si="5"/>
        <v/>
      </c>
      <c r="O43" s="20" t="str">
        <f t="shared" si="6"/>
        <v/>
      </c>
      <c r="P43" s="19" t="str">
        <f t="shared" si="7"/>
        <v/>
      </c>
    </row>
    <row r="44" spans="1:16" x14ac:dyDescent="0.25">
      <c r="A44" s="25">
        <v>4</v>
      </c>
      <c r="B44" s="25">
        <v>13.13</v>
      </c>
      <c r="C44" s="1">
        <v>256</v>
      </c>
      <c r="D44" s="1" t="str">
        <f t="shared" si="0"/>
        <v>Adam Kane</v>
      </c>
      <c r="E44" s="1" t="str">
        <f t="shared" si="1"/>
        <v>Ballymena &amp; Antrim AC</v>
      </c>
      <c r="F44" s="28">
        <f t="shared" si="2"/>
        <v>38309</v>
      </c>
      <c r="G44" s="1" t="str">
        <f t="shared" si="3"/>
        <v>U13</v>
      </c>
      <c r="J44" s="18"/>
      <c r="K44" s="18"/>
      <c r="M44" s="19" t="str">
        <f t="shared" si="4"/>
        <v/>
      </c>
      <c r="N44" s="19" t="str">
        <f t="shared" si="5"/>
        <v/>
      </c>
      <c r="O44" s="20" t="str">
        <f t="shared" si="6"/>
        <v/>
      </c>
      <c r="P44" s="19" t="str">
        <f t="shared" si="7"/>
        <v/>
      </c>
    </row>
    <row r="45" spans="1:16" x14ac:dyDescent="0.25">
      <c r="A45" s="25">
        <v>5</v>
      </c>
      <c r="B45" s="25">
        <v>13.15</v>
      </c>
      <c r="C45" s="1">
        <v>468</v>
      </c>
      <c r="D45" s="1" t="str">
        <f t="shared" si="0"/>
        <v>Patrick Crossan</v>
      </c>
      <c r="E45" s="1" t="str">
        <f t="shared" si="1"/>
        <v>St Annes AC</v>
      </c>
      <c r="F45" s="28">
        <f t="shared" si="2"/>
        <v>23188</v>
      </c>
      <c r="G45" s="1" t="str">
        <f t="shared" si="3"/>
        <v>M50</v>
      </c>
      <c r="J45" s="18"/>
      <c r="K45" s="18"/>
      <c r="M45" s="19" t="str">
        <f t="shared" si="4"/>
        <v/>
      </c>
      <c r="N45" s="19" t="str">
        <f t="shared" si="5"/>
        <v/>
      </c>
      <c r="O45" s="20" t="str">
        <f t="shared" si="6"/>
        <v/>
      </c>
      <c r="P45" s="19" t="str">
        <f t="shared" si="7"/>
        <v/>
      </c>
    </row>
    <row r="46" spans="1:16" x14ac:dyDescent="0.25">
      <c r="A46" s="25">
        <v>6</v>
      </c>
      <c r="B46" s="25">
        <v>13.79</v>
      </c>
      <c r="C46" s="1">
        <v>471</v>
      </c>
      <c r="D46" s="1" t="str">
        <f t="shared" si="0"/>
        <v>Derek Bunting</v>
      </c>
      <c r="E46" s="1" t="str">
        <f t="shared" si="1"/>
        <v>Ballymena &amp; Antrim AC</v>
      </c>
      <c r="F46" s="28">
        <f t="shared" si="2"/>
        <v>24214</v>
      </c>
      <c r="G46" s="1" t="str">
        <f t="shared" si="3"/>
        <v>M50</v>
      </c>
      <c r="J46" s="18"/>
      <c r="K46" s="18"/>
      <c r="M46" s="19" t="str">
        <f t="shared" si="4"/>
        <v/>
      </c>
      <c r="N46" s="19" t="str">
        <f t="shared" si="5"/>
        <v/>
      </c>
      <c r="O46" s="20" t="str">
        <f t="shared" si="6"/>
        <v/>
      </c>
      <c r="P46" s="19" t="str">
        <f t="shared" si="7"/>
        <v/>
      </c>
    </row>
    <row r="47" spans="1:16" x14ac:dyDescent="0.25">
      <c r="D47" s="19" t="str">
        <f t="shared" si="0"/>
        <v/>
      </c>
      <c r="E47" s="19" t="str">
        <f t="shared" si="1"/>
        <v/>
      </c>
      <c r="F47" s="20" t="str">
        <f t="shared" si="2"/>
        <v/>
      </c>
      <c r="G47" s="19" t="str">
        <f t="shared" si="3"/>
        <v/>
      </c>
      <c r="J47" s="18"/>
      <c r="K47" s="18"/>
      <c r="M47" s="19" t="str">
        <f t="shared" si="4"/>
        <v/>
      </c>
      <c r="N47" s="19" t="str">
        <f t="shared" si="5"/>
        <v/>
      </c>
      <c r="O47" s="20" t="str">
        <f t="shared" si="6"/>
        <v/>
      </c>
      <c r="P47" s="19" t="str">
        <f t="shared" si="7"/>
        <v/>
      </c>
    </row>
    <row r="48" spans="1:16" x14ac:dyDescent="0.25">
      <c r="D48" s="19" t="str">
        <f t="shared" si="0"/>
        <v/>
      </c>
      <c r="E48" s="19" t="str">
        <f t="shared" si="1"/>
        <v/>
      </c>
      <c r="F48" s="20" t="str">
        <f t="shared" si="2"/>
        <v/>
      </c>
      <c r="G48" s="19" t="str">
        <f t="shared" si="3"/>
        <v/>
      </c>
      <c r="J48" s="18"/>
      <c r="K48" s="18"/>
      <c r="M48" s="19" t="str">
        <f t="shared" si="4"/>
        <v/>
      </c>
      <c r="N48" s="19" t="str">
        <f t="shared" si="5"/>
        <v/>
      </c>
      <c r="O48" s="20" t="str">
        <f t="shared" si="6"/>
        <v/>
      </c>
      <c r="P48" s="19" t="str">
        <f t="shared" si="7"/>
        <v/>
      </c>
    </row>
    <row r="49" spans="1:16" s="23" customFormat="1" ht="18.75" x14ac:dyDescent="0.3">
      <c r="A49" s="22" t="s">
        <v>3</v>
      </c>
      <c r="B49" s="22" t="s">
        <v>20</v>
      </c>
      <c r="F49" s="24"/>
      <c r="J49" s="22"/>
    </row>
    <row r="50" spans="1:16" s="23" customFormat="1" ht="18.75" x14ac:dyDescent="0.3">
      <c r="A50" s="22" t="s">
        <v>21</v>
      </c>
      <c r="B50" s="22"/>
      <c r="F50" s="24"/>
      <c r="J50" s="22"/>
    </row>
    <row r="51" spans="1:16" s="18" customFormat="1" x14ac:dyDescent="0.25">
      <c r="A51" s="25" t="s">
        <v>6</v>
      </c>
      <c r="B51" s="25" t="s">
        <v>7</v>
      </c>
      <c r="C51" s="25" t="s">
        <v>8</v>
      </c>
      <c r="D51" s="25" t="s">
        <v>9</v>
      </c>
      <c r="E51" s="25" t="s">
        <v>10</v>
      </c>
      <c r="F51" s="26" t="s">
        <v>11</v>
      </c>
      <c r="G51" s="25" t="s">
        <v>12</v>
      </c>
      <c r="O51" s="27"/>
    </row>
    <row r="52" spans="1:16" x14ac:dyDescent="0.25">
      <c r="A52" s="25">
        <v>1</v>
      </c>
      <c r="B52" s="25">
        <v>11.54</v>
      </c>
      <c r="C52" s="1">
        <v>483</v>
      </c>
      <c r="D52" s="1" t="str">
        <f t="shared" si="0"/>
        <v>Christopher Doherty</v>
      </c>
      <c r="E52" s="1" t="str">
        <f t="shared" si="1"/>
        <v>Ballymena &amp; Antrim AC</v>
      </c>
      <c r="F52" s="28">
        <f t="shared" si="2"/>
        <v>36207</v>
      </c>
      <c r="G52" s="1" t="str">
        <f t="shared" si="3"/>
        <v>U20</v>
      </c>
      <c r="J52" s="18"/>
      <c r="K52" s="18"/>
      <c r="M52" s="19" t="str">
        <f t="shared" si="4"/>
        <v/>
      </c>
      <c r="N52" s="19" t="str">
        <f t="shared" si="5"/>
        <v/>
      </c>
      <c r="O52" s="20" t="str">
        <f t="shared" si="6"/>
        <v/>
      </c>
      <c r="P52" s="19" t="str">
        <f t="shared" si="7"/>
        <v/>
      </c>
    </row>
    <row r="53" spans="1:16" x14ac:dyDescent="0.25">
      <c r="A53" s="25">
        <v>2</v>
      </c>
      <c r="B53" s="25">
        <v>12.03</v>
      </c>
      <c r="C53" s="1">
        <v>281</v>
      </c>
      <c r="D53" s="1" t="str">
        <f t="shared" si="0"/>
        <v>Ryan Henry</v>
      </c>
      <c r="E53" s="1" t="str">
        <f t="shared" si="1"/>
        <v>Willowfield Temperance Harriers</v>
      </c>
      <c r="F53" s="28">
        <f t="shared" si="2"/>
        <v>33993</v>
      </c>
      <c r="G53" s="1" t="str">
        <f t="shared" si="3"/>
        <v>MO</v>
      </c>
      <c r="J53" s="18"/>
      <c r="K53" s="18"/>
      <c r="M53" s="19" t="str">
        <f t="shared" si="4"/>
        <v/>
      </c>
      <c r="N53" s="19" t="str">
        <f t="shared" si="5"/>
        <v/>
      </c>
      <c r="O53" s="20" t="str">
        <f t="shared" si="6"/>
        <v/>
      </c>
      <c r="P53" s="19" t="str">
        <f t="shared" si="7"/>
        <v/>
      </c>
    </row>
    <row r="54" spans="1:16" x14ac:dyDescent="0.25">
      <c r="A54" s="25">
        <v>3</v>
      </c>
      <c r="B54" s="25">
        <v>12.03</v>
      </c>
      <c r="C54" s="1">
        <v>253</v>
      </c>
      <c r="D54" s="1" t="str">
        <f t="shared" si="0"/>
        <v>Ronan Bloomer</v>
      </c>
      <c r="E54" s="1" t="str">
        <f t="shared" si="1"/>
        <v>Ballymena &amp; Antrim AC</v>
      </c>
      <c r="F54" s="28">
        <f t="shared" si="2"/>
        <v>34389</v>
      </c>
      <c r="G54" s="1" t="str">
        <f t="shared" si="3"/>
        <v>MO</v>
      </c>
      <c r="J54" s="18"/>
      <c r="K54" s="18"/>
      <c r="M54" s="19" t="str">
        <f t="shared" si="4"/>
        <v/>
      </c>
      <c r="N54" s="19" t="str">
        <f t="shared" si="5"/>
        <v/>
      </c>
      <c r="O54" s="20" t="str">
        <f t="shared" si="6"/>
        <v/>
      </c>
      <c r="P54" s="19" t="str">
        <f t="shared" si="7"/>
        <v/>
      </c>
    </row>
    <row r="55" spans="1:16" x14ac:dyDescent="0.25">
      <c r="A55" s="25">
        <v>4</v>
      </c>
      <c r="B55" s="25">
        <v>12.41</v>
      </c>
      <c r="C55" s="1">
        <v>271</v>
      </c>
      <c r="D55" s="1" t="str">
        <f t="shared" si="0"/>
        <v>Reece Simpson</v>
      </c>
      <c r="E55" s="1" t="str">
        <f t="shared" si="1"/>
        <v>North Down AC</v>
      </c>
      <c r="F55" s="28">
        <f t="shared" si="2"/>
        <v>36126</v>
      </c>
      <c r="G55" s="1" t="str">
        <f t="shared" si="3"/>
        <v>U20</v>
      </c>
      <c r="J55" s="18"/>
      <c r="K55" s="18"/>
      <c r="M55" s="19" t="str">
        <f t="shared" si="4"/>
        <v/>
      </c>
      <c r="N55" s="19" t="str">
        <f t="shared" si="5"/>
        <v/>
      </c>
      <c r="O55" s="20" t="str">
        <f t="shared" si="6"/>
        <v/>
      </c>
      <c r="P55" s="19" t="str">
        <f t="shared" si="7"/>
        <v/>
      </c>
    </row>
    <row r="56" spans="1:16" ht="16.5" customHeight="1" x14ac:dyDescent="0.25">
      <c r="A56" s="25">
        <v>5</v>
      </c>
      <c r="B56" s="25">
        <v>12.69</v>
      </c>
      <c r="C56" s="1">
        <v>484</v>
      </c>
      <c r="D56" s="1" t="str">
        <f t="shared" si="0"/>
        <v>Andrew Barber</v>
      </c>
      <c r="E56" s="1" t="str">
        <f t="shared" si="1"/>
        <v>Unattached</v>
      </c>
      <c r="F56" s="28">
        <f t="shared" si="2"/>
        <v>33553</v>
      </c>
      <c r="G56" s="1" t="str">
        <f t="shared" si="3"/>
        <v>MO</v>
      </c>
      <c r="J56" s="18"/>
      <c r="K56" s="18"/>
      <c r="M56" s="19" t="str">
        <f t="shared" si="4"/>
        <v/>
      </c>
      <c r="N56" s="19" t="str">
        <f t="shared" si="5"/>
        <v/>
      </c>
      <c r="O56" s="20" t="str">
        <f t="shared" si="6"/>
        <v/>
      </c>
      <c r="P56" s="19" t="str">
        <f t="shared" si="7"/>
        <v/>
      </c>
    </row>
    <row r="57" spans="1:16" x14ac:dyDescent="0.25">
      <c r="D57" s="19" t="str">
        <f t="shared" si="0"/>
        <v/>
      </c>
      <c r="E57" s="19" t="str">
        <f t="shared" si="1"/>
        <v/>
      </c>
      <c r="F57" s="20" t="str">
        <f t="shared" si="2"/>
        <v/>
      </c>
      <c r="G57" s="19" t="str">
        <f t="shared" si="3"/>
        <v/>
      </c>
      <c r="J57" s="18"/>
      <c r="K57" s="18"/>
      <c r="M57" s="19" t="str">
        <f t="shared" si="4"/>
        <v/>
      </c>
      <c r="N57" s="19" t="str">
        <f t="shared" si="5"/>
        <v/>
      </c>
      <c r="O57" s="20" t="str">
        <f t="shared" si="6"/>
        <v/>
      </c>
      <c r="P57" s="19" t="str">
        <f t="shared" si="7"/>
        <v/>
      </c>
    </row>
    <row r="58" spans="1:16" x14ac:dyDescent="0.25">
      <c r="D58" s="19" t="str">
        <f t="shared" ref="D58:D72" si="8">IF(ISBLANK(C58),"",VLOOKUP(C58,Entry,2,FALSE))</f>
        <v/>
      </c>
      <c r="E58" s="19" t="str">
        <f t="shared" ref="E58:E72" si="9">IF(ISBLANK(C58),"",VLOOKUP(C58,Entry,3,FALSE))</f>
        <v/>
      </c>
      <c r="F58" s="20" t="str">
        <f t="shared" ref="F58:F72" si="10">IF(ISBLANK(C58),"",VLOOKUP(C58,Entry,4,FALSE))</f>
        <v/>
      </c>
      <c r="G58" s="19" t="str">
        <f t="shared" ref="G58:G72" si="11">IF(ISBLANK(C58),"",VLOOKUP(C58,Entry,7,FALSE))</f>
        <v/>
      </c>
      <c r="J58" s="18"/>
      <c r="K58" s="18"/>
      <c r="M58" s="19" t="str">
        <f t="shared" ref="M58:M72" si="12">IF(ISBLANK(L58),"",VLOOKUP(L58,Entry,2,FALSE))</f>
        <v/>
      </c>
      <c r="N58" s="19" t="str">
        <f t="shared" ref="N58:N72" si="13">IF(ISBLANK(L58),"",VLOOKUP(L58,Entry,3,FALSE))</f>
        <v/>
      </c>
      <c r="O58" s="20" t="str">
        <f t="shared" ref="O58:O72" si="14">IF(ISBLANK(L58),"",VLOOKUP(L58,Entry,4,FALSE))</f>
        <v/>
      </c>
      <c r="P58" s="19" t="str">
        <f t="shared" ref="P58:P72" si="15">IF(ISBLANK(L58),"",VLOOKUP(L58,Entry,7,FALSE))</f>
        <v/>
      </c>
    </row>
    <row r="59" spans="1:16" s="23" customFormat="1" ht="18.75" x14ac:dyDescent="0.3">
      <c r="A59" s="22" t="s">
        <v>22</v>
      </c>
      <c r="B59" s="22" t="s">
        <v>23</v>
      </c>
      <c r="F59" s="24"/>
      <c r="J59" s="22"/>
    </row>
    <row r="60" spans="1:16" s="23" customFormat="1" ht="18.75" x14ac:dyDescent="0.3">
      <c r="A60" s="22"/>
      <c r="B60" s="22"/>
      <c r="F60" s="24"/>
      <c r="J60" s="22"/>
    </row>
    <row r="61" spans="1:16" s="18" customFormat="1" x14ac:dyDescent="0.25">
      <c r="A61" s="25" t="s">
        <v>6</v>
      </c>
      <c r="B61" s="25" t="s">
        <v>7</v>
      </c>
      <c r="C61" s="25" t="s">
        <v>8</v>
      </c>
      <c r="D61" s="25" t="s">
        <v>9</v>
      </c>
      <c r="E61" s="25" t="s">
        <v>10</v>
      </c>
      <c r="F61" s="26" t="s">
        <v>11</v>
      </c>
      <c r="G61" s="25" t="s">
        <v>12</v>
      </c>
      <c r="O61" s="27"/>
    </row>
    <row r="62" spans="1:16" x14ac:dyDescent="0.25">
      <c r="A62" s="25">
        <v>1</v>
      </c>
      <c r="B62" s="33" t="s">
        <v>24</v>
      </c>
      <c r="C62" s="1">
        <v>282</v>
      </c>
      <c r="D62" s="1" t="str">
        <f t="shared" ref="D62:D71" si="16">IF(ISBLANK(C62),"",VLOOKUP(C62,Entry,2,FALSE))</f>
        <v>Murphy Miller</v>
      </c>
      <c r="E62" s="1" t="str">
        <f t="shared" ref="E62:E71" si="17">IF(ISBLANK(C62),"",VLOOKUP(C62,Entry,3,FALSE))</f>
        <v>North Down AC</v>
      </c>
      <c r="F62" s="28">
        <f t="shared" ref="F62:F71" si="18">IF(ISBLANK(C62),"",VLOOKUP(C62,Entry,4,FALSE))</f>
        <v>37273</v>
      </c>
      <c r="G62" s="1" t="str">
        <f t="shared" ref="G62:G71" si="19">IF(ISBLANK(C62),"",VLOOKUP(C62,Entry,7,FALSE))</f>
        <v>U17</v>
      </c>
      <c r="J62" s="18"/>
      <c r="K62" s="18"/>
      <c r="M62" s="19" t="str">
        <f t="shared" ref="M62:M71" si="20">IF(ISBLANK(L62),"",VLOOKUP(L62,Entry,2,FALSE))</f>
        <v/>
      </c>
      <c r="N62" s="19" t="str">
        <f t="shared" ref="N62:N71" si="21">IF(ISBLANK(L62),"",VLOOKUP(L62,Entry,3,FALSE))</f>
        <v/>
      </c>
      <c r="O62" s="20" t="str">
        <f t="shared" ref="O62:O71" si="22">IF(ISBLANK(L62),"",VLOOKUP(L62,Entry,4,FALSE))</f>
        <v/>
      </c>
      <c r="P62" s="19" t="str">
        <f t="shared" ref="P62:P71" si="23">IF(ISBLANK(L62),"",VLOOKUP(L62,Entry,7,FALSE))</f>
        <v/>
      </c>
    </row>
    <row r="63" spans="1:16" x14ac:dyDescent="0.25">
      <c r="A63" s="25">
        <v>2</v>
      </c>
      <c r="B63" s="33" t="s">
        <v>25</v>
      </c>
      <c r="C63" s="1">
        <v>490</v>
      </c>
      <c r="D63" s="1" t="str">
        <f t="shared" si="16"/>
        <v>Catherine Diver</v>
      </c>
      <c r="E63" s="1" t="str">
        <f t="shared" si="17"/>
        <v>Beechmount Harriers</v>
      </c>
      <c r="F63" s="28">
        <f t="shared" si="18"/>
        <v>28178</v>
      </c>
      <c r="G63" s="1" t="str">
        <f t="shared" si="19"/>
        <v>F40</v>
      </c>
      <c r="J63" s="18"/>
      <c r="K63" s="18"/>
      <c r="M63" s="19" t="str">
        <f t="shared" si="20"/>
        <v/>
      </c>
      <c r="N63" s="19" t="str">
        <f t="shared" si="21"/>
        <v/>
      </c>
      <c r="O63" s="20" t="str">
        <f t="shared" si="22"/>
        <v/>
      </c>
      <c r="P63" s="19" t="str">
        <f t="shared" si="23"/>
        <v/>
      </c>
    </row>
    <row r="64" spans="1:16" x14ac:dyDescent="0.25">
      <c r="A64" s="25">
        <v>3</v>
      </c>
      <c r="B64" s="33" t="s">
        <v>26</v>
      </c>
      <c r="C64" s="1">
        <v>303</v>
      </c>
      <c r="D64" s="1" t="s">
        <v>113</v>
      </c>
      <c r="E64" s="1" t="str">
        <f t="shared" si="17"/>
        <v>North Down AC</v>
      </c>
      <c r="F64" s="28">
        <f t="shared" si="18"/>
        <v>31456</v>
      </c>
      <c r="G64" s="1" t="str">
        <f t="shared" si="19"/>
        <v>FO</v>
      </c>
      <c r="J64" s="18"/>
      <c r="K64" s="18"/>
      <c r="M64" s="19" t="str">
        <f t="shared" si="20"/>
        <v/>
      </c>
      <c r="N64" s="19" t="str">
        <f t="shared" si="21"/>
        <v/>
      </c>
      <c r="O64" s="20" t="str">
        <f t="shared" si="22"/>
        <v/>
      </c>
      <c r="P64" s="19" t="str">
        <f t="shared" si="23"/>
        <v/>
      </c>
    </row>
    <row r="65" spans="1:16" x14ac:dyDescent="0.25">
      <c r="A65" s="25">
        <v>4</v>
      </c>
      <c r="B65" s="33" t="s">
        <v>27</v>
      </c>
      <c r="C65" s="1">
        <v>280</v>
      </c>
      <c r="D65" s="1" t="str">
        <f t="shared" si="16"/>
        <v>Hannah Gilliland</v>
      </c>
      <c r="E65" s="1" t="str">
        <f t="shared" si="17"/>
        <v>Willowfield Temperance Harriers</v>
      </c>
      <c r="F65" s="28">
        <f t="shared" si="18"/>
        <v>37438</v>
      </c>
      <c r="G65" s="1" t="str">
        <f t="shared" si="19"/>
        <v>U17</v>
      </c>
      <c r="J65" s="18"/>
      <c r="K65" s="18"/>
      <c r="M65" s="19" t="str">
        <f t="shared" si="20"/>
        <v/>
      </c>
      <c r="N65" s="19" t="str">
        <f t="shared" si="21"/>
        <v/>
      </c>
      <c r="O65" s="20" t="str">
        <f t="shared" si="22"/>
        <v/>
      </c>
      <c r="P65" s="19" t="str">
        <f t="shared" si="23"/>
        <v/>
      </c>
    </row>
    <row r="66" spans="1:16" x14ac:dyDescent="0.25">
      <c r="A66" s="25">
        <v>5</v>
      </c>
      <c r="B66" s="33" t="s">
        <v>28</v>
      </c>
      <c r="C66" s="1">
        <v>482</v>
      </c>
      <c r="D66" s="1" t="str">
        <f t="shared" si="16"/>
        <v>Tara McDonough</v>
      </c>
      <c r="E66" s="1" t="str">
        <f t="shared" si="17"/>
        <v>North Down AC</v>
      </c>
      <c r="F66" s="28">
        <f t="shared" si="18"/>
        <v>38135</v>
      </c>
      <c r="G66" s="1" t="str">
        <f t="shared" si="19"/>
        <v>U15</v>
      </c>
      <c r="J66" s="18"/>
      <c r="K66" s="18"/>
      <c r="M66" s="19" t="str">
        <f t="shared" si="20"/>
        <v/>
      </c>
      <c r="N66" s="19" t="str">
        <f t="shared" si="21"/>
        <v/>
      </c>
      <c r="O66" s="20" t="str">
        <f t="shared" si="22"/>
        <v/>
      </c>
      <c r="P66" s="19" t="str">
        <f t="shared" si="23"/>
        <v/>
      </c>
    </row>
    <row r="67" spans="1:16" x14ac:dyDescent="0.25">
      <c r="A67" s="25">
        <v>6</v>
      </c>
      <c r="B67" s="33" t="s">
        <v>29</v>
      </c>
      <c r="C67" s="1">
        <v>485</v>
      </c>
      <c r="D67" s="1" t="str">
        <f t="shared" si="16"/>
        <v>Amelia Tyler</v>
      </c>
      <c r="E67" s="1" t="str">
        <f t="shared" si="17"/>
        <v>North Down AC</v>
      </c>
      <c r="F67" s="28">
        <f t="shared" si="18"/>
        <v>37894</v>
      </c>
      <c r="G67" s="1" t="str">
        <f t="shared" si="19"/>
        <v>U15</v>
      </c>
      <c r="J67" s="18"/>
      <c r="K67" s="18"/>
      <c r="M67" s="19" t="str">
        <f t="shared" si="20"/>
        <v/>
      </c>
      <c r="N67" s="19" t="str">
        <f t="shared" si="21"/>
        <v/>
      </c>
      <c r="O67" s="20" t="str">
        <f t="shared" si="22"/>
        <v/>
      </c>
      <c r="P67" s="19" t="str">
        <f t="shared" si="23"/>
        <v/>
      </c>
    </row>
    <row r="68" spans="1:16" x14ac:dyDescent="0.25">
      <c r="A68" s="25">
        <v>7</v>
      </c>
      <c r="B68" s="33" t="s">
        <v>30</v>
      </c>
      <c r="C68" s="1">
        <v>285</v>
      </c>
      <c r="D68" s="1" t="str">
        <f t="shared" si="16"/>
        <v>Rio Catney</v>
      </c>
      <c r="E68" s="1" t="str">
        <f t="shared" si="17"/>
        <v>North Down AC</v>
      </c>
      <c r="F68" s="28">
        <f t="shared" si="18"/>
        <v>36271</v>
      </c>
      <c r="G68" s="1" t="str">
        <f t="shared" si="19"/>
        <v>U20</v>
      </c>
      <c r="J68" s="18"/>
      <c r="K68" s="18"/>
      <c r="M68" s="19" t="str">
        <f t="shared" si="20"/>
        <v/>
      </c>
      <c r="N68" s="19" t="str">
        <f t="shared" si="21"/>
        <v/>
      </c>
      <c r="O68" s="20" t="str">
        <f t="shared" si="22"/>
        <v/>
      </c>
      <c r="P68" s="19" t="str">
        <f t="shared" si="23"/>
        <v/>
      </c>
    </row>
    <row r="69" spans="1:16" x14ac:dyDescent="0.25">
      <c r="A69" s="25">
        <v>8</v>
      </c>
      <c r="B69" s="33" t="s">
        <v>31</v>
      </c>
      <c r="C69" s="1">
        <v>301</v>
      </c>
      <c r="D69" s="1" t="str">
        <f t="shared" si="16"/>
        <v>Geraldine Quigley</v>
      </c>
      <c r="E69" s="1" t="str">
        <f t="shared" si="17"/>
        <v>Ballymena Runners</v>
      </c>
      <c r="F69" s="28">
        <f t="shared" si="18"/>
        <v>27291</v>
      </c>
      <c r="G69" s="1" t="str">
        <f t="shared" si="19"/>
        <v>F40</v>
      </c>
      <c r="J69" s="18"/>
      <c r="K69" s="18"/>
      <c r="M69" s="19" t="str">
        <f t="shared" si="20"/>
        <v/>
      </c>
      <c r="N69" s="19" t="str">
        <f t="shared" si="21"/>
        <v/>
      </c>
      <c r="O69" s="20" t="str">
        <f t="shared" si="22"/>
        <v/>
      </c>
      <c r="P69" s="19" t="str">
        <f t="shared" si="23"/>
        <v/>
      </c>
    </row>
    <row r="70" spans="1:16" x14ac:dyDescent="0.25">
      <c r="A70" s="25">
        <v>9</v>
      </c>
      <c r="B70" s="33" t="s">
        <v>32</v>
      </c>
      <c r="C70" s="1">
        <v>290</v>
      </c>
      <c r="D70" s="1" t="str">
        <f t="shared" si="16"/>
        <v>Jessica Scott</v>
      </c>
      <c r="E70" s="1" t="str">
        <f t="shared" si="17"/>
        <v>North Down AC</v>
      </c>
      <c r="F70" s="28">
        <f t="shared" si="18"/>
        <v>36991</v>
      </c>
      <c r="G70" s="1" t="str">
        <f t="shared" si="19"/>
        <v>U17</v>
      </c>
      <c r="J70" s="18"/>
      <c r="K70" s="18"/>
      <c r="M70" s="19" t="str">
        <f t="shared" si="20"/>
        <v/>
      </c>
      <c r="N70" s="19" t="str">
        <f t="shared" si="21"/>
        <v/>
      </c>
      <c r="O70" s="20" t="str">
        <f t="shared" si="22"/>
        <v/>
      </c>
      <c r="P70" s="19" t="str">
        <f t="shared" si="23"/>
        <v/>
      </c>
    </row>
    <row r="71" spans="1:16" x14ac:dyDescent="0.25">
      <c r="A71" s="25">
        <v>10</v>
      </c>
      <c r="B71" s="33" t="s">
        <v>33</v>
      </c>
      <c r="C71" s="1">
        <v>263</v>
      </c>
      <c r="D71" s="1" t="str">
        <f t="shared" si="16"/>
        <v>Lucy Cheatley</v>
      </c>
      <c r="E71" s="1" t="str">
        <f t="shared" si="17"/>
        <v>North Down AC</v>
      </c>
      <c r="F71" s="28">
        <f t="shared" si="18"/>
        <v>36988</v>
      </c>
      <c r="G71" s="1" t="s">
        <v>116</v>
      </c>
      <c r="J71" s="18"/>
      <c r="K71" s="18"/>
      <c r="M71" s="19" t="str">
        <f t="shared" si="20"/>
        <v/>
      </c>
      <c r="N71" s="19" t="str">
        <f t="shared" si="21"/>
        <v/>
      </c>
      <c r="O71" s="20" t="str">
        <f t="shared" si="22"/>
        <v/>
      </c>
      <c r="P71" s="19" t="str">
        <f t="shared" si="23"/>
        <v/>
      </c>
    </row>
    <row r="72" spans="1:16" x14ac:dyDescent="0.25">
      <c r="D72" s="19" t="str">
        <f t="shared" si="8"/>
        <v/>
      </c>
      <c r="E72" s="19" t="str">
        <f t="shared" si="9"/>
        <v/>
      </c>
      <c r="F72" s="20" t="str">
        <f t="shared" si="10"/>
        <v/>
      </c>
      <c r="G72" s="19" t="str">
        <f t="shared" si="11"/>
        <v/>
      </c>
      <c r="J72" s="18"/>
      <c r="K72" s="18"/>
      <c r="M72" s="19" t="str">
        <f t="shared" si="12"/>
        <v/>
      </c>
      <c r="N72" s="19" t="str">
        <f t="shared" si="13"/>
        <v/>
      </c>
      <c r="O72" s="20" t="str">
        <f t="shared" si="14"/>
        <v/>
      </c>
      <c r="P72" s="19" t="str">
        <f t="shared" si="15"/>
        <v/>
      </c>
    </row>
    <row r="73" spans="1:16" s="23" customFormat="1" ht="18.75" x14ac:dyDescent="0.3">
      <c r="A73" s="22" t="s">
        <v>22</v>
      </c>
      <c r="B73" s="22" t="s">
        <v>34</v>
      </c>
      <c r="F73" s="24"/>
      <c r="J73" s="22"/>
    </row>
    <row r="74" spans="1:16" s="23" customFormat="1" ht="18.75" x14ac:dyDescent="0.3">
      <c r="A74" s="22"/>
      <c r="B74" s="22"/>
      <c r="F74" s="24"/>
      <c r="J74" s="22"/>
    </row>
    <row r="75" spans="1:16" s="18" customFormat="1" x14ac:dyDescent="0.25">
      <c r="A75" s="25" t="s">
        <v>6</v>
      </c>
      <c r="B75" s="25" t="s">
        <v>7</v>
      </c>
      <c r="C75" s="25" t="s">
        <v>8</v>
      </c>
      <c r="D75" s="25" t="s">
        <v>9</v>
      </c>
      <c r="E75" s="25" t="s">
        <v>10</v>
      </c>
      <c r="F75" s="26" t="s">
        <v>11</v>
      </c>
      <c r="G75" s="25" t="s">
        <v>12</v>
      </c>
      <c r="O75" s="27"/>
    </row>
    <row r="76" spans="1:16" x14ac:dyDescent="0.25">
      <c r="A76" s="25">
        <v>1</v>
      </c>
      <c r="B76" s="34" t="s">
        <v>35</v>
      </c>
      <c r="C76" s="1">
        <v>489</v>
      </c>
      <c r="D76" s="1" t="str">
        <f t="shared" ref="D76:D91" si="24">IF(ISBLANK(C76),"",VLOOKUP(C76,Entry,2,FALSE))</f>
        <v>Conan McCaughey</v>
      </c>
      <c r="E76" s="1" t="str">
        <f t="shared" ref="E76:E91" si="25">IF(ISBLANK(C76),"",VLOOKUP(C76,Entry,3,FALSE))</f>
        <v>Derry Track Club</v>
      </c>
      <c r="F76" s="28">
        <f t="shared" ref="F76:F91" si="26">IF(ISBLANK(C76),"",VLOOKUP(C76,Entry,4,FALSE))</f>
        <v>32860</v>
      </c>
      <c r="G76" s="1" t="str">
        <f t="shared" ref="G76:G91" si="27">IF(ISBLANK(C76),"",VLOOKUP(C76,Entry,7,FALSE))</f>
        <v>MO</v>
      </c>
      <c r="J76" s="18"/>
      <c r="K76" s="18"/>
      <c r="M76" s="19" t="str">
        <f t="shared" ref="M76:M91" si="28">IF(ISBLANK(L76),"",VLOOKUP(L76,Entry,2,FALSE))</f>
        <v/>
      </c>
      <c r="N76" s="19" t="str">
        <f t="shared" ref="N76:N91" si="29">IF(ISBLANK(L76),"",VLOOKUP(L76,Entry,3,FALSE))</f>
        <v/>
      </c>
      <c r="O76" s="20" t="str">
        <f t="shared" ref="O76:O91" si="30">IF(ISBLANK(L76),"",VLOOKUP(L76,Entry,4,FALSE))</f>
        <v/>
      </c>
      <c r="P76" s="19" t="str">
        <f t="shared" ref="P76:P91" si="31">IF(ISBLANK(L76),"",VLOOKUP(L76,Entry,7,FALSE))</f>
        <v/>
      </c>
    </row>
    <row r="77" spans="1:16" x14ac:dyDescent="0.25">
      <c r="A77" s="25">
        <v>2</v>
      </c>
      <c r="B77" s="34" t="s">
        <v>36</v>
      </c>
      <c r="C77" s="1">
        <v>298</v>
      </c>
      <c r="D77" s="1" t="str">
        <f t="shared" si="24"/>
        <v>Craig McMeechan</v>
      </c>
      <c r="E77" s="1" t="str">
        <f t="shared" si="25"/>
        <v>North Down AC</v>
      </c>
      <c r="F77" s="28">
        <f t="shared" si="26"/>
        <v>36297</v>
      </c>
      <c r="G77" s="1" t="str">
        <f t="shared" si="27"/>
        <v>U20</v>
      </c>
      <c r="J77" s="18"/>
      <c r="K77" s="18"/>
      <c r="M77" s="19" t="str">
        <f t="shared" si="28"/>
        <v/>
      </c>
      <c r="N77" s="19" t="str">
        <f t="shared" si="29"/>
        <v/>
      </c>
      <c r="O77" s="20" t="str">
        <f t="shared" si="30"/>
        <v/>
      </c>
      <c r="P77" s="19" t="str">
        <f t="shared" si="31"/>
        <v/>
      </c>
    </row>
    <row r="78" spans="1:16" x14ac:dyDescent="0.25">
      <c r="A78" s="25">
        <v>3</v>
      </c>
      <c r="B78" s="34" t="s">
        <v>37</v>
      </c>
      <c r="C78" s="1">
        <v>474</v>
      </c>
      <c r="D78" s="1" t="str">
        <f t="shared" si="24"/>
        <v>James Trainor</v>
      </c>
      <c r="E78" s="1" t="str">
        <f t="shared" si="25"/>
        <v>DUB Runners</v>
      </c>
      <c r="F78" s="28">
        <f t="shared" si="26"/>
        <v>31412</v>
      </c>
      <c r="G78" s="1" t="str">
        <f t="shared" si="27"/>
        <v>MO</v>
      </c>
      <c r="J78" s="18"/>
      <c r="K78" s="18"/>
      <c r="M78" s="19" t="str">
        <f t="shared" si="28"/>
        <v/>
      </c>
      <c r="N78" s="19" t="str">
        <f t="shared" si="29"/>
        <v/>
      </c>
      <c r="O78" s="20" t="str">
        <f t="shared" si="30"/>
        <v/>
      </c>
      <c r="P78" s="19" t="str">
        <f t="shared" si="31"/>
        <v/>
      </c>
    </row>
    <row r="79" spans="1:16" x14ac:dyDescent="0.25">
      <c r="A79" s="25">
        <v>4</v>
      </c>
      <c r="B79" s="34" t="s">
        <v>38</v>
      </c>
      <c r="C79" s="1">
        <v>498</v>
      </c>
      <c r="D79" s="1" t="str">
        <f t="shared" si="24"/>
        <v>Conal McCambridge</v>
      </c>
      <c r="E79" s="1" t="str">
        <f t="shared" si="25"/>
        <v>North Belfast Harriers</v>
      </c>
      <c r="F79" s="28">
        <f t="shared" si="26"/>
        <v>35253</v>
      </c>
      <c r="G79" s="1" t="str">
        <f t="shared" si="27"/>
        <v>MO</v>
      </c>
      <c r="J79" s="18"/>
      <c r="K79" s="18"/>
      <c r="M79" s="19" t="str">
        <f t="shared" si="28"/>
        <v/>
      </c>
      <c r="N79" s="19" t="str">
        <f t="shared" si="29"/>
        <v/>
      </c>
      <c r="O79" s="20" t="str">
        <f t="shared" si="30"/>
        <v/>
      </c>
      <c r="P79" s="19" t="str">
        <f t="shared" si="31"/>
        <v/>
      </c>
    </row>
    <row r="80" spans="1:16" x14ac:dyDescent="0.25">
      <c r="A80" s="25">
        <v>5</v>
      </c>
      <c r="B80" s="34" t="s">
        <v>39</v>
      </c>
      <c r="C80" s="1">
        <v>289</v>
      </c>
      <c r="D80" s="1" t="str">
        <f t="shared" si="24"/>
        <v>Michael Bennett</v>
      </c>
      <c r="E80" s="1" t="str">
        <f t="shared" si="25"/>
        <v>Ballymena Runners</v>
      </c>
      <c r="F80" s="28">
        <f t="shared" si="26"/>
        <v>27128</v>
      </c>
      <c r="G80" s="1" t="str">
        <f t="shared" si="27"/>
        <v>M40</v>
      </c>
      <c r="J80" s="18"/>
      <c r="K80" s="18"/>
      <c r="M80" s="19" t="str">
        <f t="shared" si="28"/>
        <v/>
      </c>
      <c r="N80" s="19" t="str">
        <f t="shared" si="29"/>
        <v/>
      </c>
      <c r="O80" s="20" t="str">
        <f t="shared" si="30"/>
        <v/>
      </c>
      <c r="P80" s="19" t="str">
        <f t="shared" si="31"/>
        <v/>
      </c>
    </row>
    <row r="81" spans="1:16" x14ac:dyDescent="0.25">
      <c r="A81" s="25">
        <v>6</v>
      </c>
      <c r="B81" s="34" t="s">
        <v>40</v>
      </c>
      <c r="C81" s="1">
        <v>496</v>
      </c>
      <c r="D81" s="1" t="str">
        <f t="shared" si="24"/>
        <v>Dennis Scott</v>
      </c>
      <c r="E81" s="1" t="str">
        <f t="shared" si="25"/>
        <v>North Down AC</v>
      </c>
      <c r="F81" s="28">
        <f t="shared" si="26"/>
        <v>31525</v>
      </c>
      <c r="G81" s="1" t="str">
        <f t="shared" si="27"/>
        <v>MO</v>
      </c>
      <c r="J81" s="18"/>
      <c r="K81" s="18"/>
      <c r="M81" s="19" t="str">
        <f t="shared" si="28"/>
        <v/>
      </c>
      <c r="N81" s="19" t="str">
        <f t="shared" si="29"/>
        <v/>
      </c>
      <c r="O81" s="20" t="str">
        <f t="shared" si="30"/>
        <v/>
      </c>
      <c r="P81" s="19" t="str">
        <f t="shared" si="31"/>
        <v/>
      </c>
    </row>
    <row r="82" spans="1:16" x14ac:dyDescent="0.25">
      <c r="A82" s="25">
        <v>7</v>
      </c>
      <c r="B82" s="34" t="s">
        <v>41</v>
      </c>
      <c r="C82" s="1">
        <v>273</v>
      </c>
      <c r="D82" s="1" t="str">
        <f t="shared" si="24"/>
        <v>Stephen Orr</v>
      </c>
      <c r="E82" s="1" t="str">
        <f t="shared" si="25"/>
        <v>Orangegrove AC</v>
      </c>
      <c r="F82" s="28">
        <f t="shared" si="26"/>
        <v>27518</v>
      </c>
      <c r="G82" s="1" t="str">
        <f t="shared" si="27"/>
        <v>M40</v>
      </c>
      <c r="J82" s="18"/>
      <c r="K82" s="18"/>
      <c r="M82" s="19" t="str">
        <f t="shared" si="28"/>
        <v/>
      </c>
      <c r="N82" s="19" t="str">
        <f t="shared" si="29"/>
        <v/>
      </c>
      <c r="O82" s="20" t="str">
        <f t="shared" si="30"/>
        <v/>
      </c>
      <c r="P82" s="19" t="str">
        <f t="shared" si="31"/>
        <v/>
      </c>
    </row>
    <row r="83" spans="1:16" x14ac:dyDescent="0.25">
      <c r="A83" s="25">
        <v>8</v>
      </c>
      <c r="B83" s="34" t="s">
        <v>42</v>
      </c>
      <c r="C83" s="1">
        <v>300</v>
      </c>
      <c r="D83" s="1" t="str">
        <f t="shared" si="24"/>
        <v>Nick Irvine</v>
      </c>
      <c r="E83" s="1" t="str">
        <f t="shared" si="25"/>
        <v>North Down AC</v>
      </c>
      <c r="F83" s="28">
        <f t="shared" si="26"/>
        <v>28488</v>
      </c>
      <c r="G83" s="1" t="str">
        <f t="shared" si="27"/>
        <v>M35</v>
      </c>
      <c r="J83" s="18"/>
      <c r="K83" s="18"/>
      <c r="M83" s="19" t="str">
        <f t="shared" si="28"/>
        <v/>
      </c>
      <c r="N83" s="19" t="str">
        <f t="shared" si="29"/>
        <v/>
      </c>
      <c r="O83" s="20" t="str">
        <f t="shared" si="30"/>
        <v/>
      </c>
      <c r="P83" s="19" t="str">
        <f t="shared" si="31"/>
        <v/>
      </c>
    </row>
    <row r="84" spans="1:16" x14ac:dyDescent="0.25">
      <c r="A84" s="25">
        <v>9</v>
      </c>
      <c r="B84" s="34" t="s">
        <v>43</v>
      </c>
      <c r="C84" s="1">
        <v>284</v>
      </c>
      <c r="D84" s="1" t="str">
        <f t="shared" si="24"/>
        <v>John Ewing</v>
      </c>
      <c r="E84" s="1" t="str">
        <f t="shared" si="25"/>
        <v>North Down AC</v>
      </c>
      <c r="F84" s="28">
        <f t="shared" si="26"/>
        <v>36715</v>
      </c>
      <c r="G84" s="1" t="str">
        <f t="shared" si="27"/>
        <v>U20</v>
      </c>
      <c r="J84" s="18"/>
      <c r="K84" s="18"/>
      <c r="M84" s="19" t="str">
        <f t="shared" si="28"/>
        <v/>
      </c>
      <c r="N84" s="19" t="str">
        <f t="shared" si="29"/>
        <v/>
      </c>
      <c r="O84" s="20" t="str">
        <f t="shared" si="30"/>
        <v/>
      </c>
      <c r="P84" s="19" t="str">
        <f t="shared" si="31"/>
        <v/>
      </c>
    </row>
    <row r="85" spans="1:16" x14ac:dyDescent="0.25">
      <c r="A85" s="25">
        <v>10</v>
      </c>
      <c r="B85" s="34" t="s">
        <v>44</v>
      </c>
      <c r="C85" s="1">
        <v>469</v>
      </c>
      <c r="D85" s="1" t="str">
        <f t="shared" si="24"/>
        <v>David Leavey</v>
      </c>
      <c r="E85" s="1" t="str">
        <f t="shared" si="25"/>
        <v>City of Lisburn</v>
      </c>
      <c r="F85" s="28">
        <f t="shared" si="26"/>
        <v>33606</v>
      </c>
      <c r="G85" s="1" t="str">
        <f t="shared" si="27"/>
        <v>MO</v>
      </c>
      <c r="J85" s="18"/>
      <c r="K85" s="18"/>
      <c r="M85" s="19" t="str">
        <f t="shared" si="28"/>
        <v/>
      </c>
      <c r="N85" s="19" t="str">
        <f t="shared" si="29"/>
        <v/>
      </c>
      <c r="O85" s="20" t="str">
        <f t="shared" si="30"/>
        <v/>
      </c>
      <c r="P85" s="19" t="str">
        <f t="shared" si="31"/>
        <v/>
      </c>
    </row>
    <row r="86" spans="1:16" x14ac:dyDescent="0.25">
      <c r="A86" s="25">
        <v>11</v>
      </c>
      <c r="B86" s="34" t="s">
        <v>45</v>
      </c>
      <c r="C86" s="1">
        <v>500</v>
      </c>
      <c r="D86" s="1" t="str">
        <f t="shared" si="24"/>
        <v>Cameron Jenkins</v>
      </c>
      <c r="E86" s="1" t="str">
        <f t="shared" si="25"/>
        <v>North Down AC</v>
      </c>
      <c r="F86" s="28">
        <f t="shared" si="26"/>
        <v>37063</v>
      </c>
      <c r="G86" s="1" t="str">
        <f t="shared" si="27"/>
        <v>U17</v>
      </c>
      <c r="J86" s="18"/>
      <c r="K86" s="18"/>
      <c r="M86" s="19" t="str">
        <f t="shared" si="28"/>
        <v/>
      </c>
      <c r="N86" s="19" t="str">
        <f t="shared" si="29"/>
        <v/>
      </c>
      <c r="O86" s="20" t="str">
        <f t="shared" si="30"/>
        <v/>
      </c>
      <c r="P86" s="19" t="str">
        <f t="shared" si="31"/>
        <v/>
      </c>
    </row>
    <row r="87" spans="1:16" x14ac:dyDescent="0.25">
      <c r="A87" s="25">
        <v>12</v>
      </c>
      <c r="B87" s="34" t="s">
        <v>46</v>
      </c>
      <c r="C87" s="1">
        <v>287</v>
      </c>
      <c r="D87" s="1" t="str">
        <f t="shared" si="24"/>
        <v>Marc Jeffrey</v>
      </c>
      <c r="E87" s="1" t="str">
        <f t="shared" si="25"/>
        <v>Willowfield Temperance Harriers</v>
      </c>
      <c r="F87" s="28">
        <f t="shared" si="26"/>
        <v>36161</v>
      </c>
      <c r="G87" s="1" t="str">
        <f t="shared" si="27"/>
        <v>U20</v>
      </c>
      <c r="J87" s="18"/>
      <c r="K87" s="18"/>
      <c r="M87" s="19" t="str">
        <f t="shared" si="28"/>
        <v/>
      </c>
      <c r="N87" s="19" t="str">
        <f t="shared" si="29"/>
        <v/>
      </c>
      <c r="O87" s="20" t="str">
        <f t="shared" si="30"/>
        <v/>
      </c>
      <c r="P87" s="19" t="str">
        <f t="shared" si="31"/>
        <v/>
      </c>
    </row>
    <row r="88" spans="1:16" x14ac:dyDescent="0.25">
      <c r="A88" s="25">
        <v>13</v>
      </c>
      <c r="B88" s="34" t="s">
        <v>47</v>
      </c>
      <c r="C88" s="1">
        <v>480</v>
      </c>
      <c r="D88" s="1" t="str">
        <f t="shared" si="24"/>
        <v>Michael McGowan</v>
      </c>
      <c r="E88" s="1" t="str">
        <f t="shared" si="25"/>
        <v>Foyle Valley AC</v>
      </c>
      <c r="F88" s="28">
        <f t="shared" si="26"/>
        <v>29350</v>
      </c>
      <c r="G88" s="1" t="str">
        <f t="shared" si="27"/>
        <v>M35</v>
      </c>
      <c r="J88" s="18"/>
      <c r="K88" s="18"/>
      <c r="M88" s="19" t="str">
        <f t="shared" si="28"/>
        <v/>
      </c>
      <c r="N88" s="19" t="str">
        <f t="shared" si="29"/>
        <v/>
      </c>
      <c r="O88" s="20" t="str">
        <f t="shared" si="30"/>
        <v/>
      </c>
      <c r="P88" s="19" t="str">
        <f t="shared" si="31"/>
        <v/>
      </c>
    </row>
    <row r="89" spans="1:16" x14ac:dyDescent="0.25">
      <c r="A89" s="25">
        <v>14</v>
      </c>
      <c r="B89" s="34" t="s">
        <v>48</v>
      </c>
      <c r="C89" s="1">
        <v>286</v>
      </c>
      <c r="D89" s="1" t="str">
        <f t="shared" si="24"/>
        <v>Odhran Catney</v>
      </c>
      <c r="E89" s="1" t="str">
        <f t="shared" si="25"/>
        <v>Beechmount Harriers</v>
      </c>
      <c r="F89" s="28">
        <f t="shared" si="26"/>
        <v>36796</v>
      </c>
      <c r="G89" s="1" t="str">
        <f t="shared" si="27"/>
        <v>U17</v>
      </c>
      <c r="J89" s="18"/>
      <c r="K89" s="18"/>
      <c r="M89" s="19" t="str">
        <f t="shared" si="28"/>
        <v/>
      </c>
      <c r="N89" s="19" t="str">
        <f t="shared" si="29"/>
        <v/>
      </c>
      <c r="O89" s="20" t="str">
        <f t="shared" si="30"/>
        <v/>
      </c>
      <c r="P89" s="19" t="str">
        <f t="shared" si="31"/>
        <v/>
      </c>
    </row>
    <row r="90" spans="1:16" x14ac:dyDescent="0.25">
      <c r="A90" s="25">
        <v>15</v>
      </c>
      <c r="B90" s="34" t="s">
        <v>49</v>
      </c>
      <c r="C90" s="1">
        <v>492</v>
      </c>
      <c r="D90" s="1" t="str">
        <f t="shared" si="24"/>
        <v>Lee Maginnis</v>
      </c>
      <c r="E90" s="1" t="str">
        <f t="shared" si="25"/>
        <v>Newry AC</v>
      </c>
      <c r="F90" s="28">
        <f t="shared" si="26"/>
        <v>28095</v>
      </c>
      <c r="G90" s="1" t="str">
        <f t="shared" si="27"/>
        <v>M40</v>
      </c>
      <c r="J90" s="18"/>
      <c r="K90" s="18"/>
      <c r="M90" s="19" t="str">
        <f t="shared" si="28"/>
        <v/>
      </c>
      <c r="N90" s="19" t="str">
        <f t="shared" si="29"/>
        <v/>
      </c>
      <c r="O90" s="20" t="str">
        <f t="shared" si="30"/>
        <v/>
      </c>
      <c r="P90" s="19" t="str">
        <f t="shared" si="31"/>
        <v/>
      </c>
    </row>
    <row r="91" spans="1:16" x14ac:dyDescent="0.25">
      <c r="A91" s="25">
        <v>16</v>
      </c>
      <c r="B91" s="34" t="s">
        <v>50</v>
      </c>
      <c r="C91" s="1">
        <v>311</v>
      </c>
      <c r="D91" s="1" t="str">
        <f t="shared" si="24"/>
        <v>James McCaughey</v>
      </c>
      <c r="E91" s="1" t="str">
        <f t="shared" si="25"/>
        <v>North Down AC</v>
      </c>
      <c r="F91" s="28">
        <f t="shared" si="26"/>
        <v>36931</v>
      </c>
      <c r="G91" s="1" t="str">
        <f t="shared" si="27"/>
        <v>U17</v>
      </c>
      <c r="J91" s="18"/>
      <c r="K91" s="18"/>
      <c r="M91" s="19" t="str">
        <f t="shared" si="28"/>
        <v/>
      </c>
      <c r="N91" s="19" t="str">
        <f t="shared" si="29"/>
        <v/>
      </c>
      <c r="O91" s="20" t="str">
        <f t="shared" si="30"/>
        <v/>
      </c>
      <c r="P91" s="19" t="str">
        <f t="shared" si="31"/>
        <v/>
      </c>
    </row>
    <row r="92" spans="1:16" x14ac:dyDescent="0.25">
      <c r="D92" s="19" t="str">
        <f t="shared" ref="D92:D118" si="32">IF(ISBLANK(C92),"",VLOOKUP(C92,Entry,2,FALSE))</f>
        <v/>
      </c>
      <c r="E92" s="19" t="str">
        <f t="shared" ref="E92:E118" si="33">IF(ISBLANK(C92),"",VLOOKUP(C92,Entry,3,FALSE))</f>
        <v/>
      </c>
      <c r="F92" s="20" t="str">
        <f t="shared" ref="F92:F118" si="34">IF(ISBLANK(C92),"",VLOOKUP(C92,Entry,4,FALSE))</f>
        <v/>
      </c>
      <c r="G92" s="19" t="str">
        <f t="shared" ref="G92:G118" si="35">IF(ISBLANK(C92),"",VLOOKUP(C92,Entry,7,FALSE))</f>
        <v/>
      </c>
      <c r="J92" s="18"/>
      <c r="K92" s="18"/>
      <c r="M92" s="19" t="str">
        <f t="shared" ref="M92:M118" si="36">IF(ISBLANK(L92),"",VLOOKUP(L92,Entry,2,FALSE))</f>
        <v/>
      </c>
      <c r="N92" s="19" t="str">
        <f t="shared" ref="N92:N118" si="37">IF(ISBLANK(L92),"",VLOOKUP(L92,Entry,3,FALSE))</f>
        <v/>
      </c>
      <c r="O92" s="20" t="str">
        <f t="shared" ref="O92:O118" si="38">IF(ISBLANK(L92),"",VLOOKUP(L92,Entry,4,FALSE))</f>
        <v/>
      </c>
      <c r="P92" s="19" t="str">
        <f t="shared" ref="P92:P118" si="39">IF(ISBLANK(L92),"",VLOOKUP(L92,Entry,7,FALSE))</f>
        <v/>
      </c>
    </row>
    <row r="93" spans="1:16" x14ac:dyDescent="0.25">
      <c r="D93" s="19" t="str">
        <f t="shared" si="32"/>
        <v/>
      </c>
      <c r="E93" s="19" t="str">
        <f t="shared" si="33"/>
        <v/>
      </c>
      <c r="F93" s="20" t="str">
        <f t="shared" si="34"/>
        <v/>
      </c>
      <c r="G93" s="19" t="str">
        <f t="shared" si="35"/>
        <v/>
      </c>
      <c r="J93" s="18"/>
      <c r="K93" s="18"/>
      <c r="M93" s="19" t="str">
        <f t="shared" si="36"/>
        <v/>
      </c>
      <c r="N93" s="19" t="str">
        <f t="shared" si="37"/>
        <v/>
      </c>
      <c r="O93" s="20" t="str">
        <f t="shared" si="38"/>
        <v/>
      </c>
      <c r="P93" s="19" t="str">
        <f t="shared" si="39"/>
        <v/>
      </c>
    </row>
    <row r="94" spans="1:16" s="23" customFormat="1" ht="18.75" x14ac:dyDescent="0.3">
      <c r="A94" s="22" t="s">
        <v>51</v>
      </c>
      <c r="B94" s="22" t="s">
        <v>52</v>
      </c>
      <c r="F94" s="24"/>
      <c r="J94" s="22"/>
    </row>
    <row r="95" spans="1:16" s="23" customFormat="1" ht="18.75" x14ac:dyDescent="0.3">
      <c r="A95" s="22"/>
      <c r="B95" s="22"/>
      <c r="F95" s="24"/>
      <c r="J95" s="22"/>
    </row>
    <row r="96" spans="1:16" s="18" customFormat="1" x14ac:dyDescent="0.25">
      <c r="A96" s="25" t="s">
        <v>6</v>
      </c>
      <c r="B96" s="25" t="s">
        <v>7</v>
      </c>
      <c r="C96" s="25" t="s">
        <v>8</v>
      </c>
      <c r="D96" s="25" t="s">
        <v>9</v>
      </c>
      <c r="E96" s="25" t="s">
        <v>10</v>
      </c>
      <c r="F96" s="26" t="s">
        <v>11</v>
      </c>
      <c r="G96" s="25" t="s">
        <v>12</v>
      </c>
      <c r="O96" s="27"/>
    </row>
    <row r="97" spans="1:16" x14ac:dyDescent="0.25">
      <c r="A97" s="25">
        <v>1</v>
      </c>
      <c r="B97" s="34" t="s">
        <v>53</v>
      </c>
      <c r="C97" s="1">
        <v>309</v>
      </c>
      <c r="D97" s="1" t="str">
        <f t="shared" ref="D97:D116" si="40">IF(ISBLANK(C97),"",VLOOKUP(C97,Entry,2,FALSE))</f>
        <v>John Black</v>
      </c>
      <c r="E97" s="1" t="str">
        <f t="shared" ref="E97:E116" si="41">IF(ISBLANK(C97),"",VLOOKUP(C97,Entry,3,FALSE))</f>
        <v>North Belfast Harriers</v>
      </c>
      <c r="F97" s="28">
        <f t="shared" ref="F97:F116" si="42">IF(ISBLANK(C97),"",VLOOKUP(C97,Entry,4,FALSE))</f>
        <v>32164</v>
      </c>
      <c r="G97" s="1" t="str">
        <f t="shared" ref="G97:G116" si="43">IF(ISBLANK(C97),"",VLOOKUP(C97,Entry,7,FALSE))</f>
        <v>MO</v>
      </c>
      <c r="J97" s="18"/>
      <c r="K97" s="18"/>
      <c r="M97" s="19" t="str">
        <f t="shared" ref="M97:M116" si="44">IF(ISBLANK(L97),"",VLOOKUP(L97,Entry,2,FALSE))</f>
        <v/>
      </c>
      <c r="N97" s="19" t="str">
        <f t="shared" ref="N97:N116" si="45">IF(ISBLANK(L97),"",VLOOKUP(L97,Entry,3,FALSE))</f>
        <v/>
      </c>
      <c r="O97" s="20" t="str">
        <f t="shared" ref="O97:O116" si="46">IF(ISBLANK(L97),"",VLOOKUP(L97,Entry,4,FALSE))</f>
        <v/>
      </c>
      <c r="P97" s="19" t="str">
        <f t="shared" ref="P97:P116" si="47">IF(ISBLANK(L97),"",VLOOKUP(L97,Entry,7,FALSE))</f>
        <v/>
      </c>
    </row>
    <row r="98" spans="1:16" x14ac:dyDescent="0.25">
      <c r="A98" s="25">
        <v>2</v>
      </c>
      <c r="B98" s="34" t="s">
        <v>54</v>
      </c>
      <c r="C98" s="1">
        <v>297</v>
      </c>
      <c r="D98" s="1" t="str">
        <f t="shared" si="40"/>
        <v>Ben Morrow</v>
      </c>
      <c r="E98" s="1" t="str">
        <f t="shared" si="41"/>
        <v>Ballymena Runners</v>
      </c>
      <c r="F98" s="28">
        <f t="shared" si="42"/>
        <v>29419</v>
      </c>
      <c r="G98" s="1" t="str">
        <f t="shared" si="43"/>
        <v>M35</v>
      </c>
      <c r="J98" s="18"/>
      <c r="K98" s="18"/>
      <c r="M98" s="19" t="str">
        <f t="shared" si="44"/>
        <v/>
      </c>
      <c r="N98" s="19" t="str">
        <f t="shared" si="45"/>
        <v/>
      </c>
      <c r="O98" s="20" t="str">
        <f t="shared" si="46"/>
        <v/>
      </c>
      <c r="P98" s="19" t="str">
        <f t="shared" si="47"/>
        <v/>
      </c>
    </row>
    <row r="99" spans="1:16" x14ac:dyDescent="0.25">
      <c r="A99" s="25">
        <v>3</v>
      </c>
      <c r="B99" s="34" t="s">
        <v>55</v>
      </c>
      <c r="C99" s="1">
        <v>266</v>
      </c>
      <c r="D99" s="1" t="str">
        <f t="shared" si="40"/>
        <v>Darragh Crossan</v>
      </c>
      <c r="E99" s="1" t="str">
        <f t="shared" si="41"/>
        <v>Foyle Valley AC</v>
      </c>
      <c r="F99" s="28">
        <f t="shared" si="42"/>
        <v>31987</v>
      </c>
      <c r="G99" s="1" t="str">
        <f t="shared" si="43"/>
        <v>MO</v>
      </c>
      <c r="J99" s="18"/>
      <c r="K99" s="18"/>
      <c r="M99" s="19" t="str">
        <f t="shared" si="44"/>
        <v/>
      </c>
      <c r="N99" s="19" t="str">
        <f t="shared" si="45"/>
        <v/>
      </c>
      <c r="O99" s="20" t="str">
        <f t="shared" si="46"/>
        <v/>
      </c>
      <c r="P99" s="19" t="str">
        <f t="shared" si="47"/>
        <v/>
      </c>
    </row>
    <row r="100" spans="1:16" x14ac:dyDescent="0.25">
      <c r="A100" s="25">
        <v>4</v>
      </c>
      <c r="B100" s="34" t="s">
        <v>56</v>
      </c>
      <c r="C100" s="1">
        <v>307</v>
      </c>
      <c r="D100" s="1" t="str">
        <f t="shared" si="40"/>
        <v>Rachel Gibson</v>
      </c>
      <c r="E100" s="1" t="str">
        <f t="shared" si="41"/>
        <v>North Down AC</v>
      </c>
      <c r="F100" s="28">
        <f t="shared" si="42"/>
        <v>33284</v>
      </c>
      <c r="G100" s="1" t="str">
        <f t="shared" si="43"/>
        <v>FO</v>
      </c>
      <c r="J100" s="18"/>
      <c r="K100" s="18"/>
      <c r="M100" s="19" t="str">
        <f t="shared" si="44"/>
        <v/>
      </c>
      <c r="N100" s="19" t="str">
        <f t="shared" si="45"/>
        <v/>
      </c>
      <c r="O100" s="20" t="str">
        <f t="shared" si="46"/>
        <v/>
      </c>
      <c r="P100" s="19" t="str">
        <f t="shared" si="47"/>
        <v/>
      </c>
    </row>
    <row r="101" spans="1:16" x14ac:dyDescent="0.25">
      <c r="A101" s="25">
        <v>5</v>
      </c>
      <c r="B101" s="34" t="s">
        <v>57</v>
      </c>
      <c r="C101" s="1">
        <v>267</v>
      </c>
      <c r="D101" s="1" t="str">
        <f t="shared" si="40"/>
        <v>Simon Doyle</v>
      </c>
      <c r="E101" s="1" t="str">
        <f t="shared" si="41"/>
        <v>Belfast Running Club</v>
      </c>
      <c r="F101" s="28">
        <f t="shared" si="42"/>
        <v>28067</v>
      </c>
      <c r="G101" s="1" t="str">
        <f t="shared" si="43"/>
        <v>M40</v>
      </c>
      <c r="J101" s="18"/>
      <c r="K101" s="18"/>
      <c r="M101" s="19" t="str">
        <f t="shared" si="44"/>
        <v/>
      </c>
      <c r="N101" s="19" t="str">
        <f t="shared" si="45"/>
        <v/>
      </c>
      <c r="O101" s="20" t="str">
        <f t="shared" si="46"/>
        <v/>
      </c>
      <c r="P101" s="19" t="str">
        <f t="shared" si="47"/>
        <v/>
      </c>
    </row>
    <row r="102" spans="1:16" x14ac:dyDescent="0.25">
      <c r="A102" s="25">
        <v>6</v>
      </c>
      <c r="B102" s="34" t="s">
        <v>58</v>
      </c>
      <c r="C102" s="1">
        <v>493</v>
      </c>
      <c r="D102" s="1" t="str">
        <f t="shared" si="40"/>
        <v>Marty Loughran</v>
      </c>
      <c r="E102" s="1" t="str">
        <f t="shared" si="41"/>
        <v>Acorns AC</v>
      </c>
      <c r="F102" s="28">
        <f t="shared" si="42"/>
        <v>29115</v>
      </c>
      <c r="G102" s="1" t="str">
        <f t="shared" si="43"/>
        <v>M35</v>
      </c>
      <c r="J102" s="18"/>
      <c r="K102" s="18"/>
      <c r="M102" s="19" t="str">
        <f t="shared" si="44"/>
        <v/>
      </c>
      <c r="N102" s="19" t="str">
        <f t="shared" si="45"/>
        <v/>
      </c>
      <c r="O102" s="20" t="str">
        <f t="shared" si="46"/>
        <v/>
      </c>
      <c r="P102" s="19" t="str">
        <f t="shared" si="47"/>
        <v/>
      </c>
    </row>
    <row r="103" spans="1:16" x14ac:dyDescent="0.25">
      <c r="A103" s="25">
        <v>7</v>
      </c>
      <c r="B103" s="34" t="s">
        <v>59</v>
      </c>
      <c r="C103" s="1">
        <v>313</v>
      </c>
      <c r="D103" s="1" t="str">
        <f t="shared" si="40"/>
        <v>James Stitt</v>
      </c>
      <c r="E103" s="1" t="str">
        <f t="shared" si="41"/>
        <v>North Down AC</v>
      </c>
      <c r="F103" s="28">
        <f t="shared" si="42"/>
        <v>32110</v>
      </c>
      <c r="G103" s="1" t="str">
        <f t="shared" si="43"/>
        <v>MO</v>
      </c>
      <c r="J103" s="18"/>
      <c r="K103" s="18"/>
      <c r="M103" s="19" t="str">
        <f t="shared" si="44"/>
        <v/>
      </c>
      <c r="N103" s="19" t="str">
        <f t="shared" si="45"/>
        <v/>
      </c>
      <c r="O103" s="20" t="str">
        <f t="shared" si="46"/>
        <v/>
      </c>
      <c r="P103" s="19" t="str">
        <f t="shared" si="47"/>
        <v/>
      </c>
    </row>
    <row r="104" spans="1:16" x14ac:dyDescent="0.25">
      <c r="A104" s="25">
        <v>8</v>
      </c>
      <c r="B104" s="34" t="s">
        <v>60</v>
      </c>
      <c r="C104" s="1">
        <v>304</v>
      </c>
      <c r="D104" s="1" t="str">
        <f t="shared" si="40"/>
        <v>Paul Tyro</v>
      </c>
      <c r="E104" s="1" t="str">
        <f t="shared" si="41"/>
        <v>Orangegrove AC</v>
      </c>
      <c r="F104" s="28">
        <f t="shared" si="42"/>
        <v>30034</v>
      </c>
      <c r="G104" s="1" t="str">
        <f t="shared" si="43"/>
        <v>M35</v>
      </c>
      <c r="J104" s="18"/>
      <c r="K104" s="18"/>
      <c r="M104" s="19" t="str">
        <f t="shared" si="44"/>
        <v/>
      </c>
      <c r="N104" s="19" t="str">
        <f t="shared" si="45"/>
        <v/>
      </c>
      <c r="O104" s="20" t="str">
        <f t="shared" si="46"/>
        <v/>
      </c>
      <c r="P104" s="19" t="str">
        <f t="shared" si="47"/>
        <v/>
      </c>
    </row>
    <row r="105" spans="1:16" x14ac:dyDescent="0.25">
      <c r="A105" s="25">
        <v>9</v>
      </c>
      <c r="B105" s="34" t="s">
        <v>61</v>
      </c>
      <c r="C105" s="1">
        <v>293</v>
      </c>
      <c r="D105" s="1" t="str">
        <f t="shared" si="40"/>
        <v>Raymond Leitch</v>
      </c>
      <c r="E105" s="1" t="str">
        <f t="shared" si="41"/>
        <v>Victoria Park &amp; Connswater AC</v>
      </c>
      <c r="F105" s="28">
        <f t="shared" si="42"/>
        <v>26950</v>
      </c>
      <c r="G105" s="1" t="str">
        <f t="shared" si="43"/>
        <v>M40</v>
      </c>
      <c r="J105" s="18"/>
      <c r="K105" s="18"/>
      <c r="M105" s="19" t="str">
        <f t="shared" si="44"/>
        <v/>
      </c>
      <c r="N105" s="19" t="str">
        <f t="shared" si="45"/>
        <v/>
      </c>
      <c r="O105" s="20" t="str">
        <f t="shared" si="46"/>
        <v/>
      </c>
      <c r="P105" s="19" t="str">
        <f t="shared" si="47"/>
        <v/>
      </c>
    </row>
    <row r="106" spans="1:16" x14ac:dyDescent="0.25">
      <c r="A106" s="25">
        <v>10</v>
      </c>
      <c r="B106" s="34" t="s">
        <v>62</v>
      </c>
      <c r="C106" s="1">
        <v>487</v>
      </c>
      <c r="D106" s="1" t="str">
        <f t="shared" si="40"/>
        <v>Eamonn O'Reilly</v>
      </c>
      <c r="E106" s="1" t="str">
        <f t="shared" si="41"/>
        <v>North Down AC</v>
      </c>
      <c r="F106" s="28">
        <f t="shared" si="42"/>
        <v>25955</v>
      </c>
      <c r="G106" s="1" t="str">
        <f t="shared" si="43"/>
        <v>M45</v>
      </c>
      <c r="J106" s="18"/>
      <c r="K106" s="18"/>
      <c r="M106" s="19" t="str">
        <f t="shared" si="44"/>
        <v/>
      </c>
      <c r="N106" s="19" t="str">
        <f t="shared" si="45"/>
        <v/>
      </c>
      <c r="O106" s="20" t="str">
        <f t="shared" si="46"/>
        <v/>
      </c>
      <c r="P106" s="19" t="str">
        <f t="shared" si="47"/>
        <v/>
      </c>
    </row>
    <row r="107" spans="1:16" x14ac:dyDescent="0.25">
      <c r="A107" s="25">
        <v>11</v>
      </c>
      <c r="B107" s="34" t="s">
        <v>63</v>
      </c>
      <c r="C107" s="1">
        <v>494</v>
      </c>
      <c r="D107" s="1" t="str">
        <f t="shared" si="40"/>
        <v>Francis Tumelty</v>
      </c>
      <c r="E107" s="1" t="str">
        <f t="shared" si="41"/>
        <v>Newcastle AC</v>
      </c>
      <c r="F107" s="28">
        <f t="shared" si="42"/>
        <v>25827</v>
      </c>
      <c r="G107" s="1" t="str">
        <f t="shared" si="43"/>
        <v>M45</v>
      </c>
      <c r="J107" s="18"/>
      <c r="K107" s="18"/>
      <c r="M107" s="19" t="str">
        <f t="shared" si="44"/>
        <v/>
      </c>
      <c r="N107" s="19" t="str">
        <f t="shared" si="45"/>
        <v/>
      </c>
      <c r="O107" s="20" t="str">
        <f t="shared" si="46"/>
        <v/>
      </c>
      <c r="P107" s="19" t="str">
        <f t="shared" si="47"/>
        <v/>
      </c>
    </row>
    <row r="108" spans="1:16" x14ac:dyDescent="0.25">
      <c r="A108" s="25">
        <v>12</v>
      </c>
      <c r="B108" s="34" t="s">
        <v>64</v>
      </c>
      <c r="C108" s="1">
        <v>294</v>
      </c>
      <c r="D108" s="1" t="str">
        <f t="shared" si="40"/>
        <v>Gary Dane</v>
      </c>
      <c r="E108" s="1" t="str">
        <f t="shared" si="41"/>
        <v>Victoria Park &amp; Connswater AC</v>
      </c>
      <c r="F108" s="28">
        <f t="shared" si="42"/>
        <v>30746</v>
      </c>
      <c r="G108" s="1" t="str">
        <f t="shared" si="43"/>
        <v>MO</v>
      </c>
      <c r="J108" s="18"/>
      <c r="K108" s="18"/>
      <c r="M108" s="19" t="str">
        <f t="shared" si="44"/>
        <v/>
      </c>
      <c r="N108" s="19" t="str">
        <f t="shared" si="45"/>
        <v/>
      </c>
      <c r="O108" s="20" t="str">
        <f t="shared" si="46"/>
        <v/>
      </c>
      <c r="P108" s="19" t="str">
        <f t="shared" si="47"/>
        <v/>
      </c>
    </row>
    <row r="109" spans="1:16" x14ac:dyDescent="0.25">
      <c r="A109" s="25">
        <v>13</v>
      </c>
      <c r="B109" s="34" t="s">
        <v>65</v>
      </c>
      <c r="C109" s="1">
        <v>292</v>
      </c>
      <c r="D109" s="1" t="str">
        <f t="shared" si="40"/>
        <v>Gary Keenan</v>
      </c>
      <c r="E109" s="1" t="str">
        <f t="shared" si="41"/>
        <v>Victoria Park &amp; Connswater AC</v>
      </c>
      <c r="F109" s="28">
        <f t="shared" si="42"/>
        <v>23064</v>
      </c>
      <c r="G109" s="1" t="str">
        <f t="shared" si="43"/>
        <v>M5O</v>
      </c>
      <c r="J109" s="18"/>
      <c r="K109" s="18"/>
      <c r="M109" s="19" t="str">
        <f t="shared" si="44"/>
        <v/>
      </c>
      <c r="N109" s="19" t="str">
        <f t="shared" si="45"/>
        <v/>
      </c>
      <c r="O109" s="20" t="str">
        <f t="shared" si="46"/>
        <v/>
      </c>
      <c r="P109" s="19" t="str">
        <f t="shared" si="47"/>
        <v/>
      </c>
    </row>
    <row r="110" spans="1:16" x14ac:dyDescent="0.25">
      <c r="A110" s="25">
        <v>14</v>
      </c>
      <c r="B110" s="34" t="s">
        <v>66</v>
      </c>
      <c r="C110" s="1">
        <v>305</v>
      </c>
      <c r="D110" s="1" t="str">
        <f t="shared" si="40"/>
        <v>Kerry Bamber</v>
      </c>
      <c r="E110" s="1" t="str">
        <f t="shared" si="41"/>
        <v>Ballymena Runners</v>
      </c>
      <c r="F110" s="28">
        <f t="shared" si="42"/>
        <v>32269</v>
      </c>
      <c r="G110" s="1" t="str">
        <f t="shared" si="43"/>
        <v>FO</v>
      </c>
      <c r="J110" s="18"/>
      <c r="K110" s="18"/>
      <c r="M110" s="19" t="str">
        <f t="shared" si="44"/>
        <v/>
      </c>
      <c r="N110" s="19" t="str">
        <f t="shared" si="45"/>
        <v/>
      </c>
      <c r="O110" s="20" t="str">
        <f t="shared" si="46"/>
        <v/>
      </c>
      <c r="P110" s="19" t="str">
        <f t="shared" si="47"/>
        <v/>
      </c>
    </row>
    <row r="111" spans="1:16" x14ac:dyDescent="0.25">
      <c r="A111" s="25">
        <v>15</v>
      </c>
      <c r="B111" s="34" t="s">
        <v>67</v>
      </c>
      <c r="C111" s="1">
        <v>306</v>
      </c>
      <c r="D111" s="1" t="str">
        <f t="shared" si="40"/>
        <v>Oliver Bateson</v>
      </c>
      <c r="E111" s="1" t="str">
        <f t="shared" si="41"/>
        <v>Ballymena Runners</v>
      </c>
      <c r="F111" s="28">
        <f t="shared" si="42"/>
        <v>27664</v>
      </c>
      <c r="G111" s="1" t="str">
        <f t="shared" si="43"/>
        <v>M40</v>
      </c>
      <c r="J111" s="18"/>
      <c r="K111" s="18"/>
      <c r="M111" s="19" t="str">
        <f t="shared" si="44"/>
        <v/>
      </c>
      <c r="N111" s="19" t="str">
        <f t="shared" si="45"/>
        <v/>
      </c>
      <c r="O111" s="20" t="str">
        <f t="shared" si="46"/>
        <v/>
      </c>
      <c r="P111" s="19" t="str">
        <f t="shared" si="47"/>
        <v/>
      </c>
    </row>
    <row r="112" spans="1:16" x14ac:dyDescent="0.25">
      <c r="A112" s="25">
        <v>16</v>
      </c>
      <c r="B112" s="34" t="s">
        <v>68</v>
      </c>
      <c r="C112" s="1">
        <v>314</v>
      </c>
      <c r="D112" s="1" t="str">
        <f t="shared" si="40"/>
        <v>Philip Baillie</v>
      </c>
      <c r="E112" s="1" t="str">
        <f t="shared" si="41"/>
        <v>North Down AC</v>
      </c>
      <c r="F112" s="28">
        <f t="shared" si="42"/>
        <v>32057</v>
      </c>
      <c r="G112" s="1" t="str">
        <f t="shared" si="43"/>
        <v>MO</v>
      </c>
      <c r="J112" s="18"/>
      <c r="K112" s="18"/>
      <c r="M112" s="19" t="str">
        <f t="shared" si="44"/>
        <v/>
      </c>
      <c r="N112" s="19" t="str">
        <f t="shared" si="45"/>
        <v/>
      </c>
      <c r="O112" s="20" t="str">
        <f t="shared" si="46"/>
        <v/>
      </c>
      <c r="P112" s="19" t="str">
        <f t="shared" si="47"/>
        <v/>
      </c>
    </row>
    <row r="113" spans="1:16" x14ac:dyDescent="0.25">
      <c r="A113" s="25">
        <v>17</v>
      </c>
      <c r="B113" s="34" t="s">
        <v>69</v>
      </c>
      <c r="C113" s="1">
        <v>499</v>
      </c>
      <c r="D113" s="1" t="str">
        <f t="shared" si="40"/>
        <v>Alan Massey</v>
      </c>
      <c r="E113" s="1" t="str">
        <f t="shared" si="41"/>
        <v>North Down AC</v>
      </c>
      <c r="F113" s="28">
        <f t="shared" si="42"/>
        <v>27193</v>
      </c>
      <c r="G113" s="1" t="str">
        <f t="shared" si="43"/>
        <v>M40</v>
      </c>
      <c r="J113" s="18"/>
      <c r="K113" s="18"/>
      <c r="M113" s="19" t="str">
        <f t="shared" si="44"/>
        <v/>
      </c>
      <c r="N113" s="19" t="str">
        <f t="shared" si="45"/>
        <v/>
      </c>
      <c r="O113" s="20" t="str">
        <f t="shared" si="46"/>
        <v/>
      </c>
      <c r="P113" s="19" t="str">
        <f t="shared" si="47"/>
        <v/>
      </c>
    </row>
    <row r="114" spans="1:16" x14ac:dyDescent="0.25">
      <c r="A114" s="25">
        <v>18</v>
      </c>
      <c r="B114" s="34" t="s">
        <v>70</v>
      </c>
      <c r="C114" s="1">
        <v>310</v>
      </c>
      <c r="D114" s="1" t="str">
        <f t="shared" si="40"/>
        <v>Jamie Lyall</v>
      </c>
      <c r="E114" s="1" t="str">
        <f t="shared" si="41"/>
        <v>Unattached</v>
      </c>
      <c r="F114" s="28">
        <f t="shared" si="42"/>
        <v>37644</v>
      </c>
      <c r="G114" s="1" t="str">
        <f t="shared" si="43"/>
        <v>U15</v>
      </c>
      <c r="J114" s="18"/>
      <c r="K114" s="18"/>
      <c r="M114" s="19" t="str">
        <f t="shared" si="44"/>
        <v/>
      </c>
      <c r="N114" s="19" t="str">
        <f t="shared" si="45"/>
        <v/>
      </c>
      <c r="O114" s="20" t="str">
        <f t="shared" si="46"/>
        <v/>
      </c>
      <c r="P114" s="19" t="str">
        <f t="shared" si="47"/>
        <v/>
      </c>
    </row>
    <row r="115" spans="1:16" x14ac:dyDescent="0.25">
      <c r="A115" s="25">
        <v>19</v>
      </c>
      <c r="B115" s="34" t="s">
        <v>71</v>
      </c>
      <c r="C115" s="1">
        <v>296</v>
      </c>
      <c r="D115" s="1" t="str">
        <f t="shared" si="40"/>
        <v>Jenny Black</v>
      </c>
      <c r="E115" s="1" t="str">
        <f t="shared" si="41"/>
        <v>Victoria Park &amp; Connswater AC</v>
      </c>
      <c r="F115" s="28" t="str">
        <f t="shared" si="42"/>
        <v>F40</v>
      </c>
      <c r="G115" s="1" t="str">
        <f t="shared" si="43"/>
        <v>F40</v>
      </c>
      <c r="J115" s="18"/>
      <c r="K115" s="18"/>
      <c r="M115" s="19" t="str">
        <f t="shared" si="44"/>
        <v/>
      </c>
      <c r="N115" s="19" t="str">
        <f t="shared" si="45"/>
        <v/>
      </c>
      <c r="O115" s="20" t="str">
        <f t="shared" si="46"/>
        <v/>
      </c>
      <c r="P115" s="19" t="str">
        <f t="shared" si="47"/>
        <v/>
      </c>
    </row>
    <row r="116" spans="1:16" x14ac:dyDescent="0.25">
      <c r="A116" s="25">
        <v>20</v>
      </c>
      <c r="B116" s="34" t="s">
        <v>72</v>
      </c>
      <c r="C116" s="1">
        <v>295</v>
      </c>
      <c r="D116" s="1" t="str">
        <f t="shared" si="40"/>
        <v>Ralph Coetz</v>
      </c>
      <c r="E116" s="1" t="str">
        <f t="shared" si="41"/>
        <v>Victoria Park &amp; Connswater AC</v>
      </c>
      <c r="F116" s="28" t="str">
        <f t="shared" si="42"/>
        <v>M40</v>
      </c>
      <c r="G116" s="1" t="str">
        <f t="shared" si="43"/>
        <v>M40</v>
      </c>
      <c r="J116" s="18"/>
      <c r="K116" s="18"/>
      <c r="M116" s="19" t="str">
        <f t="shared" si="44"/>
        <v/>
      </c>
      <c r="N116" s="19" t="str">
        <f t="shared" si="45"/>
        <v/>
      </c>
      <c r="O116" s="20" t="str">
        <f t="shared" si="46"/>
        <v/>
      </c>
      <c r="P116" s="19" t="str">
        <f t="shared" si="47"/>
        <v/>
      </c>
    </row>
    <row r="117" spans="1:16" x14ac:dyDescent="0.25">
      <c r="A117" s="25">
        <v>21</v>
      </c>
      <c r="B117" s="34" t="s">
        <v>73</v>
      </c>
      <c r="C117" s="1">
        <v>302</v>
      </c>
      <c r="D117" s="1" t="str">
        <f t="shared" si="32"/>
        <v>John Donnelly</v>
      </c>
      <c r="E117" s="1" t="str">
        <f t="shared" si="33"/>
        <v>Ballymena Runners</v>
      </c>
      <c r="F117" s="28">
        <f t="shared" si="34"/>
        <v>24894</v>
      </c>
      <c r="G117" s="1" t="str">
        <f t="shared" si="35"/>
        <v>M45</v>
      </c>
      <c r="J117" s="18"/>
      <c r="K117" s="18"/>
      <c r="M117" s="19" t="str">
        <f t="shared" si="36"/>
        <v/>
      </c>
      <c r="N117" s="19" t="str">
        <f t="shared" si="37"/>
        <v/>
      </c>
      <c r="O117" s="20" t="str">
        <f t="shared" si="38"/>
        <v/>
      </c>
      <c r="P117" s="19" t="str">
        <f t="shared" si="39"/>
        <v/>
      </c>
    </row>
    <row r="118" spans="1:16" x14ac:dyDescent="0.25">
      <c r="D118" s="19" t="str">
        <f t="shared" si="32"/>
        <v/>
      </c>
      <c r="E118" s="19" t="str">
        <f t="shared" si="33"/>
        <v/>
      </c>
      <c r="F118" s="20" t="str">
        <f t="shared" si="34"/>
        <v/>
      </c>
      <c r="G118" s="19" t="str">
        <f t="shared" si="35"/>
        <v/>
      </c>
      <c r="J118" s="18"/>
      <c r="K118" s="18"/>
      <c r="M118" s="19" t="str">
        <f t="shared" si="36"/>
        <v/>
      </c>
      <c r="N118" s="19" t="str">
        <f t="shared" si="37"/>
        <v/>
      </c>
      <c r="O118" s="20" t="str">
        <f t="shared" si="38"/>
        <v/>
      </c>
      <c r="P118" s="19" t="str">
        <f t="shared" si="39"/>
        <v/>
      </c>
    </row>
    <row r="119" spans="1:16" s="23" customFormat="1" ht="18.75" x14ac:dyDescent="0.3">
      <c r="A119" s="22" t="s">
        <v>74</v>
      </c>
      <c r="B119" s="22" t="s">
        <v>75</v>
      </c>
      <c r="F119" s="24"/>
      <c r="J119" s="22"/>
    </row>
    <row r="120" spans="1:16" s="23" customFormat="1" ht="18.75" x14ac:dyDescent="0.3">
      <c r="A120" s="22"/>
      <c r="B120" s="22"/>
      <c r="F120" s="24"/>
      <c r="J120" s="22"/>
    </row>
    <row r="121" spans="1:16" s="18" customFormat="1" x14ac:dyDescent="0.25">
      <c r="A121" s="25" t="s">
        <v>6</v>
      </c>
      <c r="B121" s="25" t="s">
        <v>7</v>
      </c>
      <c r="C121" s="25" t="s">
        <v>8</v>
      </c>
      <c r="D121" s="25" t="s">
        <v>9</v>
      </c>
      <c r="E121" s="25" t="s">
        <v>10</v>
      </c>
      <c r="F121" s="26" t="s">
        <v>11</v>
      </c>
      <c r="G121" s="25" t="s">
        <v>12</v>
      </c>
      <c r="O121" s="27"/>
    </row>
    <row r="122" spans="1:16" x14ac:dyDescent="0.25">
      <c r="A122" s="25">
        <v>1</v>
      </c>
      <c r="B122" s="34" t="s">
        <v>76</v>
      </c>
      <c r="C122" s="1">
        <v>275</v>
      </c>
      <c r="D122" s="1" t="str">
        <f t="shared" ref="D122:D126" si="48">IF(ISBLANK(C122),"",VLOOKUP(C122,Entry,2,FALSE))</f>
        <v>Robyn Johnston</v>
      </c>
      <c r="E122" s="1" t="str">
        <f t="shared" ref="E122:E126" si="49">IF(ISBLANK(C122),"",VLOOKUP(C122,Entry,3,FALSE))</f>
        <v>Unattached</v>
      </c>
      <c r="F122" s="28">
        <f t="shared" ref="F122:F126" si="50">IF(ISBLANK(C122),"",VLOOKUP(C122,Entry,4,FALSE))</f>
        <v>38271</v>
      </c>
      <c r="G122" s="1" t="s">
        <v>115</v>
      </c>
      <c r="J122" s="18"/>
      <c r="K122" s="18"/>
      <c r="M122" s="19" t="str">
        <f t="shared" ref="M122:M126" si="51">IF(ISBLANK(L122),"",VLOOKUP(L122,Entry,2,FALSE))</f>
        <v/>
      </c>
      <c r="N122" s="19" t="str">
        <f t="shared" ref="N122:N126" si="52">IF(ISBLANK(L122),"",VLOOKUP(L122,Entry,3,FALSE))</f>
        <v/>
      </c>
      <c r="O122" s="20" t="str">
        <f t="shared" ref="O122:O126" si="53">IF(ISBLANK(L122),"",VLOOKUP(L122,Entry,4,FALSE))</f>
        <v/>
      </c>
      <c r="P122" s="19" t="str">
        <f t="shared" ref="P122:P126" si="54">IF(ISBLANK(L122),"",VLOOKUP(L122,Entry,7,FALSE))</f>
        <v/>
      </c>
    </row>
    <row r="123" spans="1:16" x14ac:dyDescent="0.25">
      <c r="A123" s="25">
        <v>2</v>
      </c>
      <c r="B123" s="34" t="s">
        <v>77</v>
      </c>
      <c r="C123" s="1">
        <v>318</v>
      </c>
      <c r="D123" s="1" t="str">
        <f t="shared" si="48"/>
        <v>Gabrielle Gardner</v>
      </c>
      <c r="E123" s="1" t="str">
        <f t="shared" si="49"/>
        <v>City of Lisburn</v>
      </c>
      <c r="F123" s="28">
        <f t="shared" si="50"/>
        <v>33166</v>
      </c>
      <c r="G123" s="1" t="str">
        <f t="shared" ref="G123:G126" si="55">IF(ISBLANK(C123),"",VLOOKUP(C123,Entry,7,FALSE))</f>
        <v>FO</v>
      </c>
      <c r="J123" s="18"/>
      <c r="K123" s="18"/>
      <c r="M123" s="19" t="str">
        <f t="shared" si="51"/>
        <v/>
      </c>
      <c r="N123" s="19" t="str">
        <f t="shared" si="52"/>
        <v/>
      </c>
      <c r="O123" s="20" t="str">
        <f t="shared" si="53"/>
        <v/>
      </c>
      <c r="P123" s="19" t="str">
        <f t="shared" si="54"/>
        <v/>
      </c>
    </row>
    <row r="124" spans="1:16" x14ac:dyDescent="0.25">
      <c r="A124" s="25">
        <v>3</v>
      </c>
      <c r="B124" s="34" t="s">
        <v>78</v>
      </c>
      <c r="C124" s="1">
        <v>319</v>
      </c>
      <c r="D124" s="1" t="str">
        <f t="shared" si="48"/>
        <v>Joy McAleer</v>
      </c>
      <c r="E124" s="1" t="str">
        <f t="shared" si="49"/>
        <v>City of Lisburn</v>
      </c>
      <c r="F124" s="28">
        <f t="shared" si="50"/>
        <v>22860</v>
      </c>
      <c r="G124" s="1" t="str">
        <f t="shared" si="55"/>
        <v>f50</v>
      </c>
      <c r="J124" s="18"/>
      <c r="K124" s="18"/>
      <c r="M124" s="19" t="str">
        <f t="shared" si="51"/>
        <v/>
      </c>
      <c r="N124" s="19" t="str">
        <f t="shared" si="52"/>
        <v/>
      </c>
      <c r="O124" s="20" t="str">
        <f t="shared" si="53"/>
        <v/>
      </c>
      <c r="P124" s="19" t="str">
        <f t="shared" si="54"/>
        <v/>
      </c>
    </row>
    <row r="125" spans="1:16" x14ac:dyDescent="0.25">
      <c r="A125" s="25">
        <v>4</v>
      </c>
      <c r="B125" s="34" t="s">
        <v>79</v>
      </c>
      <c r="C125" s="1">
        <v>467</v>
      </c>
      <c r="D125" s="1" t="str">
        <f t="shared" si="48"/>
        <v>Joan Melanophy</v>
      </c>
      <c r="E125" s="1" t="str">
        <f t="shared" si="49"/>
        <v>St Peters AC</v>
      </c>
      <c r="F125" s="28">
        <f t="shared" si="50"/>
        <v>26075</v>
      </c>
      <c r="G125" s="1" t="str">
        <f t="shared" si="55"/>
        <v>F45</v>
      </c>
      <c r="J125" s="18"/>
      <c r="K125" s="18"/>
      <c r="M125" s="19" t="str">
        <f t="shared" si="51"/>
        <v/>
      </c>
      <c r="N125" s="19" t="str">
        <f t="shared" si="52"/>
        <v/>
      </c>
      <c r="O125" s="20" t="str">
        <f t="shared" si="53"/>
        <v/>
      </c>
      <c r="P125" s="19" t="str">
        <f t="shared" si="54"/>
        <v/>
      </c>
    </row>
    <row r="126" spans="1:16" x14ac:dyDescent="0.25">
      <c r="A126" s="25">
        <v>5</v>
      </c>
      <c r="B126" s="34" t="s">
        <v>80</v>
      </c>
      <c r="C126" s="1">
        <v>497</v>
      </c>
      <c r="D126" s="1" t="str">
        <f t="shared" si="48"/>
        <v>Paula Simpson</v>
      </c>
      <c r="E126" s="1" t="str">
        <f t="shared" si="49"/>
        <v>North Down AC</v>
      </c>
      <c r="F126" s="28">
        <f t="shared" si="50"/>
        <v>24641</v>
      </c>
      <c r="G126" s="1" t="str">
        <f t="shared" si="55"/>
        <v>F45</v>
      </c>
      <c r="J126" s="18"/>
      <c r="K126" s="18"/>
      <c r="M126" s="19" t="str">
        <f t="shared" si="51"/>
        <v/>
      </c>
      <c r="N126" s="19" t="str">
        <f t="shared" si="52"/>
        <v/>
      </c>
      <c r="O126" s="20" t="str">
        <f t="shared" si="53"/>
        <v/>
      </c>
      <c r="P126" s="19" t="str">
        <f t="shared" si="54"/>
        <v/>
      </c>
    </row>
    <row r="127" spans="1:16" x14ac:dyDescent="0.25">
      <c r="D127" s="19" t="str">
        <f t="shared" ref="D127:D149" si="56">IF(ISBLANK(C127),"",VLOOKUP(C127,Entry,2,FALSE))</f>
        <v/>
      </c>
      <c r="E127" s="19" t="str">
        <f t="shared" ref="E127:E149" si="57">IF(ISBLANK(C127),"",VLOOKUP(C127,Entry,3,FALSE))</f>
        <v/>
      </c>
      <c r="F127" s="20" t="str">
        <f t="shared" ref="F127:F149" si="58">IF(ISBLANK(C127),"",VLOOKUP(C127,Entry,4,FALSE))</f>
        <v/>
      </c>
      <c r="G127" s="19" t="str">
        <f t="shared" ref="G127:G149" si="59">IF(ISBLANK(C127),"",VLOOKUP(C127,Entry,7,FALSE))</f>
        <v/>
      </c>
      <c r="J127" s="18"/>
      <c r="K127" s="18"/>
      <c r="M127" s="19" t="str">
        <f t="shared" ref="M127:M137" si="60">IF(ISBLANK(L127),"",VLOOKUP(L127,Entry,2,FALSE))</f>
        <v/>
      </c>
      <c r="N127" s="19" t="str">
        <f t="shared" ref="N127:N137" si="61">IF(ISBLANK(L127),"",VLOOKUP(L127,Entry,3,FALSE))</f>
        <v/>
      </c>
      <c r="O127" s="20" t="str">
        <f t="shared" ref="O127:O137" si="62">IF(ISBLANK(L127),"",VLOOKUP(L127,Entry,4,FALSE))</f>
        <v/>
      </c>
      <c r="P127" s="19" t="str">
        <f t="shared" ref="P127:P137" si="63">IF(ISBLANK(L127),"",VLOOKUP(L127,Entry,7,FALSE))</f>
        <v/>
      </c>
    </row>
    <row r="128" spans="1:16" x14ac:dyDescent="0.25">
      <c r="D128" s="19" t="str">
        <f t="shared" si="56"/>
        <v/>
      </c>
      <c r="E128" s="19" t="str">
        <f t="shared" si="57"/>
        <v/>
      </c>
      <c r="F128" s="20" t="str">
        <f t="shared" si="58"/>
        <v/>
      </c>
      <c r="G128" s="19" t="str">
        <f t="shared" si="59"/>
        <v/>
      </c>
      <c r="J128" s="18"/>
      <c r="K128" s="18"/>
      <c r="M128" s="19" t="str">
        <f t="shared" si="60"/>
        <v/>
      </c>
      <c r="N128" s="19" t="str">
        <f t="shared" si="61"/>
        <v/>
      </c>
      <c r="O128" s="20" t="str">
        <f t="shared" si="62"/>
        <v/>
      </c>
      <c r="P128" s="19" t="str">
        <f t="shared" si="63"/>
        <v/>
      </c>
    </row>
    <row r="129" spans="1:16" s="23" customFormat="1" ht="18.75" x14ac:dyDescent="0.3">
      <c r="A129" s="22" t="s">
        <v>74</v>
      </c>
      <c r="B129" s="22" t="s">
        <v>81</v>
      </c>
      <c r="F129" s="24"/>
      <c r="J129" s="22"/>
    </row>
    <row r="130" spans="1:16" s="23" customFormat="1" ht="18.75" x14ac:dyDescent="0.3">
      <c r="A130" s="22"/>
      <c r="B130" s="22"/>
      <c r="F130" s="24"/>
      <c r="J130" s="22"/>
    </row>
    <row r="131" spans="1:16" s="18" customFormat="1" x14ac:dyDescent="0.25">
      <c r="A131" s="25" t="s">
        <v>6</v>
      </c>
      <c r="B131" s="25" t="s">
        <v>7</v>
      </c>
      <c r="C131" s="25" t="s">
        <v>8</v>
      </c>
      <c r="D131" s="25" t="s">
        <v>9</v>
      </c>
      <c r="E131" s="25" t="s">
        <v>10</v>
      </c>
      <c r="F131" s="26" t="s">
        <v>11</v>
      </c>
      <c r="G131" s="25" t="s">
        <v>12</v>
      </c>
      <c r="O131" s="27"/>
    </row>
    <row r="132" spans="1:16" x14ac:dyDescent="0.25">
      <c r="A132" s="25">
        <v>1</v>
      </c>
      <c r="B132" s="34" t="s">
        <v>82</v>
      </c>
      <c r="C132" s="1">
        <v>283</v>
      </c>
      <c r="D132" s="1" t="str">
        <f t="shared" ref="D132:D135" si="64">IF(ISBLANK(C132),"",VLOOKUP(C132,Entry,2,FALSE))</f>
        <v>Megan Briggs</v>
      </c>
      <c r="E132" s="1" t="str">
        <f t="shared" ref="E132:E135" si="65">IF(ISBLANK(C132),"",VLOOKUP(C132,Entry,3,FALSE))</f>
        <v>North Down AC</v>
      </c>
      <c r="F132" s="28">
        <f t="shared" ref="F132:F135" si="66">IF(ISBLANK(C132),"",VLOOKUP(C132,Entry,4,FALSE))</f>
        <v>37643</v>
      </c>
      <c r="G132" s="1" t="str">
        <f t="shared" ref="G132:G135" si="67">IF(ISBLANK(C132),"",VLOOKUP(C132,Entry,7,FALSE))</f>
        <v>U15</v>
      </c>
      <c r="J132" s="18"/>
      <c r="K132" s="18"/>
      <c r="M132" s="19" t="str">
        <f t="shared" ref="M132:M135" si="68">IF(ISBLANK(L132),"",VLOOKUP(L132,Entry,2,FALSE))</f>
        <v/>
      </c>
      <c r="N132" s="19" t="str">
        <f t="shared" ref="N132:N135" si="69">IF(ISBLANK(L132),"",VLOOKUP(L132,Entry,3,FALSE))</f>
        <v/>
      </c>
      <c r="O132" s="20" t="str">
        <f t="shared" ref="O132:O135" si="70">IF(ISBLANK(L132),"",VLOOKUP(L132,Entry,4,FALSE))</f>
        <v/>
      </c>
      <c r="P132" s="19" t="str">
        <f t="shared" ref="P132:P135" si="71">IF(ISBLANK(L132),"",VLOOKUP(L132,Entry,7,FALSE))</f>
        <v/>
      </c>
    </row>
    <row r="133" spans="1:16" x14ac:dyDescent="0.25">
      <c r="A133" s="25">
        <v>2</v>
      </c>
      <c r="B133" s="34" t="s">
        <v>83</v>
      </c>
      <c r="C133" s="1">
        <v>288</v>
      </c>
      <c r="D133" s="1" t="str">
        <f t="shared" si="64"/>
        <v>Susan McMahon</v>
      </c>
      <c r="E133" s="1" t="str">
        <f t="shared" si="65"/>
        <v>Unattached</v>
      </c>
      <c r="F133" s="28">
        <f t="shared" si="66"/>
        <v>32942</v>
      </c>
      <c r="G133" s="1" t="str">
        <f t="shared" si="67"/>
        <v>FO</v>
      </c>
      <c r="J133" s="18"/>
      <c r="K133" s="18"/>
      <c r="M133" s="19" t="str">
        <f t="shared" si="68"/>
        <v/>
      </c>
      <c r="N133" s="19" t="str">
        <f t="shared" si="69"/>
        <v/>
      </c>
      <c r="O133" s="20" t="str">
        <f t="shared" si="70"/>
        <v/>
      </c>
      <c r="P133" s="19" t="str">
        <f t="shared" si="71"/>
        <v/>
      </c>
    </row>
    <row r="134" spans="1:16" x14ac:dyDescent="0.25">
      <c r="A134" s="25">
        <v>3</v>
      </c>
      <c r="B134" s="34" t="s">
        <v>84</v>
      </c>
      <c r="C134" s="1">
        <v>477</v>
      </c>
      <c r="D134" s="1" t="str">
        <f t="shared" si="64"/>
        <v>Orla Smyth</v>
      </c>
      <c r="E134" s="1" t="str">
        <f t="shared" si="65"/>
        <v>City of Lisburn</v>
      </c>
      <c r="F134" s="28">
        <f t="shared" si="66"/>
        <v>28968</v>
      </c>
      <c r="G134" s="1" t="str">
        <f t="shared" si="67"/>
        <v>F35</v>
      </c>
      <c r="J134" s="18"/>
      <c r="K134" s="18"/>
      <c r="M134" s="19" t="str">
        <f t="shared" si="68"/>
        <v/>
      </c>
      <c r="N134" s="19" t="str">
        <f t="shared" si="69"/>
        <v/>
      </c>
      <c r="O134" s="20" t="str">
        <f t="shared" si="70"/>
        <v/>
      </c>
      <c r="P134" s="19" t="str">
        <f t="shared" si="71"/>
        <v/>
      </c>
    </row>
    <row r="135" spans="1:16" x14ac:dyDescent="0.25">
      <c r="A135" s="25">
        <v>4</v>
      </c>
      <c r="B135" s="34" t="s">
        <v>85</v>
      </c>
      <c r="C135" s="1">
        <v>393</v>
      </c>
      <c r="D135" s="1" t="str">
        <f t="shared" si="64"/>
        <v>Maria Morris</v>
      </c>
      <c r="E135" s="1" t="str">
        <f t="shared" si="65"/>
        <v>Beechmount Harriers</v>
      </c>
      <c r="F135" s="28">
        <f t="shared" si="66"/>
        <v>27489</v>
      </c>
      <c r="G135" s="1" t="str">
        <f t="shared" si="67"/>
        <v>F40</v>
      </c>
      <c r="J135" s="18"/>
      <c r="K135" s="18"/>
      <c r="M135" s="19" t="str">
        <f t="shared" si="68"/>
        <v/>
      </c>
      <c r="N135" s="19" t="str">
        <f t="shared" si="69"/>
        <v/>
      </c>
      <c r="O135" s="20" t="str">
        <f t="shared" si="70"/>
        <v/>
      </c>
      <c r="P135" s="19" t="str">
        <f t="shared" si="71"/>
        <v/>
      </c>
    </row>
    <row r="136" spans="1:16" x14ac:dyDescent="0.25">
      <c r="D136" s="19" t="str">
        <f t="shared" si="56"/>
        <v/>
      </c>
      <c r="E136" s="19" t="str">
        <f t="shared" si="57"/>
        <v/>
      </c>
      <c r="F136" s="20" t="str">
        <f t="shared" si="58"/>
        <v/>
      </c>
      <c r="G136" s="19" t="str">
        <f t="shared" si="59"/>
        <v/>
      </c>
      <c r="J136" s="18"/>
      <c r="K136" s="18"/>
      <c r="M136" s="19" t="str">
        <f t="shared" si="60"/>
        <v/>
      </c>
      <c r="N136" s="19" t="str">
        <f t="shared" si="61"/>
        <v/>
      </c>
      <c r="O136" s="20" t="str">
        <f t="shared" si="62"/>
        <v/>
      </c>
      <c r="P136" s="19" t="str">
        <f t="shared" si="63"/>
        <v/>
      </c>
    </row>
    <row r="137" spans="1:16" x14ac:dyDescent="0.25">
      <c r="D137" s="19" t="str">
        <f t="shared" si="56"/>
        <v/>
      </c>
      <c r="E137" s="19" t="str">
        <f t="shared" si="57"/>
        <v/>
      </c>
      <c r="F137" s="20" t="str">
        <f t="shared" si="58"/>
        <v/>
      </c>
      <c r="G137" s="19" t="str">
        <f t="shared" si="59"/>
        <v/>
      </c>
      <c r="J137" s="18"/>
      <c r="K137" s="18"/>
      <c r="M137" s="19" t="str">
        <f t="shared" si="60"/>
        <v/>
      </c>
      <c r="N137" s="19" t="str">
        <f t="shared" si="61"/>
        <v/>
      </c>
      <c r="O137" s="20" t="str">
        <f t="shared" si="62"/>
        <v/>
      </c>
      <c r="P137" s="19" t="str">
        <f t="shared" si="63"/>
        <v/>
      </c>
    </row>
    <row r="138" spans="1:16" s="23" customFormat="1" ht="18.75" x14ac:dyDescent="0.3">
      <c r="A138" s="22" t="s">
        <v>74</v>
      </c>
      <c r="B138" s="22" t="s">
        <v>86</v>
      </c>
      <c r="F138" s="24"/>
      <c r="J138" s="22"/>
    </row>
    <row r="139" spans="1:16" s="23" customFormat="1" ht="18.75" x14ac:dyDescent="0.3">
      <c r="A139" s="22"/>
      <c r="B139" s="22"/>
      <c r="F139" s="24"/>
      <c r="J139" s="22"/>
    </row>
    <row r="140" spans="1:16" s="18" customFormat="1" x14ac:dyDescent="0.25">
      <c r="A140" s="25" t="s">
        <v>6</v>
      </c>
      <c r="B140" s="25" t="s">
        <v>7</v>
      </c>
      <c r="C140" s="25" t="s">
        <v>8</v>
      </c>
      <c r="D140" s="25" t="s">
        <v>9</v>
      </c>
      <c r="E140" s="25" t="s">
        <v>10</v>
      </c>
      <c r="F140" s="26" t="s">
        <v>11</v>
      </c>
      <c r="G140" s="25" t="s">
        <v>12</v>
      </c>
      <c r="O140" s="27"/>
    </row>
    <row r="141" spans="1:16" x14ac:dyDescent="0.25">
      <c r="A141" s="25">
        <v>1</v>
      </c>
      <c r="B141" s="35">
        <v>54.99</v>
      </c>
      <c r="C141" s="1">
        <v>252</v>
      </c>
      <c r="D141" s="1" t="str">
        <f t="shared" ref="D141:D147" si="72">IF(ISBLANK(C141),"",VLOOKUP(C141,Entry,2,FALSE))</f>
        <v>Justin Bloomer</v>
      </c>
      <c r="E141" s="1" t="str">
        <f t="shared" ref="E141:E147" si="73">IF(ISBLANK(C141),"",VLOOKUP(C141,Entry,3,FALSE))</f>
        <v>Mid Ulster AC</v>
      </c>
      <c r="F141" s="28">
        <f t="shared" ref="F141:F147" si="74">IF(ISBLANK(C141),"",VLOOKUP(C141,Entry,4,FALSE))</f>
        <v>35292</v>
      </c>
      <c r="G141" s="1" t="str">
        <f t="shared" ref="G141:G147" si="75">IF(ISBLANK(C141),"",VLOOKUP(C141,Entry,7,FALSE))</f>
        <v>M35</v>
      </c>
      <c r="J141" s="18"/>
      <c r="K141" s="18"/>
      <c r="M141" s="19" t="str">
        <f t="shared" ref="M141:M147" si="76">IF(ISBLANK(L141),"",VLOOKUP(L141,Entry,2,FALSE))</f>
        <v/>
      </c>
      <c r="N141" s="19" t="str">
        <f t="shared" ref="N141:N147" si="77">IF(ISBLANK(L141),"",VLOOKUP(L141,Entry,3,FALSE))</f>
        <v/>
      </c>
      <c r="O141" s="20" t="str">
        <f t="shared" ref="O141:O147" si="78">IF(ISBLANK(L141),"",VLOOKUP(L141,Entry,4,FALSE))</f>
        <v/>
      </c>
      <c r="P141" s="19" t="str">
        <f t="shared" ref="P141:P147" si="79">IF(ISBLANK(L141),"",VLOOKUP(L141,Entry,7,FALSE))</f>
        <v/>
      </c>
    </row>
    <row r="142" spans="1:16" x14ac:dyDescent="0.25">
      <c r="A142" s="25">
        <v>2</v>
      </c>
      <c r="B142" s="35">
        <v>58.86</v>
      </c>
      <c r="C142" s="1">
        <v>468</v>
      </c>
      <c r="D142" s="1" t="str">
        <f t="shared" si="72"/>
        <v>Patrick Crossan</v>
      </c>
      <c r="E142" s="1" t="str">
        <f t="shared" si="73"/>
        <v>St Annes AC</v>
      </c>
      <c r="F142" s="28">
        <f t="shared" si="74"/>
        <v>23188</v>
      </c>
      <c r="G142" s="1" t="str">
        <f t="shared" si="75"/>
        <v>M50</v>
      </c>
      <c r="J142" s="18"/>
      <c r="K142" s="18"/>
      <c r="M142" s="19" t="str">
        <f t="shared" si="76"/>
        <v/>
      </c>
      <c r="N142" s="19" t="str">
        <f t="shared" si="77"/>
        <v/>
      </c>
      <c r="O142" s="20" t="str">
        <f t="shared" si="78"/>
        <v/>
      </c>
      <c r="P142" s="19" t="str">
        <f t="shared" si="79"/>
        <v/>
      </c>
    </row>
    <row r="143" spans="1:16" x14ac:dyDescent="0.25">
      <c r="A143" s="25">
        <v>3</v>
      </c>
      <c r="B143" s="35">
        <v>59.33</v>
      </c>
      <c r="C143" s="1">
        <v>484</v>
      </c>
      <c r="D143" s="1" t="str">
        <f t="shared" si="72"/>
        <v>Andrew Barber</v>
      </c>
      <c r="E143" s="1" t="str">
        <f t="shared" si="73"/>
        <v>Unattached</v>
      </c>
      <c r="F143" s="28">
        <f t="shared" si="74"/>
        <v>33553</v>
      </c>
      <c r="G143" s="1" t="str">
        <f t="shared" si="75"/>
        <v>MO</v>
      </c>
      <c r="J143" s="18"/>
      <c r="K143" s="18"/>
      <c r="M143" s="19" t="str">
        <f t="shared" si="76"/>
        <v/>
      </c>
      <c r="N143" s="19" t="str">
        <f t="shared" si="77"/>
        <v/>
      </c>
      <c r="O143" s="20" t="str">
        <f t="shared" si="78"/>
        <v/>
      </c>
      <c r="P143" s="19" t="str">
        <f t="shared" si="79"/>
        <v/>
      </c>
    </row>
    <row r="144" spans="1:16" x14ac:dyDescent="0.25">
      <c r="A144" s="25">
        <v>4</v>
      </c>
      <c r="B144" s="36" t="s">
        <v>87</v>
      </c>
      <c r="C144" s="1">
        <v>479</v>
      </c>
      <c r="D144" s="1" t="str">
        <f t="shared" si="72"/>
        <v>Calum Keys</v>
      </c>
      <c r="E144" s="1" t="str">
        <f t="shared" si="73"/>
        <v>City of Lisburn</v>
      </c>
      <c r="F144" s="28">
        <f t="shared" si="74"/>
        <v>38071</v>
      </c>
      <c r="G144" s="1" t="str">
        <f t="shared" si="75"/>
        <v>U15</v>
      </c>
      <c r="J144" s="18"/>
      <c r="K144" s="18"/>
      <c r="M144" s="19" t="str">
        <f t="shared" si="76"/>
        <v/>
      </c>
      <c r="N144" s="19" t="str">
        <f t="shared" si="77"/>
        <v/>
      </c>
      <c r="O144" s="20" t="str">
        <f t="shared" si="78"/>
        <v/>
      </c>
      <c r="P144" s="19" t="str">
        <f t="shared" si="79"/>
        <v/>
      </c>
    </row>
    <row r="145" spans="1:16" x14ac:dyDescent="0.25">
      <c r="A145" s="25">
        <v>5</v>
      </c>
      <c r="B145" s="34" t="s">
        <v>88</v>
      </c>
      <c r="C145" s="1">
        <v>471</v>
      </c>
      <c r="D145" s="1" t="str">
        <f t="shared" si="72"/>
        <v>Derek Bunting</v>
      </c>
      <c r="E145" s="1" t="str">
        <f t="shared" si="73"/>
        <v>Ballymena &amp; Antrim AC</v>
      </c>
      <c r="F145" s="28">
        <f t="shared" si="74"/>
        <v>24214</v>
      </c>
      <c r="G145" s="1" t="str">
        <f t="shared" si="75"/>
        <v>M50</v>
      </c>
      <c r="J145" s="18"/>
      <c r="K145" s="18"/>
      <c r="M145" s="19" t="str">
        <f t="shared" si="76"/>
        <v/>
      </c>
      <c r="N145" s="19" t="str">
        <f t="shared" si="77"/>
        <v/>
      </c>
      <c r="O145" s="20" t="str">
        <f t="shared" si="78"/>
        <v/>
      </c>
      <c r="P145" s="19" t="str">
        <f t="shared" si="79"/>
        <v/>
      </c>
    </row>
    <row r="146" spans="1:16" x14ac:dyDescent="0.25">
      <c r="A146" s="25">
        <v>6</v>
      </c>
      <c r="B146" s="34" t="s">
        <v>89</v>
      </c>
      <c r="C146" s="1">
        <v>269</v>
      </c>
      <c r="D146" s="1" t="str">
        <f t="shared" si="72"/>
        <v>Jim Harris</v>
      </c>
      <c r="E146" s="1" t="str">
        <f t="shared" si="73"/>
        <v>Orangegrove AC</v>
      </c>
      <c r="F146" s="28">
        <f t="shared" si="74"/>
        <v>17583</v>
      </c>
      <c r="G146" s="1" t="str">
        <f t="shared" si="75"/>
        <v>M65</v>
      </c>
      <c r="J146" s="18"/>
      <c r="K146" s="18"/>
      <c r="M146" s="19" t="str">
        <f t="shared" si="76"/>
        <v/>
      </c>
      <c r="N146" s="19" t="str">
        <f t="shared" si="77"/>
        <v/>
      </c>
      <c r="O146" s="20" t="str">
        <f t="shared" si="78"/>
        <v/>
      </c>
      <c r="P146" s="19" t="str">
        <f t="shared" si="79"/>
        <v/>
      </c>
    </row>
    <row r="147" spans="1:16" x14ac:dyDescent="0.25">
      <c r="A147" s="25">
        <v>7</v>
      </c>
      <c r="B147" s="34" t="s">
        <v>90</v>
      </c>
      <c r="C147" s="1">
        <v>495</v>
      </c>
      <c r="D147" s="1" t="str">
        <f t="shared" si="72"/>
        <v>David Murphy</v>
      </c>
      <c r="E147" s="1" t="str">
        <f t="shared" si="73"/>
        <v>Ballymena &amp; Antrim AC</v>
      </c>
      <c r="F147" s="28">
        <f t="shared" si="74"/>
        <v>37824</v>
      </c>
      <c r="G147" s="1" t="str">
        <f t="shared" si="75"/>
        <v>U15</v>
      </c>
      <c r="J147" s="18"/>
      <c r="K147" s="18"/>
      <c r="M147" s="19" t="str">
        <f t="shared" si="76"/>
        <v/>
      </c>
      <c r="N147" s="19" t="str">
        <f t="shared" si="77"/>
        <v/>
      </c>
      <c r="O147" s="20" t="str">
        <f t="shared" si="78"/>
        <v/>
      </c>
      <c r="P147" s="19" t="str">
        <f t="shared" si="79"/>
        <v/>
      </c>
    </row>
    <row r="148" spans="1:16" x14ac:dyDescent="0.25">
      <c r="D148" s="19" t="str">
        <f t="shared" si="56"/>
        <v/>
      </c>
      <c r="E148" s="19" t="str">
        <f t="shared" si="57"/>
        <v/>
      </c>
      <c r="F148" s="20" t="str">
        <f t="shared" si="58"/>
        <v/>
      </c>
      <c r="G148" s="19" t="str">
        <f t="shared" si="59"/>
        <v/>
      </c>
    </row>
    <row r="149" spans="1:16" x14ac:dyDescent="0.25">
      <c r="D149" s="19" t="str">
        <f t="shared" si="56"/>
        <v/>
      </c>
      <c r="E149" s="19" t="str">
        <f t="shared" si="57"/>
        <v/>
      </c>
      <c r="F149" s="20" t="str">
        <f t="shared" si="58"/>
        <v/>
      </c>
      <c r="G149" s="19" t="str">
        <f t="shared" si="59"/>
        <v/>
      </c>
    </row>
    <row r="150" spans="1:16" s="23" customFormat="1" ht="18.75" x14ac:dyDescent="0.3">
      <c r="A150" s="22" t="s">
        <v>74</v>
      </c>
      <c r="B150" s="22" t="s">
        <v>91</v>
      </c>
      <c r="F150" s="24"/>
      <c r="J150" s="22"/>
    </row>
    <row r="151" spans="1:16" s="23" customFormat="1" ht="18.75" x14ac:dyDescent="0.3">
      <c r="A151" s="22"/>
      <c r="B151" s="22"/>
      <c r="F151" s="24"/>
      <c r="J151" s="22"/>
    </row>
    <row r="152" spans="1:16" s="18" customFormat="1" x14ac:dyDescent="0.25">
      <c r="A152" s="25" t="s">
        <v>6</v>
      </c>
      <c r="B152" s="25" t="s">
        <v>7</v>
      </c>
      <c r="C152" s="25" t="s">
        <v>8</v>
      </c>
      <c r="D152" s="25" t="s">
        <v>9</v>
      </c>
      <c r="E152" s="25" t="s">
        <v>10</v>
      </c>
      <c r="F152" s="26" t="s">
        <v>11</v>
      </c>
      <c r="G152" s="25" t="s">
        <v>12</v>
      </c>
      <c r="O152" s="27"/>
    </row>
    <row r="153" spans="1:16" x14ac:dyDescent="0.25">
      <c r="A153" s="25">
        <v>1</v>
      </c>
      <c r="B153" s="25">
        <v>53.73</v>
      </c>
      <c r="C153" s="1">
        <v>308</v>
      </c>
      <c r="D153" s="1" t="str">
        <f t="shared" ref="D153:D158" si="80">IF(ISBLANK(C153),"",VLOOKUP(C153,Entry,2,FALSE))</f>
        <v xml:space="preserve">Ryan Keenan </v>
      </c>
      <c r="E153" s="1" t="str">
        <f t="shared" ref="E153:E158" si="81">IF(ISBLANK(C153),"",VLOOKUP(C153,Entry,3,FALSE))</f>
        <v>City of Lisburn</v>
      </c>
      <c r="F153" s="28">
        <f t="shared" ref="F153:F158" si="82">IF(ISBLANK(C153),"",VLOOKUP(C153,Entry,4,FALSE))</f>
        <v>35874</v>
      </c>
      <c r="G153" s="1" t="str">
        <f t="shared" ref="G153:G158" si="83">IF(ISBLANK(C153),"",VLOOKUP(C153,Entry,7,FALSE))</f>
        <v>U20</v>
      </c>
      <c r="J153" s="18"/>
      <c r="K153" s="18"/>
      <c r="M153" s="19" t="str">
        <f t="shared" ref="M153:M158" si="84">IF(ISBLANK(L153),"",VLOOKUP(L153,Entry,2,FALSE))</f>
        <v/>
      </c>
      <c r="N153" s="19" t="str">
        <f t="shared" ref="N153:N158" si="85">IF(ISBLANK(L153),"",VLOOKUP(L153,Entry,3,FALSE))</f>
        <v/>
      </c>
      <c r="O153" s="20" t="str">
        <f t="shared" ref="O153:O158" si="86">IF(ISBLANK(L153),"",VLOOKUP(L153,Entry,4,FALSE))</f>
        <v/>
      </c>
      <c r="P153" s="19" t="str">
        <f t="shared" ref="P153:P158" si="87">IF(ISBLANK(L153),"",VLOOKUP(L153,Entry,7,FALSE))</f>
        <v/>
      </c>
    </row>
    <row r="154" spans="1:16" x14ac:dyDescent="0.25">
      <c r="A154" s="25">
        <v>2</v>
      </c>
      <c r="B154" s="25">
        <v>53.98</v>
      </c>
      <c r="C154" s="1">
        <v>271</v>
      </c>
      <c r="D154" s="1" t="str">
        <f t="shared" si="80"/>
        <v>Reece Simpson</v>
      </c>
      <c r="E154" s="1" t="str">
        <f t="shared" si="81"/>
        <v>North Down AC</v>
      </c>
      <c r="F154" s="28">
        <f t="shared" si="82"/>
        <v>36126</v>
      </c>
      <c r="G154" s="1" t="str">
        <f t="shared" si="83"/>
        <v>U20</v>
      </c>
      <c r="J154" s="18"/>
      <c r="K154" s="18"/>
      <c r="M154" s="19" t="str">
        <f t="shared" si="84"/>
        <v/>
      </c>
      <c r="N154" s="19" t="str">
        <f t="shared" si="85"/>
        <v/>
      </c>
      <c r="O154" s="20" t="str">
        <f t="shared" si="86"/>
        <v/>
      </c>
      <c r="P154" s="19" t="str">
        <f t="shared" si="87"/>
        <v/>
      </c>
    </row>
    <row r="155" spans="1:16" x14ac:dyDescent="0.25">
      <c r="A155" s="25">
        <v>3</v>
      </c>
      <c r="B155" s="25">
        <v>54.01</v>
      </c>
      <c r="C155" s="1">
        <v>281</v>
      </c>
      <c r="D155" s="1" t="str">
        <f t="shared" si="80"/>
        <v>Ryan Henry</v>
      </c>
      <c r="E155" s="1" t="str">
        <f t="shared" si="81"/>
        <v>Willowfield Temperance Harriers</v>
      </c>
      <c r="F155" s="28">
        <f t="shared" si="82"/>
        <v>33993</v>
      </c>
      <c r="G155" s="1" t="str">
        <f t="shared" si="83"/>
        <v>MO</v>
      </c>
      <c r="J155" s="18"/>
      <c r="K155" s="18"/>
      <c r="M155" s="19" t="str">
        <f t="shared" si="84"/>
        <v/>
      </c>
      <c r="N155" s="19" t="str">
        <f t="shared" si="85"/>
        <v/>
      </c>
      <c r="O155" s="20" t="str">
        <f t="shared" si="86"/>
        <v/>
      </c>
      <c r="P155" s="19" t="str">
        <f t="shared" si="87"/>
        <v/>
      </c>
    </row>
    <row r="156" spans="1:16" x14ac:dyDescent="0.25">
      <c r="A156" s="25">
        <v>4</v>
      </c>
      <c r="B156" s="25">
        <v>54.35</v>
      </c>
      <c r="C156" s="1">
        <v>299</v>
      </c>
      <c r="D156" s="1" t="str">
        <f t="shared" si="80"/>
        <v>Kevin Crossan</v>
      </c>
      <c r="E156" s="1" t="str">
        <f t="shared" si="81"/>
        <v>QUB AC</v>
      </c>
      <c r="F156" s="28">
        <f t="shared" si="82"/>
        <v>34970</v>
      </c>
      <c r="G156" s="1" t="str">
        <f t="shared" si="83"/>
        <v>MO</v>
      </c>
      <c r="J156" s="18"/>
      <c r="K156" s="18"/>
      <c r="M156" s="19" t="str">
        <f t="shared" si="84"/>
        <v/>
      </c>
      <c r="N156" s="19" t="str">
        <f t="shared" si="85"/>
        <v/>
      </c>
      <c r="O156" s="20" t="str">
        <f t="shared" si="86"/>
        <v/>
      </c>
      <c r="P156" s="19" t="str">
        <f t="shared" si="87"/>
        <v/>
      </c>
    </row>
    <row r="157" spans="1:16" x14ac:dyDescent="0.25">
      <c r="A157" s="25">
        <v>5</v>
      </c>
      <c r="B157" s="25">
        <v>54.71</v>
      </c>
      <c r="C157" s="1">
        <v>312</v>
      </c>
      <c r="D157" s="1" t="str">
        <f t="shared" si="80"/>
        <v>Owen Devlin</v>
      </c>
      <c r="E157" s="1" t="str">
        <f t="shared" si="81"/>
        <v>Mid Ulster AC</v>
      </c>
      <c r="F157" s="28">
        <f t="shared" si="82"/>
        <v>28409</v>
      </c>
      <c r="G157" s="1" t="str">
        <f t="shared" si="83"/>
        <v>M35</v>
      </c>
      <c r="J157" s="18"/>
      <c r="K157" s="18"/>
      <c r="M157" s="19" t="str">
        <f t="shared" si="84"/>
        <v/>
      </c>
      <c r="N157" s="19" t="str">
        <f t="shared" si="85"/>
        <v/>
      </c>
      <c r="O157" s="20" t="str">
        <f t="shared" si="86"/>
        <v/>
      </c>
      <c r="P157" s="19" t="str">
        <f t="shared" si="87"/>
        <v/>
      </c>
    </row>
    <row r="158" spans="1:16" x14ac:dyDescent="0.25">
      <c r="A158" s="25">
        <v>6</v>
      </c>
      <c r="B158" s="25">
        <v>54.76</v>
      </c>
      <c r="C158" s="1">
        <v>253</v>
      </c>
      <c r="D158" s="1" t="str">
        <f t="shared" si="80"/>
        <v>Ronan Bloomer</v>
      </c>
      <c r="E158" s="1" t="str">
        <f t="shared" si="81"/>
        <v>Ballymena &amp; Antrim AC</v>
      </c>
      <c r="F158" s="28">
        <f t="shared" si="82"/>
        <v>34389</v>
      </c>
      <c r="G158" s="1" t="str">
        <f t="shared" si="83"/>
        <v>MO</v>
      </c>
      <c r="J158" s="18"/>
      <c r="K158" s="18"/>
      <c r="M158" s="19" t="str">
        <f t="shared" si="84"/>
        <v/>
      </c>
      <c r="N158" s="19" t="str">
        <f t="shared" si="85"/>
        <v/>
      </c>
      <c r="O158" s="20" t="str">
        <f t="shared" si="86"/>
        <v/>
      </c>
      <c r="P158" s="19" t="str">
        <f t="shared" si="87"/>
        <v/>
      </c>
    </row>
    <row r="159" spans="1:16" x14ac:dyDescent="0.25">
      <c r="D159" s="19" t="str">
        <f t="shared" ref="D159:D168" si="88">IF(ISBLANK(C159),"",VLOOKUP(C159,Entry,2,FALSE))</f>
        <v/>
      </c>
      <c r="E159" s="19" t="str">
        <f t="shared" ref="E159:E168" si="89">IF(ISBLANK(C159),"",VLOOKUP(C159,Entry,3,FALSE))</f>
        <v/>
      </c>
      <c r="F159" s="20" t="str">
        <f t="shared" ref="F159:F168" si="90">IF(ISBLANK(C159),"",VLOOKUP(C159,Entry,4,FALSE))</f>
        <v/>
      </c>
      <c r="G159" s="19" t="str">
        <f t="shared" ref="G159:G168" si="91">IF(ISBLANK(C159),"",VLOOKUP(C159,Entry,7,FALSE))</f>
        <v/>
      </c>
    </row>
    <row r="160" spans="1:16" x14ac:dyDescent="0.25">
      <c r="D160" s="19" t="str">
        <f t="shared" si="88"/>
        <v/>
      </c>
      <c r="E160" s="19" t="str">
        <f t="shared" si="89"/>
        <v/>
      </c>
      <c r="F160" s="20" t="str">
        <f t="shared" si="90"/>
        <v/>
      </c>
      <c r="G160" s="19" t="str">
        <f t="shared" si="91"/>
        <v/>
      </c>
    </row>
    <row r="161" spans="4:7" x14ac:dyDescent="0.25">
      <c r="D161" s="19" t="str">
        <f t="shared" si="88"/>
        <v/>
      </c>
      <c r="E161" s="19" t="str">
        <f t="shared" si="89"/>
        <v/>
      </c>
      <c r="F161" s="20" t="str">
        <f t="shared" si="90"/>
        <v/>
      </c>
      <c r="G161" s="19" t="str">
        <f t="shared" si="91"/>
        <v/>
      </c>
    </row>
    <row r="162" spans="4:7" x14ac:dyDescent="0.25">
      <c r="D162" s="19" t="str">
        <f t="shared" si="88"/>
        <v/>
      </c>
      <c r="E162" s="19" t="str">
        <f t="shared" si="89"/>
        <v/>
      </c>
      <c r="F162" s="20" t="str">
        <f t="shared" si="90"/>
        <v/>
      </c>
      <c r="G162" s="19" t="str">
        <f t="shared" si="91"/>
        <v/>
      </c>
    </row>
    <row r="163" spans="4:7" x14ac:dyDescent="0.25">
      <c r="D163" s="19" t="str">
        <f t="shared" si="88"/>
        <v/>
      </c>
      <c r="E163" s="19" t="str">
        <f t="shared" si="89"/>
        <v/>
      </c>
      <c r="F163" s="20" t="str">
        <f t="shared" si="90"/>
        <v/>
      </c>
      <c r="G163" s="19" t="str">
        <f t="shared" si="91"/>
        <v/>
      </c>
    </row>
    <row r="164" spans="4:7" x14ac:dyDescent="0.25">
      <c r="D164" s="19" t="str">
        <f t="shared" si="88"/>
        <v/>
      </c>
      <c r="E164" s="19" t="str">
        <f t="shared" si="89"/>
        <v/>
      </c>
      <c r="F164" s="20" t="str">
        <f t="shared" si="90"/>
        <v/>
      </c>
      <c r="G164" s="19" t="str">
        <f t="shared" si="91"/>
        <v/>
      </c>
    </row>
    <row r="165" spans="4:7" x14ac:dyDescent="0.25">
      <c r="D165" s="19" t="str">
        <f t="shared" si="88"/>
        <v/>
      </c>
      <c r="E165" s="19" t="str">
        <f t="shared" si="89"/>
        <v/>
      </c>
      <c r="F165" s="20" t="str">
        <f t="shared" si="90"/>
        <v/>
      </c>
      <c r="G165" s="19" t="str">
        <f t="shared" si="91"/>
        <v/>
      </c>
    </row>
    <row r="166" spans="4:7" x14ac:dyDescent="0.25">
      <c r="D166" s="19" t="str">
        <f t="shared" si="88"/>
        <v/>
      </c>
      <c r="E166" s="19" t="str">
        <f t="shared" si="89"/>
        <v/>
      </c>
      <c r="F166" s="20" t="str">
        <f t="shared" si="90"/>
        <v/>
      </c>
      <c r="G166" s="19" t="str">
        <f t="shared" si="91"/>
        <v/>
      </c>
    </row>
    <row r="167" spans="4:7" x14ac:dyDescent="0.25">
      <c r="D167" s="19" t="str">
        <f t="shared" si="88"/>
        <v/>
      </c>
      <c r="E167" s="19" t="str">
        <f t="shared" si="89"/>
        <v/>
      </c>
      <c r="F167" s="20" t="str">
        <f t="shared" si="90"/>
        <v/>
      </c>
      <c r="G167" s="19" t="str">
        <f t="shared" si="91"/>
        <v/>
      </c>
    </row>
    <row r="168" spans="4:7" x14ac:dyDescent="0.25">
      <c r="D168" s="19" t="str">
        <f t="shared" si="88"/>
        <v/>
      </c>
      <c r="E168" s="19" t="str">
        <f t="shared" si="89"/>
        <v/>
      </c>
      <c r="F168" s="20" t="str">
        <f t="shared" si="90"/>
        <v/>
      </c>
      <c r="G168" s="19" t="str">
        <f t="shared" si="91"/>
        <v/>
      </c>
    </row>
    <row r="169" spans="4:7" x14ac:dyDescent="0.25">
      <c r="D169" s="19" t="str">
        <f t="shared" ref="D169:D191" si="92">IF(ISBLANK(C169),"",VLOOKUP(C169,Entry,2,FALSE))</f>
        <v/>
      </c>
      <c r="E169" s="19" t="str">
        <f t="shared" ref="E169:E191" si="93">IF(ISBLANK(C169),"",VLOOKUP(C169,Entry,3,FALSE))</f>
        <v/>
      </c>
      <c r="F169" s="20" t="str">
        <f t="shared" ref="F169:F191" si="94">IF(ISBLANK(C169),"",VLOOKUP(C169,Entry,4,FALSE))</f>
        <v/>
      </c>
      <c r="G169" s="19" t="str">
        <f t="shared" ref="G169:G191" si="95">IF(ISBLANK(C169),"",VLOOKUP(C169,Entry,7,FALSE))</f>
        <v/>
      </c>
    </row>
    <row r="170" spans="4:7" x14ac:dyDescent="0.25">
      <c r="D170" s="19" t="str">
        <f t="shared" si="92"/>
        <v/>
      </c>
      <c r="E170" s="19" t="str">
        <f t="shared" si="93"/>
        <v/>
      </c>
      <c r="F170" s="20" t="str">
        <f t="shared" si="94"/>
        <v/>
      </c>
      <c r="G170" s="19" t="str">
        <f t="shared" si="95"/>
        <v/>
      </c>
    </row>
    <row r="171" spans="4:7" x14ac:dyDescent="0.25">
      <c r="D171" s="19" t="str">
        <f t="shared" si="92"/>
        <v/>
      </c>
      <c r="E171" s="19" t="str">
        <f t="shared" si="93"/>
        <v/>
      </c>
      <c r="F171" s="20" t="str">
        <f t="shared" si="94"/>
        <v/>
      </c>
      <c r="G171" s="19" t="str">
        <f t="shared" si="95"/>
        <v/>
      </c>
    </row>
    <row r="172" spans="4:7" x14ac:dyDescent="0.25">
      <c r="D172" s="19" t="str">
        <f t="shared" si="92"/>
        <v/>
      </c>
      <c r="E172" s="19" t="str">
        <f t="shared" si="93"/>
        <v/>
      </c>
      <c r="F172" s="20" t="str">
        <f t="shared" si="94"/>
        <v/>
      </c>
      <c r="G172" s="19" t="str">
        <f t="shared" si="95"/>
        <v/>
      </c>
    </row>
    <row r="173" spans="4:7" x14ac:dyDescent="0.25">
      <c r="D173" s="19" t="str">
        <f t="shared" si="92"/>
        <v/>
      </c>
      <c r="E173" s="19" t="str">
        <f t="shared" si="93"/>
        <v/>
      </c>
      <c r="F173" s="20" t="str">
        <f t="shared" si="94"/>
        <v/>
      </c>
      <c r="G173" s="19" t="str">
        <f t="shared" si="95"/>
        <v/>
      </c>
    </row>
    <row r="174" spans="4:7" x14ac:dyDescent="0.25">
      <c r="D174" s="19" t="str">
        <f t="shared" si="92"/>
        <v/>
      </c>
      <c r="E174" s="19" t="str">
        <f t="shared" si="93"/>
        <v/>
      </c>
      <c r="F174" s="20" t="str">
        <f t="shared" si="94"/>
        <v/>
      </c>
      <c r="G174" s="19" t="str">
        <f t="shared" si="95"/>
        <v/>
      </c>
    </row>
    <row r="175" spans="4:7" x14ac:dyDescent="0.25">
      <c r="D175" s="19" t="str">
        <f t="shared" si="92"/>
        <v/>
      </c>
      <c r="E175" s="19" t="str">
        <f t="shared" si="93"/>
        <v/>
      </c>
      <c r="F175" s="20" t="str">
        <f t="shared" si="94"/>
        <v/>
      </c>
      <c r="G175" s="19" t="str">
        <f t="shared" si="95"/>
        <v/>
      </c>
    </row>
    <row r="176" spans="4:7" x14ac:dyDescent="0.25">
      <c r="D176" s="19" t="str">
        <f t="shared" si="92"/>
        <v/>
      </c>
      <c r="E176" s="19" t="str">
        <f t="shared" si="93"/>
        <v/>
      </c>
      <c r="F176" s="20" t="str">
        <f t="shared" si="94"/>
        <v/>
      </c>
      <c r="G176" s="19" t="str">
        <f t="shared" si="95"/>
        <v/>
      </c>
    </row>
    <row r="177" spans="4:7" x14ac:dyDescent="0.25">
      <c r="D177" s="19" t="str">
        <f t="shared" si="92"/>
        <v/>
      </c>
      <c r="E177" s="19" t="str">
        <f t="shared" si="93"/>
        <v/>
      </c>
      <c r="F177" s="20" t="str">
        <f t="shared" si="94"/>
        <v/>
      </c>
      <c r="G177" s="19" t="str">
        <f t="shared" si="95"/>
        <v/>
      </c>
    </row>
    <row r="178" spans="4:7" x14ac:dyDescent="0.25">
      <c r="D178" s="19" t="str">
        <f t="shared" si="92"/>
        <v/>
      </c>
      <c r="E178" s="19" t="str">
        <f t="shared" si="93"/>
        <v/>
      </c>
      <c r="F178" s="20" t="str">
        <f t="shared" si="94"/>
        <v/>
      </c>
      <c r="G178" s="19" t="str">
        <f t="shared" si="95"/>
        <v/>
      </c>
    </row>
    <row r="179" spans="4:7" x14ac:dyDescent="0.25">
      <c r="D179" s="19" t="str">
        <f t="shared" si="92"/>
        <v/>
      </c>
      <c r="E179" s="19" t="str">
        <f t="shared" si="93"/>
        <v/>
      </c>
      <c r="F179" s="20" t="str">
        <f t="shared" si="94"/>
        <v/>
      </c>
      <c r="G179" s="19" t="str">
        <f t="shared" si="95"/>
        <v/>
      </c>
    </row>
    <row r="180" spans="4:7" x14ac:dyDescent="0.25">
      <c r="D180" s="19" t="str">
        <f t="shared" si="92"/>
        <v/>
      </c>
      <c r="E180" s="19" t="str">
        <f t="shared" si="93"/>
        <v/>
      </c>
      <c r="F180" s="20" t="str">
        <f t="shared" si="94"/>
        <v/>
      </c>
      <c r="G180" s="19" t="str">
        <f t="shared" si="95"/>
        <v/>
      </c>
    </row>
    <row r="181" spans="4:7" x14ac:dyDescent="0.25">
      <c r="D181" s="19" t="str">
        <f t="shared" si="92"/>
        <v/>
      </c>
      <c r="E181" s="19" t="str">
        <f t="shared" si="93"/>
        <v/>
      </c>
      <c r="F181" s="20" t="str">
        <f t="shared" si="94"/>
        <v/>
      </c>
      <c r="G181" s="19" t="str">
        <f t="shared" si="95"/>
        <v/>
      </c>
    </row>
    <row r="182" spans="4:7" x14ac:dyDescent="0.25">
      <c r="D182" s="19" t="str">
        <f t="shared" si="92"/>
        <v/>
      </c>
      <c r="E182" s="19" t="str">
        <f t="shared" si="93"/>
        <v/>
      </c>
      <c r="F182" s="20" t="str">
        <f t="shared" si="94"/>
        <v/>
      </c>
      <c r="G182" s="19" t="str">
        <f t="shared" si="95"/>
        <v/>
      </c>
    </row>
    <row r="183" spans="4:7" x14ac:dyDescent="0.25">
      <c r="D183" s="19" t="str">
        <f t="shared" si="92"/>
        <v/>
      </c>
      <c r="E183" s="19" t="str">
        <f t="shared" si="93"/>
        <v/>
      </c>
      <c r="F183" s="20" t="str">
        <f t="shared" si="94"/>
        <v/>
      </c>
      <c r="G183" s="19" t="str">
        <f t="shared" si="95"/>
        <v/>
      </c>
    </row>
    <row r="184" spans="4:7" x14ac:dyDescent="0.25">
      <c r="D184" s="19" t="str">
        <f t="shared" si="92"/>
        <v/>
      </c>
      <c r="E184" s="19" t="str">
        <f t="shared" si="93"/>
        <v/>
      </c>
      <c r="F184" s="20" t="str">
        <f t="shared" si="94"/>
        <v/>
      </c>
      <c r="G184" s="19" t="str">
        <f t="shared" si="95"/>
        <v/>
      </c>
    </row>
    <row r="185" spans="4:7" x14ac:dyDescent="0.25">
      <c r="D185" s="19" t="str">
        <f t="shared" si="92"/>
        <v/>
      </c>
      <c r="E185" s="19" t="str">
        <f t="shared" si="93"/>
        <v/>
      </c>
      <c r="F185" s="20" t="str">
        <f t="shared" si="94"/>
        <v/>
      </c>
      <c r="G185" s="19" t="str">
        <f t="shared" si="95"/>
        <v/>
      </c>
    </row>
    <row r="186" spans="4:7" x14ac:dyDescent="0.25">
      <c r="D186" s="19" t="str">
        <f t="shared" si="92"/>
        <v/>
      </c>
      <c r="E186" s="19" t="str">
        <f t="shared" si="93"/>
        <v/>
      </c>
      <c r="F186" s="20" t="str">
        <f t="shared" si="94"/>
        <v/>
      </c>
      <c r="G186" s="19" t="str">
        <f t="shared" si="95"/>
        <v/>
      </c>
    </row>
    <row r="187" spans="4:7" x14ac:dyDescent="0.25">
      <c r="D187" s="19" t="str">
        <f t="shared" si="92"/>
        <v/>
      </c>
      <c r="E187" s="19" t="str">
        <f t="shared" si="93"/>
        <v/>
      </c>
      <c r="F187" s="20" t="str">
        <f t="shared" si="94"/>
        <v/>
      </c>
      <c r="G187" s="19" t="str">
        <f t="shared" si="95"/>
        <v/>
      </c>
    </row>
    <row r="188" spans="4:7" x14ac:dyDescent="0.25">
      <c r="D188" s="19" t="str">
        <f t="shared" si="92"/>
        <v/>
      </c>
      <c r="E188" s="19" t="str">
        <f t="shared" si="93"/>
        <v/>
      </c>
      <c r="F188" s="20" t="str">
        <f t="shared" si="94"/>
        <v/>
      </c>
      <c r="G188" s="19" t="str">
        <f t="shared" si="95"/>
        <v/>
      </c>
    </row>
    <row r="189" spans="4:7" x14ac:dyDescent="0.25">
      <c r="D189" s="19" t="str">
        <f t="shared" si="92"/>
        <v/>
      </c>
      <c r="E189" s="19" t="str">
        <f t="shared" si="93"/>
        <v/>
      </c>
      <c r="F189" s="20" t="str">
        <f t="shared" si="94"/>
        <v/>
      </c>
      <c r="G189" s="19" t="str">
        <f t="shared" si="95"/>
        <v/>
      </c>
    </row>
    <row r="190" spans="4:7" x14ac:dyDescent="0.25">
      <c r="D190" s="19" t="str">
        <f t="shared" si="92"/>
        <v/>
      </c>
      <c r="E190" s="19" t="str">
        <f t="shared" si="93"/>
        <v/>
      </c>
      <c r="F190" s="20" t="str">
        <f t="shared" si="94"/>
        <v/>
      </c>
      <c r="G190" s="19" t="str">
        <f t="shared" si="95"/>
        <v/>
      </c>
    </row>
    <row r="191" spans="4:7" x14ac:dyDescent="0.25">
      <c r="D191" s="19" t="str">
        <f t="shared" si="92"/>
        <v/>
      </c>
      <c r="E191" s="19" t="str">
        <f t="shared" si="93"/>
        <v/>
      </c>
      <c r="F191" s="20" t="str">
        <f t="shared" si="94"/>
        <v/>
      </c>
      <c r="G191" s="19" t="str">
        <f t="shared" si="95"/>
        <v/>
      </c>
    </row>
    <row r="192" spans="4:7" x14ac:dyDescent="0.25">
      <c r="D192" s="19" t="str">
        <f>IF(ISBLANK(C192),"",VLOOKUP(C192,Entries,2))</f>
        <v/>
      </c>
      <c r="E192" s="19" t="str">
        <f>IF(ISBLANK(C192),"",VLOOKUP(C192,Entries,3))</f>
        <v/>
      </c>
      <c r="F192" s="20" t="str">
        <f>IF(ISBLANK(C192),"",VLOOKUP(C192,Entries,4))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4"/>
  <sheetViews>
    <sheetView topLeftCell="A62" workbookViewId="0">
      <selection activeCell="G49" sqref="G49"/>
    </sheetView>
  </sheetViews>
  <sheetFormatPr defaultRowHeight="15" x14ac:dyDescent="0.25"/>
  <cols>
    <col min="1" max="1" width="11.75" style="2" customWidth="1"/>
    <col min="2" max="2" width="9" style="2"/>
    <col min="3" max="3" width="9" style="3"/>
    <col min="4" max="4" width="18" style="3" bestFit="1" customWidth="1"/>
    <col min="5" max="5" width="18.625" style="3" customWidth="1"/>
    <col min="6" max="6" width="10.75" style="4" hidden="1" customWidth="1"/>
    <col min="7" max="7" width="10.625" style="3" customWidth="1"/>
    <col min="8" max="14" width="9" style="3"/>
    <col min="15" max="15" width="10.625" style="3" customWidth="1"/>
    <col min="16" max="16384" width="9" style="3"/>
  </cols>
  <sheetData>
    <row r="1" spans="1:15" x14ac:dyDescent="0.25">
      <c r="A1" s="2" t="s">
        <v>0</v>
      </c>
    </row>
    <row r="2" spans="1:15" x14ac:dyDescent="0.25">
      <c r="A2" s="2" t="s">
        <v>1</v>
      </c>
    </row>
    <row r="3" spans="1:15" x14ac:dyDescent="0.25">
      <c r="A3" s="5">
        <v>42871</v>
      </c>
    </row>
    <row r="4" spans="1:15" x14ac:dyDescent="0.25">
      <c r="A4" s="2" t="s">
        <v>2</v>
      </c>
    </row>
    <row r="7" spans="1:15" s="7" customFormat="1" ht="18.75" x14ac:dyDescent="0.3">
      <c r="A7" s="6" t="s">
        <v>92</v>
      </c>
      <c r="B7" s="6"/>
      <c r="F7" s="8"/>
      <c r="J7" s="6"/>
    </row>
    <row r="8" spans="1:15" s="7" customFormat="1" ht="18.75" x14ac:dyDescent="0.3">
      <c r="A8" s="6" t="s">
        <v>93</v>
      </c>
      <c r="B8" s="6"/>
      <c r="F8" s="8"/>
      <c r="J8" s="6"/>
    </row>
    <row r="9" spans="1:15" s="2" customFormat="1" x14ac:dyDescent="0.25">
      <c r="A9" s="9" t="s">
        <v>6</v>
      </c>
      <c r="B9" s="9" t="s">
        <v>94</v>
      </c>
      <c r="C9" s="9" t="s">
        <v>8</v>
      </c>
      <c r="D9" s="9" t="s">
        <v>9</v>
      </c>
      <c r="E9" s="9" t="s">
        <v>10</v>
      </c>
      <c r="F9" s="10" t="s">
        <v>11</v>
      </c>
      <c r="G9" s="9" t="s">
        <v>12</v>
      </c>
      <c r="O9" s="11"/>
    </row>
    <row r="10" spans="1:15" x14ac:dyDescent="0.25">
      <c r="A10" s="9">
        <v>1</v>
      </c>
      <c r="B10" s="9">
        <v>4.3899999999999997</v>
      </c>
      <c r="C10" s="12">
        <v>491</v>
      </c>
      <c r="D10" s="12" t="str">
        <f t="shared" ref="D10:D20" si="0">IF(ISBLANK(C10),"",VLOOKUP(C10,Entry,2,FALSE))</f>
        <v>Megan Drummond</v>
      </c>
      <c r="E10" s="12" t="str">
        <f t="shared" ref="E10:E20" si="1">IF(ISBLANK(C10),"",VLOOKUP(C10,Entry,3,FALSE))</f>
        <v>North Down AC</v>
      </c>
      <c r="F10" s="13">
        <f t="shared" ref="F10:F20" si="2">IF(ISBLANK(C10),"",VLOOKUP(C10,Entry,4,FALSE))</f>
        <v>37856</v>
      </c>
      <c r="G10" s="12" t="str">
        <f t="shared" ref="G10:G20" si="3">IF(ISBLANK(C10),"",VLOOKUP(C10,Entry,7,FALSE))</f>
        <v>U15</v>
      </c>
      <c r="J10" s="2"/>
      <c r="K10" s="2"/>
      <c r="O10" s="4"/>
    </row>
    <row r="11" spans="1:15" x14ac:dyDescent="0.25">
      <c r="A11" s="9">
        <v>2</v>
      </c>
      <c r="B11" s="9">
        <v>3.88</v>
      </c>
      <c r="C11" s="12">
        <v>475</v>
      </c>
      <c r="D11" s="12" t="str">
        <f t="shared" si="0"/>
        <v>Madison Booth</v>
      </c>
      <c r="E11" s="12" t="str">
        <f t="shared" si="1"/>
        <v>Unattached</v>
      </c>
      <c r="F11" s="13">
        <f t="shared" si="2"/>
        <v>38242</v>
      </c>
      <c r="G11" s="12" t="str">
        <f t="shared" si="3"/>
        <v>U13</v>
      </c>
      <c r="J11" s="2"/>
      <c r="K11" s="2"/>
      <c r="O11" s="4"/>
    </row>
    <row r="12" spans="1:15" x14ac:dyDescent="0.25">
      <c r="A12" s="9">
        <v>3</v>
      </c>
      <c r="B12" s="9">
        <v>3.79</v>
      </c>
      <c r="C12" s="12">
        <v>258</v>
      </c>
      <c r="D12" s="12" t="str">
        <f t="shared" si="0"/>
        <v>Eva Morrow</v>
      </c>
      <c r="E12" s="12" t="str">
        <f t="shared" si="1"/>
        <v>Unattached</v>
      </c>
      <c r="F12" s="13">
        <f t="shared" si="2"/>
        <v>38061</v>
      </c>
      <c r="G12" s="12" t="str">
        <f t="shared" si="3"/>
        <v>U15</v>
      </c>
      <c r="J12" s="2"/>
      <c r="K12" s="2"/>
      <c r="O12" s="4"/>
    </row>
    <row r="13" spans="1:15" x14ac:dyDescent="0.25">
      <c r="A13" s="9">
        <v>4</v>
      </c>
      <c r="B13" s="9">
        <v>3.16</v>
      </c>
      <c r="C13" s="12">
        <v>263</v>
      </c>
      <c r="D13" s="12" t="str">
        <f t="shared" si="0"/>
        <v>Lucy Cheatley</v>
      </c>
      <c r="E13" s="12" t="str">
        <f t="shared" si="1"/>
        <v>North Down AC</v>
      </c>
      <c r="F13" s="13">
        <f t="shared" si="2"/>
        <v>36988</v>
      </c>
      <c r="G13" s="12" t="s">
        <v>116</v>
      </c>
      <c r="J13" s="2"/>
      <c r="K13" s="2"/>
      <c r="O13" s="4"/>
    </row>
    <row r="14" spans="1:15" x14ac:dyDescent="0.25">
      <c r="A14" s="9">
        <v>5</v>
      </c>
      <c r="B14" s="9">
        <v>3.14</v>
      </c>
      <c r="C14" s="12">
        <v>265</v>
      </c>
      <c r="D14" s="12" t="str">
        <f t="shared" si="0"/>
        <v>Reegan Neill-Mckenzie</v>
      </c>
      <c r="E14" s="12" t="str">
        <f t="shared" si="1"/>
        <v>Orangegrove AC</v>
      </c>
      <c r="F14" s="13">
        <f t="shared" si="2"/>
        <v>37938</v>
      </c>
      <c r="G14" s="12" t="str">
        <f t="shared" si="3"/>
        <v>U15</v>
      </c>
      <c r="J14" s="2"/>
      <c r="K14" s="2"/>
      <c r="O14" s="4"/>
    </row>
    <row r="15" spans="1:15" x14ac:dyDescent="0.25">
      <c r="A15" s="9">
        <v>6</v>
      </c>
      <c r="B15" s="9">
        <v>3.11</v>
      </c>
      <c r="C15" s="12">
        <v>476</v>
      </c>
      <c r="D15" s="12" t="str">
        <f t="shared" si="0"/>
        <v>Danea Herron</v>
      </c>
      <c r="E15" s="12" t="str">
        <f t="shared" si="1"/>
        <v>City of Derry AC</v>
      </c>
      <c r="F15" s="13">
        <f t="shared" si="2"/>
        <v>21742</v>
      </c>
      <c r="G15" s="12" t="s">
        <v>15</v>
      </c>
      <c r="J15" s="2"/>
      <c r="K15" s="2"/>
      <c r="O15" s="4"/>
    </row>
    <row r="16" spans="1:15" x14ac:dyDescent="0.25">
      <c r="A16" s="9">
        <v>7</v>
      </c>
      <c r="B16" s="9">
        <v>3.07</v>
      </c>
      <c r="C16" s="12">
        <v>254</v>
      </c>
      <c r="D16" s="12" t="str">
        <f t="shared" si="0"/>
        <v>Emma Smith</v>
      </c>
      <c r="E16" s="12" t="str">
        <f t="shared" si="1"/>
        <v>Organgegrove AC</v>
      </c>
      <c r="F16" s="13">
        <f t="shared" si="2"/>
        <v>27085</v>
      </c>
      <c r="G16" s="12" t="str">
        <f t="shared" si="3"/>
        <v>F40</v>
      </c>
      <c r="J16" s="2"/>
      <c r="K16" s="2"/>
      <c r="O16" s="4"/>
    </row>
    <row r="17" spans="1:15" x14ac:dyDescent="0.25">
      <c r="A17" s="9">
        <v>8</v>
      </c>
      <c r="B17" s="9">
        <v>3.01</v>
      </c>
      <c r="C17" s="12">
        <v>275</v>
      </c>
      <c r="D17" s="12" t="str">
        <f t="shared" si="0"/>
        <v>Robyn Johnston</v>
      </c>
      <c r="E17" s="12" t="str">
        <f t="shared" si="1"/>
        <v>Unattached</v>
      </c>
      <c r="F17" s="13">
        <f t="shared" si="2"/>
        <v>38271</v>
      </c>
      <c r="G17" s="12" t="s">
        <v>115</v>
      </c>
      <c r="J17" s="2"/>
      <c r="K17" s="2"/>
      <c r="O17" s="4"/>
    </row>
    <row r="18" spans="1:15" x14ac:dyDescent="0.25">
      <c r="A18" s="9">
        <v>9</v>
      </c>
      <c r="B18" s="9">
        <v>2.73</v>
      </c>
      <c r="C18" s="12">
        <v>274</v>
      </c>
      <c r="D18" s="12" t="str">
        <f t="shared" si="0"/>
        <v>Morgan Wilson</v>
      </c>
      <c r="E18" s="12" t="str">
        <f t="shared" si="1"/>
        <v>North Down AC</v>
      </c>
      <c r="F18" s="13">
        <f t="shared" si="2"/>
        <v>38675</v>
      </c>
      <c r="G18" s="12" t="str">
        <f t="shared" si="3"/>
        <v>U13</v>
      </c>
      <c r="J18" s="2"/>
      <c r="K18" s="2"/>
      <c r="O18" s="4"/>
    </row>
    <row r="19" spans="1:15" x14ac:dyDescent="0.25">
      <c r="A19" s="9">
        <v>10</v>
      </c>
      <c r="B19" s="9">
        <v>2.65</v>
      </c>
      <c r="C19" s="12">
        <v>261</v>
      </c>
      <c r="D19" s="12" t="str">
        <f t="shared" si="0"/>
        <v>Rebecca Dougan</v>
      </c>
      <c r="E19" s="12" t="str">
        <f t="shared" si="1"/>
        <v>Unattached</v>
      </c>
      <c r="F19" s="13">
        <f t="shared" si="2"/>
        <v>38400</v>
      </c>
      <c r="G19" s="12" t="str">
        <f t="shared" si="3"/>
        <v>U13</v>
      </c>
      <c r="J19" s="2"/>
      <c r="K19" s="2"/>
      <c r="O19" s="4"/>
    </row>
    <row r="20" spans="1:15" x14ac:dyDescent="0.25">
      <c r="A20" s="9">
        <v>11</v>
      </c>
      <c r="B20" s="9">
        <v>2.2200000000000002</v>
      </c>
      <c r="C20" s="12">
        <v>262</v>
      </c>
      <c r="D20" s="12" t="str">
        <f t="shared" si="0"/>
        <v>Iris Mack</v>
      </c>
      <c r="E20" s="12" t="str">
        <f t="shared" si="1"/>
        <v>Unattached</v>
      </c>
      <c r="F20" s="13">
        <f t="shared" si="2"/>
        <v>38422</v>
      </c>
      <c r="G20" s="12" t="str">
        <f t="shared" si="3"/>
        <v>U13</v>
      </c>
      <c r="J20" s="2"/>
      <c r="K20" s="2"/>
      <c r="O20" s="4"/>
    </row>
    <row r="21" spans="1:15" x14ac:dyDescent="0.25">
      <c r="A21" s="14"/>
      <c r="B21" s="14"/>
      <c r="C21" s="15"/>
      <c r="D21" s="15"/>
      <c r="E21" s="15"/>
      <c r="F21" s="16"/>
      <c r="G21" s="15"/>
      <c r="J21" s="2"/>
      <c r="K21" s="2"/>
      <c r="O21" s="4"/>
    </row>
    <row r="22" spans="1:15" s="7" customFormat="1" ht="18.75" x14ac:dyDescent="0.3">
      <c r="A22" s="6" t="s">
        <v>92</v>
      </c>
      <c r="B22" s="6"/>
      <c r="F22" s="8"/>
      <c r="J22" s="6"/>
    </row>
    <row r="23" spans="1:15" s="7" customFormat="1" ht="18.75" x14ac:dyDescent="0.3">
      <c r="A23" s="6" t="s">
        <v>95</v>
      </c>
      <c r="B23" s="6"/>
      <c r="F23" s="8"/>
      <c r="J23" s="6"/>
    </row>
    <row r="24" spans="1:15" s="2" customFormat="1" x14ac:dyDescent="0.25">
      <c r="A24" s="9" t="s">
        <v>6</v>
      </c>
      <c r="B24" s="9" t="s">
        <v>94</v>
      </c>
      <c r="C24" s="9" t="s">
        <v>8</v>
      </c>
      <c r="D24" s="9" t="s">
        <v>9</v>
      </c>
      <c r="E24" s="9" t="s">
        <v>10</v>
      </c>
      <c r="F24" s="10" t="s">
        <v>11</v>
      </c>
      <c r="G24" s="9" t="s">
        <v>12</v>
      </c>
      <c r="O24" s="11"/>
    </row>
    <row r="25" spans="1:15" x14ac:dyDescent="0.25">
      <c r="A25" s="9">
        <v>1</v>
      </c>
      <c r="B25" s="9">
        <v>3.62</v>
      </c>
      <c r="C25" s="12">
        <v>479</v>
      </c>
      <c r="D25" s="12" t="str">
        <f>IF(ISBLANK(C25),"",VLOOKUP(C25,Entry,2,FALSE))</f>
        <v>Calum Keys</v>
      </c>
      <c r="E25" s="12" t="str">
        <f>IF(ISBLANK(C25),"",VLOOKUP(C25,Entry,3,FALSE))</f>
        <v>City of Lisburn</v>
      </c>
      <c r="F25" s="13">
        <f>IF(ISBLANK(C25),"",VLOOKUP(C25,Entry,4,FALSE))</f>
        <v>38071</v>
      </c>
      <c r="G25" s="12" t="str">
        <f>IF(ISBLANK(C25),"",VLOOKUP(C25,Entry,7,FALSE))</f>
        <v>U15</v>
      </c>
      <c r="J25" s="2"/>
      <c r="K25" s="2"/>
      <c r="O25" s="4"/>
    </row>
    <row r="26" spans="1:15" x14ac:dyDescent="0.25">
      <c r="A26" s="9">
        <v>2</v>
      </c>
      <c r="B26" s="9">
        <v>3.18</v>
      </c>
      <c r="C26" s="12">
        <v>268</v>
      </c>
      <c r="D26" s="12" t="str">
        <f>IF(ISBLANK(C26),"",VLOOKUP(C26,Entry,2,FALSE))</f>
        <v>Andrew Brown</v>
      </c>
      <c r="E26" s="12" t="str">
        <f>IF(ISBLANK(C26),"",VLOOKUP(C26,Entry,3,FALSE))</f>
        <v>North Down AC</v>
      </c>
      <c r="F26" s="13">
        <f>IF(ISBLANK(C26),"",VLOOKUP(C26,Entry,4,FALSE))</f>
        <v>38624</v>
      </c>
      <c r="G26" s="12" t="str">
        <f>IF(ISBLANK(C26),"",VLOOKUP(C26,Entry,7,FALSE))</f>
        <v>U13</v>
      </c>
      <c r="J26" s="2"/>
      <c r="K26" s="2"/>
      <c r="O26" s="4"/>
    </row>
    <row r="27" spans="1:15" x14ac:dyDescent="0.25">
      <c r="A27" s="14"/>
      <c r="B27" s="14"/>
      <c r="C27" s="15"/>
      <c r="D27" s="15"/>
      <c r="E27" s="15"/>
      <c r="F27" s="16"/>
      <c r="G27" s="15"/>
      <c r="J27" s="2"/>
      <c r="K27" s="2"/>
      <c r="O27" s="4"/>
    </row>
    <row r="28" spans="1:15" x14ac:dyDescent="0.25">
      <c r="A28" s="14"/>
      <c r="B28" s="14"/>
      <c r="C28" s="15"/>
      <c r="D28" s="15"/>
      <c r="E28" s="15"/>
      <c r="F28" s="16"/>
      <c r="G28" s="15"/>
      <c r="J28" s="2"/>
      <c r="K28" s="2"/>
      <c r="O28" s="4"/>
    </row>
    <row r="29" spans="1:15" s="7" customFormat="1" ht="18.75" x14ac:dyDescent="0.3">
      <c r="A29" s="6" t="s">
        <v>96</v>
      </c>
      <c r="B29" s="6"/>
      <c r="F29" s="8"/>
      <c r="J29" s="6"/>
    </row>
    <row r="30" spans="1:15" s="7" customFormat="1" ht="18.75" x14ac:dyDescent="0.3">
      <c r="A30" s="6" t="s">
        <v>93</v>
      </c>
      <c r="B30" s="6"/>
      <c r="F30" s="8"/>
      <c r="J30" s="6"/>
    </row>
    <row r="31" spans="1:15" s="2" customFormat="1" x14ac:dyDescent="0.25">
      <c r="A31" s="9" t="s">
        <v>97</v>
      </c>
      <c r="B31" s="9" t="s">
        <v>94</v>
      </c>
      <c r="C31" s="9" t="s">
        <v>8</v>
      </c>
      <c r="D31" s="9" t="s">
        <v>9</v>
      </c>
      <c r="E31" s="9" t="s">
        <v>10</v>
      </c>
      <c r="F31" s="10" t="s">
        <v>11</v>
      </c>
      <c r="G31" s="9" t="s">
        <v>12</v>
      </c>
      <c r="O31" s="11"/>
    </row>
    <row r="32" spans="1:15" x14ac:dyDescent="0.25">
      <c r="A32" s="9" t="s">
        <v>98</v>
      </c>
      <c r="B32" s="9">
        <v>23.82</v>
      </c>
      <c r="C32" s="12">
        <v>251</v>
      </c>
      <c r="D32" s="12" t="s">
        <v>114</v>
      </c>
      <c r="E32" s="12" t="str">
        <f t="shared" ref="E32:E33" si="4">IF(ISBLANK(C32),"",VLOOKUP(C32,Entry,3,FALSE))</f>
        <v>Lagan Valley</v>
      </c>
      <c r="F32" s="13">
        <f t="shared" ref="F32:F33" si="5">IF(ISBLANK(C32),"",VLOOKUP(C32,Entry,4,FALSE))</f>
        <v>32114</v>
      </c>
      <c r="G32" s="12" t="str">
        <f t="shared" ref="G32:G33" si="6">IF(ISBLANK(C32),"",VLOOKUP(C32,Entry,7,FALSE))</f>
        <v>FO</v>
      </c>
      <c r="J32" s="2"/>
      <c r="K32" s="2"/>
      <c r="O32" s="4"/>
    </row>
    <row r="33" spans="1:15" x14ac:dyDescent="0.25">
      <c r="A33" s="9" t="s">
        <v>99</v>
      </c>
      <c r="B33" s="9">
        <v>19.87</v>
      </c>
      <c r="C33" s="12">
        <v>291</v>
      </c>
      <c r="D33" s="12" t="str">
        <f t="shared" ref="D33" si="7">IF(ISBLANK(C33),"",VLOOKUP(C33,Entry,2,FALSE))</f>
        <v>Tilly McWhinney</v>
      </c>
      <c r="E33" s="12" t="str">
        <f t="shared" si="4"/>
        <v>North Down AC</v>
      </c>
      <c r="F33" s="13">
        <f t="shared" si="5"/>
        <v>38931</v>
      </c>
      <c r="G33" s="12" t="str">
        <f t="shared" si="6"/>
        <v>U13</v>
      </c>
      <c r="J33" s="2"/>
      <c r="K33" s="2"/>
      <c r="O33" s="4"/>
    </row>
    <row r="34" spans="1:15" x14ac:dyDescent="0.25">
      <c r="A34" s="14"/>
      <c r="B34" s="14"/>
      <c r="C34" s="15"/>
      <c r="D34" s="15"/>
      <c r="E34" s="15"/>
      <c r="F34" s="16"/>
      <c r="G34" s="15"/>
      <c r="J34" s="2"/>
      <c r="K34" s="2"/>
      <c r="O34" s="4"/>
    </row>
    <row r="35" spans="1:15" s="7" customFormat="1" ht="18.75" x14ac:dyDescent="0.3">
      <c r="A35" s="6" t="s">
        <v>96</v>
      </c>
      <c r="B35" s="6"/>
      <c r="F35" s="8"/>
      <c r="J35" s="6"/>
    </row>
    <row r="36" spans="1:15" s="7" customFormat="1" ht="18.75" x14ac:dyDescent="0.3">
      <c r="A36" s="6" t="s">
        <v>95</v>
      </c>
      <c r="B36" s="6"/>
      <c r="F36" s="8"/>
      <c r="J36" s="6"/>
    </row>
    <row r="37" spans="1:15" s="2" customFormat="1" x14ac:dyDescent="0.25">
      <c r="A37" s="9" t="s">
        <v>97</v>
      </c>
      <c r="B37" s="9" t="s">
        <v>94</v>
      </c>
      <c r="C37" s="9" t="s">
        <v>8</v>
      </c>
      <c r="D37" s="9" t="s">
        <v>9</v>
      </c>
      <c r="E37" s="9" t="s">
        <v>10</v>
      </c>
      <c r="F37" s="10" t="s">
        <v>11</v>
      </c>
      <c r="G37" s="9" t="s">
        <v>12</v>
      </c>
      <c r="O37" s="11"/>
    </row>
    <row r="38" spans="1:15" x14ac:dyDescent="0.25">
      <c r="A38" s="9" t="s">
        <v>100</v>
      </c>
      <c r="B38" s="9">
        <v>33.630000000000003</v>
      </c>
      <c r="C38" s="12">
        <v>481</v>
      </c>
      <c r="D38" s="12" t="str">
        <f>IF(ISBLANK(C38),"",VLOOKUP(C38,Entry,2,FALSE))</f>
        <v>Michael McConkey</v>
      </c>
      <c r="E38" s="12" t="str">
        <f>IF(ISBLANK(C38),"",VLOOKUP(C38,Entry,3,FALSE))</f>
        <v>Unattached</v>
      </c>
      <c r="F38" s="13">
        <f>IF(ISBLANK(C38),"",VLOOKUP(C38,Entry,4,FALSE))</f>
        <v>31021</v>
      </c>
      <c r="G38" s="12" t="str">
        <f>IF(ISBLANK(C38),"",VLOOKUP(C38,Entry,7,FALSE))</f>
        <v>MO</v>
      </c>
      <c r="J38" s="2"/>
      <c r="K38" s="2"/>
      <c r="O38" s="4"/>
    </row>
    <row r="39" spans="1:15" x14ac:dyDescent="0.25">
      <c r="A39" s="9" t="s">
        <v>100</v>
      </c>
      <c r="B39" s="9">
        <v>30.26</v>
      </c>
      <c r="C39" s="12">
        <v>276</v>
      </c>
      <c r="D39" s="12" t="str">
        <f>IF(ISBLANK(C39),"",VLOOKUP(C39,Entry,2,FALSE))</f>
        <v>Damian Crawford</v>
      </c>
      <c r="E39" s="12" t="str">
        <f>IF(ISBLANK(C39),"",VLOOKUP(C39,Entry,3,FALSE))</f>
        <v>Strabane AC</v>
      </c>
      <c r="F39" s="13">
        <f>IF(ISBLANK(C39),"",VLOOKUP(C39,Entry,4,FALSE))</f>
        <v>25072</v>
      </c>
      <c r="G39" s="12" t="str">
        <f>IF(ISBLANK(C39),"",VLOOKUP(C39,Entry,7,FALSE))</f>
        <v>M45</v>
      </c>
      <c r="J39" s="2"/>
      <c r="K39" s="2"/>
      <c r="O39" s="4"/>
    </row>
    <row r="40" spans="1:15" x14ac:dyDescent="0.25">
      <c r="A40" s="9" t="s">
        <v>98</v>
      </c>
      <c r="B40" s="9">
        <v>27.16</v>
      </c>
      <c r="C40" s="12">
        <v>277</v>
      </c>
      <c r="D40" s="12" t="str">
        <f>IF(ISBLANK(C40),"",VLOOKUP(C40,Entry,2,FALSE))</f>
        <v>Frank McCrystal</v>
      </c>
      <c r="E40" s="12" t="str">
        <f>IF(ISBLANK(C40),"",VLOOKUP(C40,Entry,3,FALSE))</f>
        <v>Ballymena &amp; Antrim AC</v>
      </c>
      <c r="F40" s="13">
        <f>IF(ISBLANK(C40),"",VLOOKUP(C40,Entry,4,FALSE))</f>
        <v>19808</v>
      </c>
      <c r="G40" s="12" t="str">
        <f>IF(ISBLANK(C40),"",VLOOKUP(C40,Entry,7,FALSE))</f>
        <v>M60</v>
      </c>
      <c r="J40" s="2"/>
      <c r="K40" s="2"/>
      <c r="O40" s="4"/>
    </row>
    <row r="41" spans="1:15" x14ac:dyDescent="0.25">
      <c r="A41" s="9" t="s">
        <v>98</v>
      </c>
      <c r="B41" s="17">
        <v>20.5</v>
      </c>
      <c r="C41" s="12">
        <v>270</v>
      </c>
      <c r="D41" s="12" t="str">
        <f>IF(ISBLANK(C41),"",VLOOKUP(C41,Entry,2,FALSE))</f>
        <v>Julian Kennedy</v>
      </c>
      <c r="E41" s="12" t="str">
        <f>IF(ISBLANK(C41),"",VLOOKUP(C41,Entry,3,FALSE))</f>
        <v>Ballymena Runners</v>
      </c>
      <c r="F41" s="13">
        <f>IF(ISBLANK(C41),"",VLOOKUP(C41,Entry,4,FALSE))</f>
        <v>19243</v>
      </c>
      <c r="G41" s="12" t="str">
        <f>IF(ISBLANK(C41),"",VLOOKUP(C41,Entry,7,FALSE))</f>
        <v>M60</v>
      </c>
      <c r="J41" s="2"/>
      <c r="K41" s="2"/>
      <c r="O41" s="4"/>
    </row>
    <row r="42" spans="1:15" x14ac:dyDescent="0.25">
      <c r="A42" s="9" t="s">
        <v>98</v>
      </c>
      <c r="B42" s="9">
        <v>16.03</v>
      </c>
      <c r="C42" s="12">
        <v>255</v>
      </c>
      <c r="D42" s="12" t="str">
        <f>IF(ISBLANK(C42),"",VLOOKUP(C42,Entry,2,FALSE))</f>
        <v>Charlie Lawden</v>
      </c>
      <c r="E42" s="12" t="str">
        <f>IF(ISBLANK(C42),"",VLOOKUP(C42,Entry,3,FALSE))</f>
        <v>North Down AC</v>
      </c>
      <c r="F42" s="13">
        <f>IF(ISBLANK(C42),"",VLOOKUP(C42,Entry,4,FALSE))</f>
        <v>38552</v>
      </c>
      <c r="G42" s="12" t="str">
        <f>IF(ISBLANK(C42),"",VLOOKUP(C42,Entry,7,FALSE))</f>
        <v>U13</v>
      </c>
      <c r="J42" s="2"/>
      <c r="K42" s="2"/>
      <c r="O42" s="4"/>
    </row>
    <row r="43" spans="1:15" x14ac:dyDescent="0.25">
      <c r="A43" s="14"/>
      <c r="B43" s="14"/>
      <c r="C43" s="15"/>
      <c r="D43" s="15"/>
      <c r="E43" s="15"/>
      <c r="F43" s="16"/>
      <c r="G43" s="15"/>
      <c r="J43" s="2"/>
      <c r="K43" s="2"/>
      <c r="O43" s="4"/>
    </row>
    <row r="44" spans="1:15" s="7" customFormat="1" ht="13.9" customHeight="1" x14ac:dyDescent="0.3">
      <c r="A44" s="6" t="s">
        <v>101</v>
      </c>
      <c r="B44" s="6"/>
      <c r="F44" s="8"/>
      <c r="J44" s="6"/>
    </row>
    <row r="45" spans="1:15" s="7" customFormat="1" ht="18.75" x14ac:dyDescent="0.3">
      <c r="A45" s="6" t="s">
        <v>93</v>
      </c>
      <c r="B45" s="6"/>
      <c r="F45" s="8"/>
      <c r="J45" s="6"/>
    </row>
    <row r="46" spans="1:15" s="2" customFormat="1" x14ac:dyDescent="0.25">
      <c r="A46" s="9" t="s">
        <v>97</v>
      </c>
      <c r="B46" s="9" t="s">
        <v>94</v>
      </c>
      <c r="C46" s="9" t="s">
        <v>8</v>
      </c>
      <c r="D46" s="9" t="s">
        <v>9</v>
      </c>
      <c r="E46" s="9" t="s">
        <v>10</v>
      </c>
      <c r="F46" s="10" t="s">
        <v>11</v>
      </c>
      <c r="G46" s="9" t="s">
        <v>12</v>
      </c>
      <c r="O46" s="11"/>
    </row>
    <row r="47" spans="1:15" x14ac:dyDescent="0.25">
      <c r="A47" s="9" t="s">
        <v>102</v>
      </c>
      <c r="B47" s="17">
        <v>17.8</v>
      </c>
      <c r="C47" s="12">
        <v>251</v>
      </c>
      <c r="D47" s="12" t="s">
        <v>114</v>
      </c>
      <c r="E47" s="12" t="str">
        <f t="shared" ref="E47:E68" si="8">IF(ISBLANK(C47),"",VLOOKUP(C47,Entry,3,FALSE))</f>
        <v>Lagan Valley</v>
      </c>
      <c r="F47" s="13">
        <f t="shared" ref="F47:F68" si="9">IF(ISBLANK(C47),"",VLOOKUP(C47,Entry,4,FALSE))</f>
        <v>32114</v>
      </c>
      <c r="G47" s="12" t="str">
        <f t="shared" ref="G47:G68" si="10">IF(ISBLANK(C47),"",VLOOKUP(C47,Entry,7,FALSE))</f>
        <v>FO</v>
      </c>
      <c r="J47" s="2"/>
      <c r="K47" s="2"/>
      <c r="O47" s="4"/>
    </row>
    <row r="48" spans="1:15" x14ac:dyDescent="0.25">
      <c r="A48" s="9" t="s">
        <v>103</v>
      </c>
      <c r="B48" s="9">
        <v>14.34</v>
      </c>
      <c r="C48" s="12">
        <v>263</v>
      </c>
      <c r="D48" s="12" t="str">
        <f>IF(ISBLANK(C48),"",VLOOKUP(C48,Entry,2,FALSE))</f>
        <v>Lucy Cheatley</v>
      </c>
      <c r="E48" s="12" t="str">
        <f>IF(ISBLANK(C48),"",VLOOKUP(C48,Entry,3,FALSE))</f>
        <v>North Down AC</v>
      </c>
      <c r="F48" s="13">
        <f>IF(ISBLANK(C48),"",VLOOKUP(C48,Entry,4,FALSE))</f>
        <v>36988</v>
      </c>
      <c r="G48" s="12" t="s">
        <v>116</v>
      </c>
      <c r="J48" s="2"/>
      <c r="K48" s="2"/>
      <c r="O48" s="4"/>
    </row>
    <row r="49" spans="1:15" x14ac:dyDescent="0.25">
      <c r="A49" s="9" t="s">
        <v>103</v>
      </c>
      <c r="B49" s="9">
        <v>13.82</v>
      </c>
      <c r="C49" s="12">
        <v>291</v>
      </c>
      <c r="D49" s="12" t="str">
        <f>IF(ISBLANK(C49),"",VLOOKUP(C49,Entry,2,FALSE))</f>
        <v>Tilly McWhinney</v>
      </c>
      <c r="E49" s="12" t="str">
        <f>IF(ISBLANK(C49),"",VLOOKUP(C49,Entry,3,FALSE))</f>
        <v>North Down AC</v>
      </c>
      <c r="F49" s="13">
        <f>IF(ISBLANK(C49),"",VLOOKUP(C49,Entry,4,FALSE))</f>
        <v>38931</v>
      </c>
      <c r="G49" s="12" t="str">
        <f>IF(ISBLANK(C49),"",VLOOKUP(C49,Entry,7,FALSE))</f>
        <v>U13</v>
      </c>
      <c r="J49" s="2"/>
      <c r="K49" s="2"/>
      <c r="O49" s="4"/>
    </row>
    <row r="50" spans="1:15" x14ac:dyDescent="0.25">
      <c r="A50" s="9" t="s">
        <v>103</v>
      </c>
      <c r="B50" s="9">
        <v>10.64</v>
      </c>
      <c r="C50" s="12">
        <v>274</v>
      </c>
      <c r="D50" s="12" t="str">
        <f>IF(ISBLANK(C50),"",VLOOKUP(C50,Entry,2,FALSE))</f>
        <v>Morgan Wilson</v>
      </c>
      <c r="E50" s="12" t="str">
        <f>IF(ISBLANK(C50),"",VLOOKUP(C50,Entry,3,FALSE))</f>
        <v>North Down AC</v>
      </c>
      <c r="F50" s="13">
        <f>IF(ISBLANK(C50),"",VLOOKUP(C50,Entry,4,FALSE))</f>
        <v>38675</v>
      </c>
      <c r="G50" s="12" t="str">
        <f>IF(ISBLANK(C50),"",VLOOKUP(C50,Entry,7,FALSE))</f>
        <v>U13</v>
      </c>
      <c r="J50" s="2"/>
      <c r="K50" s="2"/>
      <c r="O50" s="4"/>
    </row>
    <row r="51" spans="1:15" x14ac:dyDescent="0.25">
      <c r="A51" s="14"/>
      <c r="B51" s="14"/>
      <c r="C51" s="15"/>
      <c r="D51" s="15"/>
      <c r="E51" s="15"/>
      <c r="F51" s="16"/>
      <c r="G51" s="15"/>
      <c r="J51" s="2"/>
      <c r="K51" s="2"/>
      <c r="O51" s="4"/>
    </row>
    <row r="52" spans="1:15" s="7" customFormat="1" ht="18.75" x14ac:dyDescent="0.3">
      <c r="A52" s="6" t="s">
        <v>101</v>
      </c>
      <c r="B52" s="6"/>
      <c r="F52" s="8"/>
      <c r="J52" s="6"/>
    </row>
    <row r="53" spans="1:15" s="7" customFormat="1" ht="18.75" x14ac:dyDescent="0.3">
      <c r="A53" s="6" t="s">
        <v>95</v>
      </c>
      <c r="B53" s="6"/>
      <c r="F53" s="8"/>
      <c r="J53" s="6"/>
    </row>
    <row r="54" spans="1:15" s="2" customFormat="1" x14ac:dyDescent="0.25">
      <c r="A54" s="9" t="s">
        <v>97</v>
      </c>
      <c r="B54" s="9" t="s">
        <v>94</v>
      </c>
      <c r="C54" s="9" t="s">
        <v>8</v>
      </c>
      <c r="D54" s="9" t="s">
        <v>9</v>
      </c>
      <c r="E54" s="9" t="s">
        <v>10</v>
      </c>
      <c r="F54" s="10" t="s">
        <v>11</v>
      </c>
      <c r="G54" s="9" t="s">
        <v>12</v>
      </c>
      <c r="O54" s="11"/>
    </row>
    <row r="55" spans="1:15" x14ac:dyDescent="0.25">
      <c r="A55" s="9" t="s">
        <v>104</v>
      </c>
      <c r="B55" s="9">
        <v>52.37</v>
      </c>
      <c r="C55" s="12">
        <v>481</v>
      </c>
      <c r="D55" s="12" t="str">
        <f t="shared" ref="D55:D62" si="11">IF(ISBLANK(C55),"",VLOOKUP(C55,Entry,2,FALSE))</f>
        <v>Michael McConkey</v>
      </c>
      <c r="E55" s="12" t="str">
        <f t="shared" ref="E55:E62" si="12">IF(ISBLANK(C55),"",VLOOKUP(C55,Entry,3,FALSE))</f>
        <v>Unattached</v>
      </c>
      <c r="F55" s="13">
        <f t="shared" ref="F55:F62" si="13">IF(ISBLANK(C55),"",VLOOKUP(C55,Entry,4,FALSE))</f>
        <v>31021</v>
      </c>
      <c r="G55" s="12" t="str">
        <f t="shared" ref="G55:G62" si="14">IF(ISBLANK(C55),"",VLOOKUP(C55,Entry,7,FALSE))</f>
        <v>MO</v>
      </c>
      <c r="J55" s="2"/>
      <c r="K55" s="2"/>
      <c r="O55" s="4"/>
    </row>
    <row r="56" spans="1:15" x14ac:dyDescent="0.25">
      <c r="A56" s="9" t="s">
        <v>104</v>
      </c>
      <c r="B56" s="9">
        <v>46.87</v>
      </c>
      <c r="C56" s="12">
        <v>276</v>
      </c>
      <c r="D56" s="12" t="str">
        <f t="shared" si="11"/>
        <v>Damian Crawford</v>
      </c>
      <c r="E56" s="12" t="str">
        <f t="shared" si="12"/>
        <v>Strabane AC</v>
      </c>
      <c r="F56" s="13">
        <f t="shared" si="13"/>
        <v>25072</v>
      </c>
      <c r="G56" s="12" t="str">
        <f t="shared" si="14"/>
        <v>M45</v>
      </c>
      <c r="J56" s="2"/>
      <c r="K56" s="2"/>
      <c r="O56" s="4"/>
    </row>
    <row r="57" spans="1:15" x14ac:dyDescent="0.25">
      <c r="A57" s="9" t="s">
        <v>104</v>
      </c>
      <c r="B57" s="9">
        <v>43.63</v>
      </c>
      <c r="C57" s="12">
        <v>488</v>
      </c>
      <c r="D57" s="12" t="str">
        <f t="shared" si="11"/>
        <v>Darryl Crawford</v>
      </c>
      <c r="E57" s="12" t="str">
        <f t="shared" si="12"/>
        <v>Strabane AC</v>
      </c>
      <c r="F57" s="13">
        <f t="shared" si="13"/>
        <v>35923</v>
      </c>
      <c r="G57" s="12" t="str">
        <f t="shared" si="14"/>
        <v>U20</v>
      </c>
      <c r="J57" s="2"/>
      <c r="K57" s="2"/>
      <c r="O57" s="4"/>
    </row>
    <row r="58" spans="1:15" x14ac:dyDescent="0.25">
      <c r="A58" s="9" t="s">
        <v>102</v>
      </c>
      <c r="B58" s="9">
        <v>34.130000000000003</v>
      </c>
      <c r="C58" s="12">
        <v>277</v>
      </c>
      <c r="D58" s="12" t="str">
        <f t="shared" si="11"/>
        <v>Frank McCrystal</v>
      </c>
      <c r="E58" s="12" t="str">
        <f t="shared" si="12"/>
        <v>Ballymena &amp; Antrim AC</v>
      </c>
      <c r="F58" s="13">
        <f t="shared" si="13"/>
        <v>19808</v>
      </c>
      <c r="G58" s="12" t="str">
        <f t="shared" si="14"/>
        <v>M60</v>
      </c>
      <c r="J58" s="2"/>
      <c r="K58" s="2"/>
      <c r="O58" s="4"/>
    </row>
    <row r="59" spans="1:15" x14ac:dyDescent="0.25">
      <c r="A59" s="9" t="s">
        <v>102</v>
      </c>
      <c r="B59" s="9">
        <v>28.44</v>
      </c>
      <c r="C59" s="12">
        <v>479</v>
      </c>
      <c r="D59" s="12" t="str">
        <f t="shared" si="11"/>
        <v>Calum Keys</v>
      </c>
      <c r="E59" s="12" t="str">
        <f t="shared" si="12"/>
        <v>City of Lisburn</v>
      </c>
      <c r="F59" s="13">
        <f t="shared" si="13"/>
        <v>38071</v>
      </c>
      <c r="G59" s="12" t="str">
        <f t="shared" si="14"/>
        <v>U15</v>
      </c>
      <c r="J59" s="2"/>
      <c r="K59" s="2"/>
      <c r="O59" s="4"/>
    </row>
    <row r="60" spans="1:15" x14ac:dyDescent="0.25">
      <c r="A60" s="9" t="s">
        <v>102</v>
      </c>
      <c r="B60" s="9">
        <v>21.16</v>
      </c>
      <c r="C60" s="12">
        <v>270</v>
      </c>
      <c r="D60" s="12" t="str">
        <f t="shared" si="11"/>
        <v>Julian Kennedy</v>
      </c>
      <c r="E60" s="12" t="str">
        <f t="shared" si="12"/>
        <v>Ballymena Runners</v>
      </c>
      <c r="F60" s="13">
        <f t="shared" si="13"/>
        <v>19243</v>
      </c>
      <c r="G60" s="12" t="str">
        <f t="shared" si="14"/>
        <v>M60</v>
      </c>
      <c r="J60" s="2"/>
      <c r="K60" s="2"/>
      <c r="O60" s="4"/>
    </row>
    <row r="61" spans="1:15" x14ac:dyDescent="0.25">
      <c r="A61" s="9" t="s">
        <v>103</v>
      </c>
      <c r="B61" s="17">
        <v>20.399999999999999</v>
      </c>
      <c r="C61" s="12">
        <v>255</v>
      </c>
      <c r="D61" s="12" t="str">
        <f t="shared" si="11"/>
        <v>Charlie Lawden</v>
      </c>
      <c r="E61" s="12" t="str">
        <f t="shared" si="12"/>
        <v>North Down AC</v>
      </c>
      <c r="F61" s="13">
        <f t="shared" si="13"/>
        <v>38552</v>
      </c>
      <c r="G61" s="12" t="str">
        <f t="shared" si="14"/>
        <v>U13</v>
      </c>
      <c r="J61" s="2"/>
      <c r="K61" s="2"/>
      <c r="O61" s="4"/>
    </row>
    <row r="62" spans="1:15" x14ac:dyDescent="0.25">
      <c r="A62" s="9" t="s">
        <v>103</v>
      </c>
      <c r="B62" s="9">
        <v>11.23</v>
      </c>
      <c r="C62" s="12">
        <v>268</v>
      </c>
      <c r="D62" s="12" t="str">
        <f t="shared" si="11"/>
        <v>Andrew Brown</v>
      </c>
      <c r="E62" s="12" t="str">
        <f t="shared" si="12"/>
        <v>North Down AC</v>
      </c>
      <c r="F62" s="13">
        <f t="shared" si="13"/>
        <v>38624</v>
      </c>
      <c r="G62" s="12" t="str">
        <f t="shared" si="14"/>
        <v>U13</v>
      </c>
      <c r="J62" s="2"/>
      <c r="K62" s="2"/>
      <c r="O62" s="4"/>
    </row>
    <row r="63" spans="1:15" x14ac:dyDescent="0.25">
      <c r="A63" s="14"/>
      <c r="B63" s="14"/>
      <c r="C63" s="15"/>
      <c r="D63" s="15"/>
      <c r="E63" s="15"/>
      <c r="F63" s="16"/>
      <c r="G63" s="15"/>
      <c r="J63" s="2"/>
      <c r="K63" s="2"/>
      <c r="O63" s="4"/>
    </row>
    <row r="64" spans="1:15" s="7" customFormat="1" ht="18.75" x14ac:dyDescent="0.3">
      <c r="A64" s="6" t="s">
        <v>105</v>
      </c>
      <c r="B64" s="6"/>
      <c r="F64" s="8"/>
      <c r="J64" s="6"/>
    </row>
    <row r="65" spans="1:15" s="7" customFormat="1" ht="18.75" x14ac:dyDescent="0.3">
      <c r="A65" s="6" t="s">
        <v>93</v>
      </c>
      <c r="B65" s="6"/>
      <c r="F65" s="8"/>
      <c r="J65" s="6"/>
    </row>
    <row r="66" spans="1:15" s="2" customFormat="1" x14ac:dyDescent="0.25">
      <c r="A66" s="9" t="s">
        <v>97</v>
      </c>
      <c r="B66" s="9" t="s">
        <v>94</v>
      </c>
      <c r="C66" s="9" t="s">
        <v>8</v>
      </c>
      <c r="D66" s="9" t="s">
        <v>9</v>
      </c>
      <c r="E66" s="9" t="s">
        <v>10</v>
      </c>
      <c r="F66" s="10" t="s">
        <v>11</v>
      </c>
      <c r="G66" s="9" t="s">
        <v>12</v>
      </c>
      <c r="O66" s="11"/>
    </row>
    <row r="67" spans="1:15" x14ac:dyDescent="0.25">
      <c r="A67" s="9" t="s">
        <v>106</v>
      </c>
      <c r="B67" s="9">
        <v>7.93</v>
      </c>
      <c r="C67" s="12">
        <v>251</v>
      </c>
      <c r="D67" s="12" t="s">
        <v>114</v>
      </c>
      <c r="E67" s="12" t="str">
        <f t="shared" si="8"/>
        <v>Lagan Valley</v>
      </c>
      <c r="F67" s="13">
        <f t="shared" si="9"/>
        <v>32114</v>
      </c>
      <c r="G67" s="12" t="str">
        <f t="shared" si="10"/>
        <v>FO</v>
      </c>
      <c r="J67" s="2"/>
      <c r="K67" s="2"/>
      <c r="O67" s="4"/>
    </row>
    <row r="68" spans="1:15" x14ac:dyDescent="0.25">
      <c r="A68" s="9" t="s">
        <v>107</v>
      </c>
      <c r="B68" s="9">
        <v>8.44</v>
      </c>
      <c r="C68" s="12">
        <v>291</v>
      </c>
      <c r="D68" s="12" t="str">
        <f t="shared" ref="D68" si="15">IF(ISBLANK(C68),"",VLOOKUP(C68,Entry,2,FALSE))</f>
        <v>Tilly McWhinney</v>
      </c>
      <c r="E68" s="12" t="str">
        <f t="shared" si="8"/>
        <v>North Down AC</v>
      </c>
      <c r="F68" s="13">
        <f t="shared" si="9"/>
        <v>38931</v>
      </c>
      <c r="G68" s="12" t="str">
        <f t="shared" si="10"/>
        <v>U13</v>
      </c>
      <c r="J68" s="2"/>
      <c r="K68" s="2"/>
      <c r="O68" s="4"/>
    </row>
    <row r="69" spans="1:15" x14ac:dyDescent="0.25">
      <c r="A69" s="14"/>
      <c r="B69" s="14"/>
      <c r="C69" s="15"/>
      <c r="D69" s="15"/>
      <c r="E69" s="15"/>
      <c r="F69" s="16"/>
      <c r="G69" s="15"/>
      <c r="J69" s="2"/>
      <c r="K69" s="2"/>
      <c r="O69" s="4"/>
    </row>
    <row r="70" spans="1:15" s="7" customFormat="1" ht="18.75" x14ac:dyDescent="0.3">
      <c r="A70" s="6" t="s">
        <v>105</v>
      </c>
      <c r="B70" s="6"/>
      <c r="F70" s="8"/>
      <c r="J70" s="6"/>
    </row>
    <row r="71" spans="1:15" s="7" customFormat="1" ht="18.75" x14ac:dyDescent="0.3">
      <c r="A71" s="6" t="s">
        <v>95</v>
      </c>
      <c r="B71" s="6"/>
      <c r="F71" s="8"/>
      <c r="J71" s="6"/>
    </row>
    <row r="72" spans="1:15" s="2" customFormat="1" x14ac:dyDescent="0.25">
      <c r="A72" s="9" t="s">
        <v>97</v>
      </c>
      <c r="B72" s="9" t="s">
        <v>94</v>
      </c>
      <c r="C72" s="9" t="s">
        <v>8</v>
      </c>
      <c r="D72" s="9" t="s">
        <v>9</v>
      </c>
      <c r="E72" s="9" t="s">
        <v>10</v>
      </c>
      <c r="F72" s="10" t="s">
        <v>11</v>
      </c>
      <c r="G72" s="9" t="s">
        <v>12</v>
      </c>
      <c r="O72" s="11"/>
    </row>
    <row r="73" spans="1:15" x14ac:dyDescent="0.25">
      <c r="A73" s="9" t="s">
        <v>108</v>
      </c>
      <c r="B73" s="9">
        <v>11.91</v>
      </c>
      <c r="C73" s="12">
        <v>481</v>
      </c>
      <c r="D73" s="12" t="str">
        <f>IF(ISBLANK(C73),"",VLOOKUP(C73,Entry,2,FALSE))</f>
        <v>Michael McConkey</v>
      </c>
      <c r="E73" s="12" t="str">
        <f>IF(ISBLANK(C73),"",VLOOKUP(C73,Entry,3,FALSE))</f>
        <v>Unattached</v>
      </c>
      <c r="F73" s="13">
        <f>IF(ISBLANK(C73),"",VLOOKUP(C73,Entry,4,FALSE))</f>
        <v>31021</v>
      </c>
      <c r="G73" s="12" t="str">
        <f>IF(ISBLANK(C73),"",VLOOKUP(C73,Entry,7,FALSE))</f>
        <v>MO</v>
      </c>
      <c r="J73" s="2"/>
      <c r="K73" s="2"/>
      <c r="O73" s="4"/>
    </row>
    <row r="74" spans="1:15" x14ac:dyDescent="0.25">
      <c r="A74" s="9" t="s">
        <v>108</v>
      </c>
      <c r="B74" s="9">
        <v>9.18</v>
      </c>
      <c r="C74" s="12">
        <v>488</v>
      </c>
      <c r="D74" s="12" t="str">
        <f>IF(ISBLANK(C74),"",VLOOKUP(C74,Entry,2,FALSE))</f>
        <v>Darryl Crawford</v>
      </c>
      <c r="E74" s="12" t="str">
        <f>IF(ISBLANK(C74),"",VLOOKUP(C74,Entry,3,FALSE))</f>
        <v>Strabane AC</v>
      </c>
      <c r="F74" s="13">
        <f>IF(ISBLANK(C74),"",VLOOKUP(C74,Entry,4,FALSE))</f>
        <v>35923</v>
      </c>
      <c r="G74" s="12" t="str">
        <f>IF(ISBLANK(C74),"",VLOOKUP(C74,Entry,7,FALSE))</f>
        <v>U20</v>
      </c>
      <c r="J74" s="2"/>
      <c r="K74" s="2"/>
      <c r="O74" s="4"/>
    </row>
    <row r="75" spans="1:15" x14ac:dyDescent="0.25">
      <c r="A75" s="9" t="s">
        <v>109</v>
      </c>
      <c r="B75" s="9">
        <v>6.87</v>
      </c>
      <c r="C75" s="12">
        <v>270</v>
      </c>
      <c r="D75" s="12" t="str">
        <f>IF(ISBLANK(C75),"",VLOOKUP(C75,Entry,2,FALSE))</f>
        <v>Julian Kennedy</v>
      </c>
      <c r="E75" s="12" t="str">
        <f>IF(ISBLANK(C75),"",VLOOKUP(C75,Entry,3,FALSE))</f>
        <v>Ballymena Runners</v>
      </c>
      <c r="F75" s="13">
        <f>IF(ISBLANK(C75),"",VLOOKUP(C75,Entry,4,FALSE))</f>
        <v>19243</v>
      </c>
      <c r="G75" s="12" t="str">
        <f>IF(ISBLANK(C75),"",VLOOKUP(C75,Entry,7,FALSE))</f>
        <v>M60</v>
      </c>
      <c r="J75" s="2"/>
      <c r="K75" s="2"/>
      <c r="O75" s="4"/>
    </row>
    <row r="76" spans="1:15" x14ac:dyDescent="0.25">
      <c r="D76" s="3" t="str">
        <f t="shared" ref="D76:D134" si="16">IF(ISBLANK(C76),"",VLOOKUP(C76,Entry,2,FALSE))</f>
        <v/>
      </c>
      <c r="E76" s="3" t="str">
        <f t="shared" ref="E76:E134" si="17">IF(ISBLANK(C76),"",VLOOKUP(C76,Entry,3,FALSE))</f>
        <v/>
      </c>
      <c r="F76" s="4" t="str">
        <f t="shared" ref="F76:F134" si="18">IF(ISBLANK(C76),"",VLOOKUP(C76,Entry,4,FALSE))</f>
        <v/>
      </c>
      <c r="G76" s="3" t="str">
        <f t="shared" ref="G76:G134" si="19">IF(ISBLANK(C76),"",VLOOKUP(C76,Entry,7,FALSE))</f>
        <v/>
      </c>
      <c r="J76" s="2"/>
      <c r="K76" s="2"/>
      <c r="O76" s="4"/>
    </row>
    <row r="77" spans="1:15" x14ac:dyDescent="0.25">
      <c r="D77" s="3" t="str">
        <f t="shared" si="16"/>
        <v/>
      </c>
      <c r="E77" s="3" t="str">
        <f t="shared" si="17"/>
        <v/>
      </c>
      <c r="F77" s="4" t="str">
        <f t="shared" si="18"/>
        <v/>
      </c>
      <c r="G77" s="3" t="str">
        <f t="shared" si="19"/>
        <v/>
      </c>
      <c r="J77" s="2"/>
      <c r="K77" s="2"/>
      <c r="O77" s="4"/>
    </row>
    <row r="78" spans="1:15" x14ac:dyDescent="0.25">
      <c r="D78" s="3" t="str">
        <f t="shared" si="16"/>
        <v/>
      </c>
      <c r="E78" s="3" t="str">
        <f t="shared" si="17"/>
        <v/>
      </c>
      <c r="F78" s="4" t="str">
        <f t="shared" si="18"/>
        <v/>
      </c>
      <c r="G78" s="3" t="str">
        <f t="shared" si="19"/>
        <v/>
      </c>
      <c r="J78" s="2"/>
      <c r="K78" s="2"/>
      <c r="O78" s="4"/>
    </row>
    <row r="79" spans="1:15" x14ac:dyDescent="0.25">
      <c r="D79" s="3" t="str">
        <f t="shared" si="16"/>
        <v/>
      </c>
      <c r="E79" s="3" t="str">
        <f t="shared" si="17"/>
        <v/>
      </c>
      <c r="F79" s="4" t="str">
        <f t="shared" si="18"/>
        <v/>
      </c>
      <c r="G79" s="3" t="str">
        <f t="shared" si="19"/>
        <v/>
      </c>
      <c r="J79" s="2"/>
      <c r="K79" s="2"/>
      <c r="O79" s="4"/>
    </row>
    <row r="80" spans="1:15" x14ac:dyDescent="0.25">
      <c r="D80" s="3" t="str">
        <f t="shared" si="16"/>
        <v/>
      </c>
      <c r="E80" s="3" t="str">
        <f t="shared" si="17"/>
        <v/>
      </c>
      <c r="F80" s="4" t="str">
        <f t="shared" si="18"/>
        <v/>
      </c>
      <c r="G80" s="3" t="str">
        <f t="shared" si="19"/>
        <v/>
      </c>
      <c r="J80" s="2"/>
      <c r="K80" s="2"/>
      <c r="O80" s="4"/>
    </row>
    <row r="81" spans="4:15" x14ac:dyDescent="0.25">
      <c r="D81" s="3" t="str">
        <f t="shared" si="16"/>
        <v/>
      </c>
      <c r="E81" s="3" t="str">
        <f t="shared" si="17"/>
        <v/>
      </c>
      <c r="F81" s="4" t="str">
        <f t="shared" si="18"/>
        <v/>
      </c>
      <c r="G81" s="3" t="str">
        <f t="shared" si="19"/>
        <v/>
      </c>
      <c r="J81" s="2"/>
      <c r="K81" s="2"/>
      <c r="O81" s="4"/>
    </row>
    <row r="82" spans="4:15" x14ac:dyDescent="0.25">
      <c r="D82" s="3" t="str">
        <f t="shared" si="16"/>
        <v/>
      </c>
      <c r="E82" s="3" t="str">
        <f t="shared" si="17"/>
        <v/>
      </c>
      <c r="F82" s="4" t="str">
        <f t="shared" si="18"/>
        <v/>
      </c>
      <c r="G82" s="3" t="str">
        <f t="shared" si="19"/>
        <v/>
      </c>
      <c r="J82" s="2"/>
      <c r="K82" s="2"/>
      <c r="O82" s="4"/>
    </row>
    <row r="83" spans="4:15" x14ac:dyDescent="0.25">
      <c r="D83" s="3" t="str">
        <f t="shared" si="16"/>
        <v/>
      </c>
      <c r="E83" s="3" t="str">
        <f t="shared" si="17"/>
        <v/>
      </c>
      <c r="F83" s="4" t="str">
        <f t="shared" si="18"/>
        <v/>
      </c>
      <c r="G83" s="3" t="str">
        <f t="shared" si="19"/>
        <v/>
      </c>
      <c r="J83" s="2"/>
      <c r="K83" s="2"/>
      <c r="O83" s="4"/>
    </row>
    <row r="84" spans="4:15" x14ac:dyDescent="0.25">
      <c r="D84" s="3" t="str">
        <f t="shared" si="16"/>
        <v/>
      </c>
      <c r="E84" s="3" t="str">
        <f t="shared" si="17"/>
        <v/>
      </c>
      <c r="F84" s="4" t="str">
        <f t="shared" si="18"/>
        <v/>
      </c>
      <c r="G84" s="3" t="str">
        <f t="shared" si="19"/>
        <v/>
      </c>
      <c r="J84" s="2"/>
      <c r="K84" s="2"/>
      <c r="O84" s="4"/>
    </row>
    <row r="85" spans="4:15" x14ac:dyDescent="0.25">
      <c r="D85" s="3" t="str">
        <f t="shared" si="16"/>
        <v/>
      </c>
      <c r="E85" s="3" t="str">
        <f t="shared" si="17"/>
        <v/>
      </c>
      <c r="F85" s="4" t="str">
        <f t="shared" si="18"/>
        <v/>
      </c>
      <c r="G85" s="3" t="str">
        <f t="shared" si="19"/>
        <v/>
      </c>
      <c r="J85" s="2"/>
      <c r="K85" s="2"/>
      <c r="O85" s="4"/>
    </row>
    <row r="86" spans="4:15" x14ac:dyDescent="0.25">
      <c r="D86" s="3" t="str">
        <f t="shared" si="16"/>
        <v/>
      </c>
      <c r="E86" s="3" t="str">
        <f t="shared" si="17"/>
        <v/>
      </c>
      <c r="F86" s="4" t="str">
        <f t="shared" si="18"/>
        <v/>
      </c>
      <c r="G86" s="3" t="str">
        <f t="shared" si="19"/>
        <v/>
      </c>
      <c r="J86" s="2"/>
      <c r="K86" s="2"/>
      <c r="O86" s="4"/>
    </row>
    <row r="87" spans="4:15" x14ac:dyDescent="0.25">
      <c r="D87" s="3" t="str">
        <f t="shared" si="16"/>
        <v/>
      </c>
      <c r="E87" s="3" t="str">
        <f t="shared" si="17"/>
        <v/>
      </c>
      <c r="F87" s="4" t="str">
        <f t="shared" si="18"/>
        <v/>
      </c>
      <c r="G87" s="3" t="str">
        <f t="shared" si="19"/>
        <v/>
      </c>
      <c r="J87" s="2"/>
      <c r="K87" s="2"/>
      <c r="O87" s="4"/>
    </row>
    <row r="88" spans="4:15" x14ac:dyDescent="0.25">
      <c r="D88" s="3" t="str">
        <f t="shared" si="16"/>
        <v/>
      </c>
      <c r="E88" s="3" t="str">
        <f t="shared" si="17"/>
        <v/>
      </c>
      <c r="F88" s="4" t="str">
        <f t="shared" si="18"/>
        <v/>
      </c>
      <c r="G88" s="3" t="str">
        <f t="shared" si="19"/>
        <v/>
      </c>
      <c r="J88" s="2"/>
      <c r="K88" s="2"/>
      <c r="O88" s="4"/>
    </row>
    <row r="89" spans="4:15" x14ac:dyDescent="0.25">
      <c r="D89" s="3" t="str">
        <f t="shared" si="16"/>
        <v/>
      </c>
      <c r="E89" s="3" t="str">
        <f t="shared" si="17"/>
        <v/>
      </c>
      <c r="F89" s="4" t="str">
        <f t="shared" si="18"/>
        <v/>
      </c>
      <c r="G89" s="3" t="str">
        <f t="shared" si="19"/>
        <v/>
      </c>
      <c r="J89" s="2"/>
      <c r="K89" s="2"/>
      <c r="O89" s="4"/>
    </row>
    <row r="90" spans="4:15" x14ac:dyDescent="0.25">
      <c r="D90" s="3" t="str">
        <f t="shared" si="16"/>
        <v/>
      </c>
      <c r="E90" s="3" t="str">
        <f t="shared" si="17"/>
        <v/>
      </c>
      <c r="F90" s="4" t="str">
        <f t="shared" si="18"/>
        <v/>
      </c>
      <c r="G90" s="3" t="str">
        <f t="shared" si="19"/>
        <v/>
      </c>
      <c r="J90" s="2"/>
      <c r="K90" s="2"/>
      <c r="O90" s="4"/>
    </row>
    <row r="91" spans="4:15" x14ac:dyDescent="0.25">
      <c r="D91" s="3" t="str">
        <f t="shared" si="16"/>
        <v/>
      </c>
      <c r="E91" s="3" t="str">
        <f t="shared" si="17"/>
        <v/>
      </c>
      <c r="F91" s="4" t="str">
        <f t="shared" si="18"/>
        <v/>
      </c>
      <c r="G91" s="3" t="str">
        <f t="shared" si="19"/>
        <v/>
      </c>
      <c r="J91" s="2"/>
      <c r="K91" s="2"/>
      <c r="O91" s="4"/>
    </row>
    <row r="92" spans="4:15" x14ac:dyDescent="0.25">
      <c r="D92" s="3" t="str">
        <f t="shared" si="16"/>
        <v/>
      </c>
      <c r="E92" s="3" t="str">
        <f t="shared" si="17"/>
        <v/>
      </c>
      <c r="F92" s="4" t="str">
        <f t="shared" si="18"/>
        <v/>
      </c>
      <c r="G92" s="3" t="str">
        <f t="shared" si="19"/>
        <v/>
      </c>
      <c r="J92" s="2"/>
      <c r="K92" s="2"/>
      <c r="O92" s="4"/>
    </row>
    <row r="93" spans="4:15" x14ac:dyDescent="0.25">
      <c r="D93" s="3" t="str">
        <f t="shared" si="16"/>
        <v/>
      </c>
      <c r="E93" s="3" t="str">
        <f t="shared" si="17"/>
        <v/>
      </c>
      <c r="F93" s="4" t="str">
        <f t="shared" si="18"/>
        <v/>
      </c>
      <c r="G93" s="3" t="str">
        <f t="shared" si="19"/>
        <v/>
      </c>
      <c r="J93" s="2"/>
      <c r="K93" s="2"/>
      <c r="O93" s="4"/>
    </row>
    <row r="94" spans="4:15" x14ac:dyDescent="0.25">
      <c r="D94" s="3" t="str">
        <f t="shared" si="16"/>
        <v/>
      </c>
      <c r="E94" s="3" t="str">
        <f t="shared" si="17"/>
        <v/>
      </c>
      <c r="F94" s="4" t="str">
        <f t="shared" si="18"/>
        <v/>
      </c>
      <c r="G94" s="3" t="str">
        <f t="shared" si="19"/>
        <v/>
      </c>
      <c r="J94" s="2"/>
      <c r="K94" s="2"/>
      <c r="O94" s="4"/>
    </row>
    <row r="95" spans="4:15" x14ac:dyDescent="0.25">
      <c r="D95" s="3" t="str">
        <f t="shared" si="16"/>
        <v/>
      </c>
      <c r="E95" s="3" t="str">
        <f t="shared" si="17"/>
        <v/>
      </c>
      <c r="F95" s="4" t="str">
        <f t="shared" si="18"/>
        <v/>
      </c>
      <c r="G95" s="3" t="str">
        <f t="shared" si="19"/>
        <v/>
      </c>
      <c r="J95" s="2"/>
      <c r="K95" s="2"/>
      <c r="O95" s="4"/>
    </row>
    <row r="96" spans="4:15" x14ac:dyDescent="0.25">
      <c r="D96" s="3" t="str">
        <f t="shared" si="16"/>
        <v/>
      </c>
      <c r="E96" s="3" t="str">
        <f t="shared" si="17"/>
        <v/>
      </c>
      <c r="F96" s="4" t="str">
        <f t="shared" si="18"/>
        <v/>
      </c>
      <c r="G96" s="3" t="str">
        <f t="shared" si="19"/>
        <v/>
      </c>
      <c r="J96" s="2"/>
      <c r="K96" s="2"/>
      <c r="O96" s="4"/>
    </row>
    <row r="97" spans="4:15" x14ac:dyDescent="0.25">
      <c r="D97" s="3" t="str">
        <f t="shared" si="16"/>
        <v/>
      </c>
      <c r="E97" s="3" t="str">
        <f t="shared" si="17"/>
        <v/>
      </c>
      <c r="F97" s="4" t="str">
        <f t="shared" si="18"/>
        <v/>
      </c>
      <c r="G97" s="3" t="str">
        <f t="shared" si="19"/>
        <v/>
      </c>
      <c r="J97" s="2"/>
      <c r="K97" s="2"/>
      <c r="O97" s="4"/>
    </row>
    <row r="98" spans="4:15" x14ac:dyDescent="0.25">
      <c r="D98" s="3" t="str">
        <f t="shared" si="16"/>
        <v/>
      </c>
      <c r="E98" s="3" t="str">
        <f t="shared" si="17"/>
        <v/>
      </c>
      <c r="F98" s="4" t="str">
        <f t="shared" si="18"/>
        <v/>
      </c>
      <c r="G98" s="3" t="str">
        <f t="shared" si="19"/>
        <v/>
      </c>
      <c r="J98" s="2"/>
      <c r="K98" s="2"/>
      <c r="O98" s="4"/>
    </row>
    <row r="99" spans="4:15" x14ac:dyDescent="0.25">
      <c r="D99" s="3" t="str">
        <f t="shared" si="16"/>
        <v/>
      </c>
      <c r="E99" s="3" t="str">
        <f t="shared" si="17"/>
        <v/>
      </c>
      <c r="F99" s="4" t="str">
        <f t="shared" si="18"/>
        <v/>
      </c>
      <c r="G99" s="3" t="str">
        <f t="shared" si="19"/>
        <v/>
      </c>
    </row>
    <row r="100" spans="4:15" x14ac:dyDescent="0.25">
      <c r="D100" s="3" t="str">
        <f t="shared" si="16"/>
        <v/>
      </c>
      <c r="E100" s="3" t="str">
        <f t="shared" si="17"/>
        <v/>
      </c>
      <c r="F100" s="4" t="str">
        <f t="shared" si="18"/>
        <v/>
      </c>
      <c r="G100" s="3" t="str">
        <f t="shared" si="19"/>
        <v/>
      </c>
    </row>
    <row r="101" spans="4:15" x14ac:dyDescent="0.25">
      <c r="D101" s="3" t="str">
        <f t="shared" si="16"/>
        <v/>
      </c>
      <c r="E101" s="3" t="str">
        <f t="shared" si="17"/>
        <v/>
      </c>
      <c r="F101" s="4" t="str">
        <f t="shared" si="18"/>
        <v/>
      </c>
      <c r="G101" s="3" t="str">
        <f t="shared" si="19"/>
        <v/>
      </c>
    </row>
    <row r="102" spans="4:15" x14ac:dyDescent="0.25">
      <c r="D102" s="3" t="str">
        <f t="shared" si="16"/>
        <v/>
      </c>
      <c r="E102" s="3" t="str">
        <f t="shared" si="17"/>
        <v/>
      </c>
      <c r="F102" s="4" t="str">
        <f t="shared" si="18"/>
        <v/>
      </c>
      <c r="G102" s="3" t="str">
        <f t="shared" si="19"/>
        <v/>
      </c>
    </row>
    <row r="103" spans="4:15" x14ac:dyDescent="0.25">
      <c r="D103" s="3" t="str">
        <f t="shared" si="16"/>
        <v/>
      </c>
      <c r="E103" s="3" t="str">
        <f t="shared" si="17"/>
        <v/>
      </c>
      <c r="F103" s="4" t="str">
        <f t="shared" si="18"/>
        <v/>
      </c>
      <c r="G103" s="3" t="str">
        <f t="shared" si="19"/>
        <v/>
      </c>
    </row>
    <row r="104" spans="4:15" x14ac:dyDescent="0.25">
      <c r="D104" s="3" t="str">
        <f t="shared" si="16"/>
        <v/>
      </c>
      <c r="E104" s="3" t="str">
        <f t="shared" si="17"/>
        <v/>
      </c>
      <c r="F104" s="4" t="str">
        <f t="shared" si="18"/>
        <v/>
      </c>
      <c r="G104" s="3" t="str">
        <f t="shared" si="19"/>
        <v/>
      </c>
    </row>
    <row r="105" spans="4:15" x14ac:dyDescent="0.25">
      <c r="D105" s="3" t="str">
        <f t="shared" si="16"/>
        <v/>
      </c>
      <c r="E105" s="3" t="str">
        <f t="shared" si="17"/>
        <v/>
      </c>
      <c r="F105" s="4" t="str">
        <f t="shared" si="18"/>
        <v/>
      </c>
      <c r="G105" s="3" t="str">
        <f t="shared" si="19"/>
        <v/>
      </c>
    </row>
    <row r="106" spans="4:15" x14ac:dyDescent="0.25">
      <c r="D106" s="3" t="str">
        <f t="shared" si="16"/>
        <v/>
      </c>
      <c r="E106" s="3" t="str">
        <f t="shared" si="17"/>
        <v/>
      </c>
      <c r="F106" s="4" t="str">
        <f t="shared" si="18"/>
        <v/>
      </c>
      <c r="G106" s="3" t="str">
        <f t="shared" si="19"/>
        <v/>
      </c>
    </row>
    <row r="107" spans="4:15" x14ac:dyDescent="0.25">
      <c r="D107" s="3" t="str">
        <f t="shared" si="16"/>
        <v/>
      </c>
      <c r="E107" s="3" t="str">
        <f t="shared" si="17"/>
        <v/>
      </c>
      <c r="F107" s="4" t="str">
        <f t="shared" si="18"/>
        <v/>
      </c>
      <c r="G107" s="3" t="str">
        <f t="shared" si="19"/>
        <v/>
      </c>
    </row>
    <row r="108" spans="4:15" x14ac:dyDescent="0.25">
      <c r="D108" s="3" t="str">
        <f t="shared" si="16"/>
        <v/>
      </c>
      <c r="E108" s="3" t="str">
        <f t="shared" si="17"/>
        <v/>
      </c>
      <c r="F108" s="4" t="str">
        <f t="shared" si="18"/>
        <v/>
      </c>
      <c r="G108" s="3" t="str">
        <f t="shared" si="19"/>
        <v/>
      </c>
    </row>
    <row r="109" spans="4:15" x14ac:dyDescent="0.25">
      <c r="D109" s="3" t="str">
        <f t="shared" si="16"/>
        <v/>
      </c>
      <c r="E109" s="3" t="str">
        <f t="shared" si="17"/>
        <v/>
      </c>
      <c r="F109" s="4" t="str">
        <f t="shared" si="18"/>
        <v/>
      </c>
      <c r="G109" s="3" t="str">
        <f t="shared" si="19"/>
        <v/>
      </c>
    </row>
    <row r="110" spans="4:15" x14ac:dyDescent="0.25">
      <c r="D110" s="3" t="str">
        <f t="shared" si="16"/>
        <v/>
      </c>
      <c r="E110" s="3" t="str">
        <f t="shared" si="17"/>
        <v/>
      </c>
      <c r="F110" s="4" t="str">
        <f t="shared" si="18"/>
        <v/>
      </c>
      <c r="G110" s="3" t="str">
        <f t="shared" si="19"/>
        <v/>
      </c>
    </row>
    <row r="111" spans="4:15" x14ac:dyDescent="0.25">
      <c r="D111" s="3" t="str">
        <f t="shared" si="16"/>
        <v/>
      </c>
      <c r="E111" s="3" t="str">
        <f t="shared" si="17"/>
        <v/>
      </c>
      <c r="F111" s="4" t="str">
        <f t="shared" si="18"/>
        <v/>
      </c>
      <c r="G111" s="3" t="str">
        <f t="shared" si="19"/>
        <v/>
      </c>
    </row>
    <row r="112" spans="4:15" x14ac:dyDescent="0.25">
      <c r="D112" s="3" t="str">
        <f t="shared" si="16"/>
        <v/>
      </c>
      <c r="E112" s="3" t="str">
        <f t="shared" si="17"/>
        <v/>
      </c>
      <c r="F112" s="4" t="str">
        <f t="shared" si="18"/>
        <v/>
      </c>
      <c r="G112" s="3" t="str">
        <f t="shared" si="19"/>
        <v/>
      </c>
    </row>
    <row r="113" spans="4:7" x14ac:dyDescent="0.25">
      <c r="D113" s="3" t="str">
        <f t="shared" si="16"/>
        <v/>
      </c>
      <c r="E113" s="3" t="str">
        <f t="shared" si="17"/>
        <v/>
      </c>
      <c r="F113" s="4" t="str">
        <f t="shared" si="18"/>
        <v/>
      </c>
      <c r="G113" s="3" t="str">
        <f t="shared" si="19"/>
        <v/>
      </c>
    </row>
    <row r="114" spans="4:7" x14ac:dyDescent="0.25">
      <c r="D114" s="3" t="str">
        <f t="shared" si="16"/>
        <v/>
      </c>
      <c r="E114" s="3" t="str">
        <f t="shared" si="17"/>
        <v/>
      </c>
      <c r="F114" s="4" t="str">
        <f t="shared" si="18"/>
        <v/>
      </c>
      <c r="G114" s="3" t="str">
        <f t="shared" si="19"/>
        <v/>
      </c>
    </row>
    <row r="115" spans="4:7" x14ac:dyDescent="0.25">
      <c r="D115" s="3" t="str">
        <f t="shared" si="16"/>
        <v/>
      </c>
      <c r="E115" s="3" t="str">
        <f t="shared" si="17"/>
        <v/>
      </c>
      <c r="F115" s="4" t="str">
        <f t="shared" si="18"/>
        <v/>
      </c>
      <c r="G115" s="3" t="str">
        <f t="shared" si="19"/>
        <v/>
      </c>
    </row>
    <row r="116" spans="4:7" x14ac:dyDescent="0.25">
      <c r="D116" s="3" t="str">
        <f t="shared" si="16"/>
        <v/>
      </c>
      <c r="E116" s="3" t="str">
        <f t="shared" si="17"/>
        <v/>
      </c>
      <c r="F116" s="4" t="str">
        <f t="shared" si="18"/>
        <v/>
      </c>
      <c r="G116" s="3" t="str">
        <f t="shared" si="19"/>
        <v/>
      </c>
    </row>
    <row r="117" spans="4:7" x14ac:dyDescent="0.25">
      <c r="D117" s="3" t="str">
        <f t="shared" si="16"/>
        <v/>
      </c>
      <c r="E117" s="3" t="str">
        <f t="shared" si="17"/>
        <v/>
      </c>
      <c r="F117" s="4" t="str">
        <f t="shared" si="18"/>
        <v/>
      </c>
      <c r="G117" s="3" t="str">
        <f t="shared" si="19"/>
        <v/>
      </c>
    </row>
    <row r="118" spans="4:7" x14ac:dyDescent="0.25">
      <c r="D118" s="3" t="str">
        <f t="shared" si="16"/>
        <v/>
      </c>
      <c r="E118" s="3" t="str">
        <f t="shared" si="17"/>
        <v/>
      </c>
      <c r="F118" s="4" t="str">
        <f t="shared" si="18"/>
        <v/>
      </c>
      <c r="G118" s="3" t="str">
        <f t="shared" si="19"/>
        <v/>
      </c>
    </row>
    <row r="119" spans="4:7" x14ac:dyDescent="0.25">
      <c r="D119" s="3" t="str">
        <f t="shared" si="16"/>
        <v/>
      </c>
      <c r="E119" s="3" t="str">
        <f t="shared" si="17"/>
        <v/>
      </c>
      <c r="F119" s="4" t="str">
        <f t="shared" si="18"/>
        <v/>
      </c>
      <c r="G119" s="3" t="str">
        <f t="shared" si="19"/>
        <v/>
      </c>
    </row>
    <row r="120" spans="4:7" x14ac:dyDescent="0.25">
      <c r="D120" s="3" t="str">
        <f t="shared" si="16"/>
        <v/>
      </c>
      <c r="E120" s="3" t="str">
        <f t="shared" si="17"/>
        <v/>
      </c>
      <c r="F120" s="4" t="str">
        <f t="shared" si="18"/>
        <v/>
      </c>
      <c r="G120" s="3" t="str">
        <f t="shared" si="19"/>
        <v/>
      </c>
    </row>
    <row r="121" spans="4:7" x14ac:dyDescent="0.25">
      <c r="D121" s="3" t="str">
        <f t="shared" si="16"/>
        <v/>
      </c>
      <c r="E121" s="3" t="str">
        <f t="shared" si="17"/>
        <v/>
      </c>
      <c r="F121" s="4" t="str">
        <f t="shared" si="18"/>
        <v/>
      </c>
      <c r="G121" s="3" t="str">
        <f t="shared" si="19"/>
        <v/>
      </c>
    </row>
    <row r="122" spans="4:7" x14ac:dyDescent="0.25">
      <c r="D122" s="3" t="str">
        <f t="shared" si="16"/>
        <v/>
      </c>
      <c r="E122" s="3" t="str">
        <f t="shared" si="17"/>
        <v/>
      </c>
      <c r="F122" s="4" t="str">
        <f t="shared" si="18"/>
        <v/>
      </c>
      <c r="G122" s="3" t="str">
        <f t="shared" si="19"/>
        <v/>
      </c>
    </row>
    <row r="123" spans="4:7" x14ac:dyDescent="0.25">
      <c r="D123" s="3" t="str">
        <f t="shared" si="16"/>
        <v/>
      </c>
      <c r="E123" s="3" t="str">
        <f t="shared" si="17"/>
        <v/>
      </c>
      <c r="F123" s="4" t="str">
        <f t="shared" si="18"/>
        <v/>
      </c>
      <c r="G123" s="3" t="str">
        <f t="shared" si="19"/>
        <v/>
      </c>
    </row>
    <row r="124" spans="4:7" x14ac:dyDescent="0.25">
      <c r="D124" s="3" t="str">
        <f t="shared" si="16"/>
        <v/>
      </c>
      <c r="E124" s="3" t="str">
        <f t="shared" si="17"/>
        <v/>
      </c>
      <c r="F124" s="4" t="str">
        <f t="shared" si="18"/>
        <v/>
      </c>
      <c r="G124" s="3" t="str">
        <f t="shared" si="19"/>
        <v/>
      </c>
    </row>
    <row r="125" spans="4:7" x14ac:dyDescent="0.25">
      <c r="D125" s="3" t="str">
        <f t="shared" si="16"/>
        <v/>
      </c>
      <c r="E125" s="3" t="str">
        <f t="shared" si="17"/>
        <v/>
      </c>
      <c r="F125" s="4" t="str">
        <f t="shared" si="18"/>
        <v/>
      </c>
      <c r="G125" s="3" t="str">
        <f t="shared" si="19"/>
        <v/>
      </c>
    </row>
    <row r="126" spans="4:7" x14ac:dyDescent="0.25">
      <c r="D126" s="3" t="str">
        <f t="shared" si="16"/>
        <v/>
      </c>
      <c r="E126" s="3" t="str">
        <f t="shared" si="17"/>
        <v/>
      </c>
      <c r="F126" s="4" t="str">
        <f t="shared" si="18"/>
        <v/>
      </c>
      <c r="G126" s="3" t="str">
        <f t="shared" si="19"/>
        <v/>
      </c>
    </row>
    <row r="127" spans="4:7" x14ac:dyDescent="0.25">
      <c r="D127" s="3" t="str">
        <f t="shared" si="16"/>
        <v/>
      </c>
      <c r="E127" s="3" t="str">
        <f t="shared" si="17"/>
        <v/>
      </c>
      <c r="F127" s="4" t="str">
        <f t="shared" si="18"/>
        <v/>
      </c>
      <c r="G127" s="3" t="str">
        <f t="shared" si="19"/>
        <v/>
      </c>
    </row>
    <row r="128" spans="4:7" x14ac:dyDescent="0.25">
      <c r="D128" s="3" t="str">
        <f t="shared" si="16"/>
        <v/>
      </c>
      <c r="E128" s="3" t="str">
        <f t="shared" si="17"/>
        <v/>
      </c>
      <c r="F128" s="4" t="str">
        <f t="shared" si="18"/>
        <v/>
      </c>
      <c r="G128" s="3" t="str">
        <f t="shared" si="19"/>
        <v/>
      </c>
    </row>
    <row r="129" spans="4:7" x14ac:dyDescent="0.25">
      <c r="D129" s="3" t="str">
        <f t="shared" si="16"/>
        <v/>
      </c>
      <c r="E129" s="3" t="str">
        <f t="shared" si="17"/>
        <v/>
      </c>
      <c r="F129" s="4" t="str">
        <f t="shared" si="18"/>
        <v/>
      </c>
      <c r="G129" s="3" t="str">
        <f t="shared" si="19"/>
        <v/>
      </c>
    </row>
    <row r="130" spans="4:7" x14ac:dyDescent="0.25">
      <c r="D130" s="3" t="str">
        <f t="shared" si="16"/>
        <v/>
      </c>
      <c r="E130" s="3" t="str">
        <f t="shared" si="17"/>
        <v/>
      </c>
      <c r="F130" s="4" t="str">
        <f t="shared" si="18"/>
        <v/>
      </c>
      <c r="G130" s="3" t="str">
        <f t="shared" si="19"/>
        <v/>
      </c>
    </row>
    <row r="131" spans="4:7" x14ac:dyDescent="0.25">
      <c r="D131" s="3" t="str">
        <f t="shared" si="16"/>
        <v/>
      </c>
      <c r="E131" s="3" t="str">
        <f t="shared" si="17"/>
        <v/>
      </c>
      <c r="F131" s="4" t="str">
        <f t="shared" si="18"/>
        <v/>
      </c>
      <c r="G131" s="3" t="str">
        <f t="shared" si="19"/>
        <v/>
      </c>
    </row>
    <row r="132" spans="4:7" x14ac:dyDescent="0.25">
      <c r="D132" s="3" t="str">
        <f t="shared" si="16"/>
        <v/>
      </c>
      <c r="E132" s="3" t="str">
        <f t="shared" si="17"/>
        <v/>
      </c>
      <c r="F132" s="4" t="str">
        <f t="shared" si="18"/>
        <v/>
      </c>
      <c r="G132" s="3" t="str">
        <f t="shared" si="19"/>
        <v/>
      </c>
    </row>
    <row r="133" spans="4:7" x14ac:dyDescent="0.25">
      <c r="D133" s="3" t="str">
        <f t="shared" si="16"/>
        <v/>
      </c>
      <c r="E133" s="3" t="str">
        <f t="shared" si="17"/>
        <v/>
      </c>
      <c r="F133" s="4" t="str">
        <f t="shared" si="18"/>
        <v/>
      </c>
      <c r="G133" s="3" t="str">
        <f t="shared" si="19"/>
        <v/>
      </c>
    </row>
    <row r="134" spans="4:7" x14ac:dyDescent="0.25">
      <c r="D134" s="3" t="str">
        <f t="shared" si="16"/>
        <v/>
      </c>
      <c r="E134" s="3" t="str">
        <f t="shared" si="17"/>
        <v/>
      </c>
      <c r="F134" s="4" t="str">
        <f t="shared" si="18"/>
        <v/>
      </c>
      <c r="G134" s="3" t="str">
        <f t="shared" si="19"/>
        <v/>
      </c>
    </row>
    <row r="135" spans="4:7" x14ac:dyDescent="0.25">
      <c r="D135" s="3" t="str">
        <f t="shared" ref="D135:D198" si="20">IF(ISBLANK(C135),"",VLOOKUP(C135,Entry,2,FALSE))</f>
        <v/>
      </c>
      <c r="E135" s="3" t="str">
        <f t="shared" ref="E135:E198" si="21">IF(ISBLANK(C135),"",VLOOKUP(C135,Entry,3,FALSE))</f>
        <v/>
      </c>
      <c r="F135" s="4" t="str">
        <f t="shared" ref="F135:F198" si="22">IF(ISBLANK(C135),"",VLOOKUP(C135,Entry,4,FALSE))</f>
        <v/>
      </c>
      <c r="G135" s="3" t="str">
        <f t="shared" ref="G135:G198" si="23">IF(ISBLANK(C135),"",VLOOKUP(C135,Entry,7,FALSE))</f>
        <v/>
      </c>
    </row>
    <row r="136" spans="4:7" x14ac:dyDescent="0.25">
      <c r="D136" s="3" t="str">
        <f t="shared" si="20"/>
        <v/>
      </c>
      <c r="E136" s="3" t="str">
        <f t="shared" si="21"/>
        <v/>
      </c>
      <c r="F136" s="4" t="str">
        <f t="shared" si="22"/>
        <v/>
      </c>
      <c r="G136" s="3" t="str">
        <f t="shared" si="23"/>
        <v/>
      </c>
    </row>
    <row r="137" spans="4:7" x14ac:dyDescent="0.25">
      <c r="D137" s="3" t="str">
        <f t="shared" si="20"/>
        <v/>
      </c>
      <c r="E137" s="3" t="str">
        <f t="shared" si="21"/>
        <v/>
      </c>
      <c r="F137" s="4" t="str">
        <f t="shared" si="22"/>
        <v/>
      </c>
      <c r="G137" s="3" t="str">
        <f t="shared" si="23"/>
        <v/>
      </c>
    </row>
    <row r="138" spans="4:7" x14ac:dyDescent="0.25">
      <c r="D138" s="3" t="str">
        <f t="shared" si="20"/>
        <v/>
      </c>
      <c r="E138" s="3" t="str">
        <f t="shared" si="21"/>
        <v/>
      </c>
      <c r="F138" s="4" t="str">
        <f t="shared" si="22"/>
        <v/>
      </c>
      <c r="G138" s="3" t="str">
        <f t="shared" si="23"/>
        <v/>
      </c>
    </row>
    <row r="139" spans="4:7" x14ac:dyDescent="0.25">
      <c r="D139" s="3" t="str">
        <f t="shared" si="20"/>
        <v/>
      </c>
      <c r="E139" s="3" t="str">
        <f t="shared" si="21"/>
        <v/>
      </c>
      <c r="F139" s="4" t="str">
        <f t="shared" si="22"/>
        <v/>
      </c>
      <c r="G139" s="3" t="str">
        <f t="shared" si="23"/>
        <v/>
      </c>
    </row>
    <row r="140" spans="4:7" x14ac:dyDescent="0.25">
      <c r="D140" s="3" t="str">
        <f t="shared" si="20"/>
        <v/>
      </c>
      <c r="E140" s="3" t="str">
        <f t="shared" si="21"/>
        <v/>
      </c>
      <c r="F140" s="4" t="str">
        <f t="shared" si="22"/>
        <v/>
      </c>
      <c r="G140" s="3" t="str">
        <f t="shared" si="23"/>
        <v/>
      </c>
    </row>
    <row r="141" spans="4:7" x14ac:dyDescent="0.25">
      <c r="D141" s="3" t="str">
        <f t="shared" si="20"/>
        <v/>
      </c>
      <c r="E141" s="3" t="str">
        <f t="shared" si="21"/>
        <v/>
      </c>
      <c r="F141" s="4" t="str">
        <f t="shared" si="22"/>
        <v/>
      </c>
      <c r="G141" s="3" t="str">
        <f t="shared" si="23"/>
        <v/>
      </c>
    </row>
    <row r="142" spans="4:7" x14ac:dyDescent="0.25">
      <c r="D142" s="3" t="str">
        <f t="shared" si="20"/>
        <v/>
      </c>
      <c r="E142" s="3" t="str">
        <f t="shared" si="21"/>
        <v/>
      </c>
      <c r="F142" s="4" t="str">
        <f t="shared" si="22"/>
        <v/>
      </c>
      <c r="G142" s="3" t="str">
        <f t="shared" si="23"/>
        <v/>
      </c>
    </row>
    <row r="143" spans="4:7" x14ac:dyDescent="0.25">
      <c r="D143" s="3" t="str">
        <f t="shared" si="20"/>
        <v/>
      </c>
      <c r="E143" s="3" t="str">
        <f t="shared" si="21"/>
        <v/>
      </c>
      <c r="F143" s="4" t="str">
        <f t="shared" si="22"/>
        <v/>
      </c>
      <c r="G143" s="3" t="str">
        <f t="shared" si="23"/>
        <v/>
      </c>
    </row>
    <row r="144" spans="4:7" x14ac:dyDescent="0.25">
      <c r="D144" s="3" t="str">
        <f t="shared" si="20"/>
        <v/>
      </c>
      <c r="E144" s="3" t="str">
        <f t="shared" si="21"/>
        <v/>
      </c>
      <c r="F144" s="4" t="str">
        <f t="shared" si="22"/>
        <v/>
      </c>
      <c r="G144" s="3" t="str">
        <f t="shared" si="23"/>
        <v/>
      </c>
    </row>
    <row r="145" spans="4:7" x14ac:dyDescent="0.25">
      <c r="D145" s="3" t="str">
        <f t="shared" si="20"/>
        <v/>
      </c>
      <c r="E145" s="3" t="str">
        <f t="shared" si="21"/>
        <v/>
      </c>
      <c r="F145" s="4" t="str">
        <f t="shared" si="22"/>
        <v/>
      </c>
      <c r="G145" s="3" t="str">
        <f t="shared" si="23"/>
        <v/>
      </c>
    </row>
    <row r="146" spans="4:7" x14ac:dyDescent="0.25">
      <c r="D146" s="3" t="str">
        <f t="shared" si="20"/>
        <v/>
      </c>
      <c r="E146" s="3" t="str">
        <f t="shared" si="21"/>
        <v/>
      </c>
      <c r="F146" s="4" t="str">
        <f t="shared" si="22"/>
        <v/>
      </c>
      <c r="G146" s="3" t="str">
        <f t="shared" si="23"/>
        <v/>
      </c>
    </row>
    <row r="147" spans="4:7" x14ac:dyDescent="0.25">
      <c r="D147" s="3" t="str">
        <f t="shared" si="20"/>
        <v/>
      </c>
      <c r="E147" s="3" t="str">
        <f t="shared" si="21"/>
        <v/>
      </c>
      <c r="F147" s="4" t="str">
        <f t="shared" si="22"/>
        <v/>
      </c>
      <c r="G147" s="3" t="str">
        <f t="shared" si="23"/>
        <v/>
      </c>
    </row>
    <row r="148" spans="4:7" x14ac:dyDescent="0.25">
      <c r="D148" s="3" t="str">
        <f t="shared" si="20"/>
        <v/>
      </c>
      <c r="E148" s="3" t="str">
        <f t="shared" si="21"/>
        <v/>
      </c>
      <c r="F148" s="4" t="str">
        <f t="shared" si="22"/>
        <v/>
      </c>
      <c r="G148" s="3" t="str">
        <f t="shared" si="23"/>
        <v/>
      </c>
    </row>
    <row r="149" spans="4:7" x14ac:dyDescent="0.25">
      <c r="D149" s="3" t="str">
        <f t="shared" si="20"/>
        <v/>
      </c>
      <c r="E149" s="3" t="str">
        <f t="shared" si="21"/>
        <v/>
      </c>
      <c r="F149" s="4" t="str">
        <f t="shared" si="22"/>
        <v/>
      </c>
      <c r="G149" s="3" t="str">
        <f t="shared" si="23"/>
        <v/>
      </c>
    </row>
    <row r="150" spans="4:7" x14ac:dyDescent="0.25">
      <c r="D150" s="3" t="str">
        <f t="shared" si="20"/>
        <v/>
      </c>
      <c r="E150" s="3" t="str">
        <f t="shared" si="21"/>
        <v/>
      </c>
      <c r="F150" s="4" t="str">
        <f t="shared" si="22"/>
        <v/>
      </c>
      <c r="G150" s="3" t="str">
        <f t="shared" si="23"/>
        <v/>
      </c>
    </row>
    <row r="151" spans="4:7" x14ac:dyDescent="0.25">
      <c r="D151" s="3" t="str">
        <f t="shared" si="20"/>
        <v/>
      </c>
      <c r="E151" s="3" t="str">
        <f t="shared" si="21"/>
        <v/>
      </c>
      <c r="F151" s="4" t="str">
        <f t="shared" si="22"/>
        <v/>
      </c>
      <c r="G151" s="3" t="str">
        <f t="shared" si="23"/>
        <v/>
      </c>
    </row>
    <row r="152" spans="4:7" x14ac:dyDescent="0.25">
      <c r="D152" s="3" t="str">
        <f t="shared" si="20"/>
        <v/>
      </c>
      <c r="E152" s="3" t="str">
        <f t="shared" si="21"/>
        <v/>
      </c>
      <c r="F152" s="4" t="str">
        <f t="shared" si="22"/>
        <v/>
      </c>
      <c r="G152" s="3" t="str">
        <f t="shared" si="23"/>
        <v/>
      </c>
    </row>
    <row r="153" spans="4:7" x14ac:dyDescent="0.25">
      <c r="D153" s="3" t="str">
        <f t="shared" si="20"/>
        <v/>
      </c>
      <c r="E153" s="3" t="str">
        <f t="shared" si="21"/>
        <v/>
      </c>
      <c r="F153" s="4" t="str">
        <f t="shared" si="22"/>
        <v/>
      </c>
      <c r="G153" s="3" t="str">
        <f t="shared" si="23"/>
        <v/>
      </c>
    </row>
    <row r="154" spans="4:7" x14ac:dyDescent="0.25">
      <c r="D154" s="3" t="str">
        <f t="shared" si="20"/>
        <v/>
      </c>
      <c r="E154" s="3" t="str">
        <f t="shared" si="21"/>
        <v/>
      </c>
      <c r="F154" s="4" t="str">
        <f t="shared" si="22"/>
        <v/>
      </c>
      <c r="G154" s="3" t="str">
        <f t="shared" si="23"/>
        <v/>
      </c>
    </row>
    <row r="155" spans="4:7" x14ac:dyDescent="0.25">
      <c r="D155" s="3" t="str">
        <f t="shared" si="20"/>
        <v/>
      </c>
      <c r="E155" s="3" t="str">
        <f t="shared" si="21"/>
        <v/>
      </c>
      <c r="F155" s="4" t="str">
        <f t="shared" si="22"/>
        <v/>
      </c>
      <c r="G155" s="3" t="str">
        <f t="shared" si="23"/>
        <v/>
      </c>
    </row>
    <row r="156" spans="4:7" x14ac:dyDescent="0.25">
      <c r="D156" s="3" t="str">
        <f t="shared" si="20"/>
        <v/>
      </c>
      <c r="E156" s="3" t="str">
        <f t="shared" si="21"/>
        <v/>
      </c>
      <c r="F156" s="4" t="str">
        <f t="shared" si="22"/>
        <v/>
      </c>
      <c r="G156" s="3" t="str">
        <f t="shared" si="23"/>
        <v/>
      </c>
    </row>
    <row r="157" spans="4:7" x14ac:dyDescent="0.25">
      <c r="D157" s="3" t="str">
        <f t="shared" si="20"/>
        <v/>
      </c>
      <c r="E157" s="3" t="str">
        <f t="shared" si="21"/>
        <v/>
      </c>
      <c r="F157" s="4" t="str">
        <f t="shared" si="22"/>
        <v/>
      </c>
      <c r="G157" s="3" t="str">
        <f t="shared" si="23"/>
        <v/>
      </c>
    </row>
    <row r="158" spans="4:7" x14ac:dyDescent="0.25">
      <c r="D158" s="3" t="str">
        <f t="shared" si="20"/>
        <v/>
      </c>
      <c r="E158" s="3" t="str">
        <f t="shared" si="21"/>
        <v/>
      </c>
      <c r="F158" s="4" t="str">
        <f t="shared" si="22"/>
        <v/>
      </c>
      <c r="G158" s="3" t="str">
        <f t="shared" si="23"/>
        <v/>
      </c>
    </row>
    <row r="159" spans="4:7" x14ac:dyDescent="0.25">
      <c r="D159" s="3" t="str">
        <f t="shared" si="20"/>
        <v/>
      </c>
      <c r="E159" s="3" t="str">
        <f t="shared" si="21"/>
        <v/>
      </c>
      <c r="F159" s="4" t="str">
        <f t="shared" si="22"/>
        <v/>
      </c>
      <c r="G159" s="3" t="str">
        <f t="shared" si="23"/>
        <v/>
      </c>
    </row>
    <row r="160" spans="4:7" x14ac:dyDescent="0.25">
      <c r="D160" s="3" t="str">
        <f t="shared" si="20"/>
        <v/>
      </c>
      <c r="E160" s="3" t="str">
        <f t="shared" si="21"/>
        <v/>
      </c>
      <c r="F160" s="4" t="str">
        <f t="shared" si="22"/>
        <v/>
      </c>
      <c r="G160" s="3" t="str">
        <f t="shared" si="23"/>
        <v/>
      </c>
    </row>
    <row r="161" spans="4:7" x14ac:dyDescent="0.25">
      <c r="D161" s="3" t="str">
        <f t="shared" si="20"/>
        <v/>
      </c>
      <c r="E161" s="3" t="str">
        <f t="shared" si="21"/>
        <v/>
      </c>
      <c r="F161" s="4" t="str">
        <f t="shared" si="22"/>
        <v/>
      </c>
      <c r="G161" s="3" t="str">
        <f t="shared" si="23"/>
        <v/>
      </c>
    </row>
    <row r="162" spans="4:7" x14ac:dyDescent="0.25">
      <c r="D162" s="3" t="str">
        <f t="shared" si="20"/>
        <v/>
      </c>
      <c r="E162" s="3" t="str">
        <f t="shared" si="21"/>
        <v/>
      </c>
      <c r="F162" s="4" t="str">
        <f t="shared" si="22"/>
        <v/>
      </c>
      <c r="G162" s="3" t="str">
        <f t="shared" si="23"/>
        <v/>
      </c>
    </row>
    <row r="163" spans="4:7" x14ac:dyDescent="0.25">
      <c r="D163" s="3" t="str">
        <f t="shared" si="20"/>
        <v/>
      </c>
      <c r="E163" s="3" t="str">
        <f t="shared" si="21"/>
        <v/>
      </c>
      <c r="F163" s="4" t="str">
        <f t="shared" si="22"/>
        <v/>
      </c>
      <c r="G163" s="3" t="str">
        <f t="shared" si="23"/>
        <v/>
      </c>
    </row>
    <row r="164" spans="4:7" x14ac:dyDescent="0.25">
      <c r="D164" s="3" t="str">
        <f t="shared" si="20"/>
        <v/>
      </c>
      <c r="E164" s="3" t="str">
        <f t="shared" si="21"/>
        <v/>
      </c>
      <c r="F164" s="4" t="str">
        <f t="shared" si="22"/>
        <v/>
      </c>
      <c r="G164" s="3" t="str">
        <f t="shared" si="23"/>
        <v/>
      </c>
    </row>
    <row r="165" spans="4:7" x14ac:dyDescent="0.25">
      <c r="D165" s="3" t="str">
        <f t="shared" si="20"/>
        <v/>
      </c>
      <c r="E165" s="3" t="str">
        <f t="shared" si="21"/>
        <v/>
      </c>
      <c r="F165" s="4" t="str">
        <f t="shared" si="22"/>
        <v/>
      </c>
      <c r="G165" s="3" t="str">
        <f t="shared" si="23"/>
        <v/>
      </c>
    </row>
    <row r="166" spans="4:7" x14ac:dyDescent="0.25">
      <c r="D166" s="3" t="str">
        <f t="shared" si="20"/>
        <v/>
      </c>
      <c r="E166" s="3" t="str">
        <f t="shared" si="21"/>
        <v/>
      </c>
      <c r="F166" s="4" t="str">
        <f t="shared" si="22"/>
        <v/>
      </c>
      <c r="G166" s="3" t="str">
        <f t="shared" si="23"/>
        <v/>
      </c>
    </row>
    <row r="167" spans="4:7" x14ac:dyDescent="0.25">
      <c r="D167" s="3" t="str">
        <f t="shared" si="20"/>
        <v/>
      </c>
      <c r="E167" s="3" t="str">
        <f t="shared" si="21"/>
        <v/>
      </c>
      <c r="F167" s="4" t="str">
        <f t="shared" si="22"/>
        <v/>
      </c>
      <c r="G167" s="3" t="str">
        <f t="shared" si="23"/>
        <v/>
      </c>
    </row>
    <row r="168" spans="4:7" x14ac:dyDescent="0.25">
      <c r="D168" s="3" t="str">
        <f t="shared" si="20"/>
        <v/>
      </c>
      <c r="E168" s="3" t="str">
        <f t="shared" si="21"/>
        <v/>
      </c>
      <c r="F168" s="4" t="str">
        <f t="shared" si="22"/>
        <v/>
      </c>
      <c r="G168" s="3" t="str">
        <f t="shared" si="23"/>
        <v/>
      </c>
    </row>
    <row r="169" spans="4:7" x14ac:dyDescent="0.25">
      <c r="D169" s="3" t="str">
        <f t="shared" si="20"/>
        <v/>
      </c>
      <c r="E169" s="3" t="str">
        <f t="shared" si="21"/>
        <v/>
      </c>
      <c r="F169" s="4" t="str">
        <f t="shared" si="22"/>
        <v/>
      </c>
      <c r="G169" s="3" t="str">
        <f t="shared" si="23"/>
        <v/>
      </c>
    </row>
    <row r="170" spans="4:7" x14ac:dyDescent="0.25">
      <c r="D170" s="3" t="str">
        <f t="shared" si="20"/>
        <v/>
      </c>
      <c r="E170" s="3" t="str">
        <f t="shared" si="21"/>
        <v/>
      </c>
      <c r="F170" s="4" t="str">
        <f t="shared" si="22"/>
        <v/>
      </c>
      <c r="G170" s="3" t="str">
        <f t="shared" si="23"/>
        <v/>
      </c>
    </row>
    <row r="171" spans="4:7" x14ac:dyDescent="0.25">
      <c r="D171" s="3" t="str">
        <f t="shared" si="20"/>
        <v/>
      </c>
      <c r="E171" s="3" t="str">
        <f t="shared" si="21"/>
        <v/>
      </c>
      <c r="F171" s="4" t="str">
        <f t="shared" si="22"/>
        <v/>
      </c>
      <c r="G171" s="3" t="str">
        <f t="shared" si="23"/>
        <v/>
      </c>
    </row>
    <row r="172" spans="4:7" x14ac:dyDescent="0.25">
      <c r="D172" s="3" t="str">
        <f t="shared" si="20"/>
        <v/>
      </c>
      <c r="E172" s="3" t="str">
        <f t="shared" si="21"/>
        <v/>
      </c>
      <c r="F172" s="4" t="str">
        <f t="shared" si="22"/>
        <v/>
      </c>
      <c r="G172" s="3" t="str">
        <f t="shared" si="23"/>
        <v/>
      </c>
    </row>
    <row r="173" spans="4:7" x14ac:dyDescent="0.25">
      <c r="D173" s="3" t="str">
        <f t="shared" si="20"/>
        <v/>
      </c>
      <c r="E173" s="3" t="str">
        <f t="shared" si="21"/>
        <v/>
      </c>
      <c r="F173" s="4" t="str">
        <f t="shared" si="22"/>
        <v/>
      </c>
      <c r="G173" s="3" t="str">
        <f t="shared" si="23"/>
        <v/>
      </c>
    </row>
    <row r="174" spans="4:7" x14ac:dyDescent="0.25">
      <c r="D174" s="3" t="str">
        <f t="shared" si="20"/>
        <v/>
      </c>
      <c r="E174" s="3" t="str">
        <f t="shared" si="21"/>
        <v/>
      </c>
      <c r="F174" s="4" t="str">
        <f t="shared" si="22"/>
        <v/>
      </c>
      <c r="G174" s="3" t="str">
        <f t="shared" si="23"/>
        <v/>
      </c>
    </row>
    <row r="175" spans="4:7" x14ac:dyDescent="0.25">
      <c r="D175" s="3" t="str">
        <f t="shared" si="20"/>
        <v/>
      </c>
      <c r="E175" s="3" t="str">
        <f t="shared" si="21"/>
        <v/>
      </c>
      <c r="F175" s="4" t="str">
        <f t="shared" si="22"/>
        <v/>
      </c>
      <c r="G175" s="3" t="str">
        <f t="shared" si="23"/>
        <v/>
      </c>
    </row>
    <row r="176" spans="4:7" x14ac:dyDescent="0.25">
      <c r="D176" s="3" t="str">
        <f t="shared" si="20"/>
        <v/>
      </c>
      <c r="E176" s="3" t="str">
        <f t="shared" si="21"/>
        <v/>
      </c>
      <c r="F176" s="4" t="str">
        <f t="shared" si="22"/>
        <v/>
      </c>
      <c r="G176" s="3" t="str">
        <f t="shared" si="23"/>
        <v/>
      </c>
    </row>
    <row r="177" spans="4:7" x14ac:dyDescent="0.25">
      <c r="D177" s="3" t="str">
        <f t="shared" si="20"/>
        <v/>
      </c>
      <c r="E177" s="3" t="str">
        <f t="shared" si="21"/>
        <v/>
      </c>
      <c r="F177" s="4" t="str">
        <f t="shared" si="22"/>
        <v/>
      </c>
      <c r="G177" s="3" t="str">
        <f t="shared" si="23"/>
        <v/>
      </c>
    </row>
    <row r="178" spans="4:7" x14ac:dyDescent="0.25">
      <c r="D178" s="3" t="str">
        <f t="shared" si="20"/>
        <v/>
      </c>
      <c r="E178" s="3" t="str">
        <f t="shared" si="21"/>
        <v/>
      </c>
      <c r="F178" s="4" t="str">
        <f t="shared" si="22"/>
        <v/>
      </c>
      <c r="G178" s="3" t="str">
        <f t="shared" si="23"/>
        <v/>
      </c>
    </row>
    <row r="179" spans="4:7" x14ac:dyDescent="0.25">
      <c r="D179" s="3" t="str">
        <f t="shared" si="20"/>
        <v/>
      </c>
      <c r="E179" s="3" t="str">
        <f t="shared" si="21"/>
        <v/>
      </c>
      <c r="F179" s="4" t="str">
        <f t="shared" si="22"/>
        <v/>
      </c>
      <c r="G179" s="3" t="str">
        <f t="shared" si="23"/>
        <v/>
      </c>
    </row>
    <row r="180" spans="4:7" x14ac:dyDescent="0.25">
      <c r="D180" s="3" t="str">
        <f t="shared" si="20"/>
        <v/>
      </c>
      <c r="E180" s="3" t="str">
        <f t="shared" si="21"/>
        <v/>
      </c>
      <c r="F180" s="4" t="str">
        <f t="shared" si="22"/>
        <v/>
      </c>
      <c r="G180" s="3" t="str">
        <f t="shared" si="23"/>
        <v/>
      </c>
    </row>
    <row r="181" spans="4:7" x14ac:dyDescent="0.25">
      <c r="D181" s="3" t="str">
        <f t="shared" si="20"/>
        <v/>
      </c>
      <c r="E181" s="3" t="str">
        <f t="shared" si="21"/>
        <v/>
      </c>
      <c r="F181" s="4" t="str">
        <f t="shared" si="22"/>
        <v/>
      </c>
      <c r="G181" s="3" t="str">
        <f t="shared" si="23"/>
        <v/>
      </c>
    </row>
    <row r="182" spans="4:7" x14ac:dyDescent="0.25">
      <c r="D182" s="3" t="str">
        <f t="shared" si="20"/>
        <v/>
      </c>
      <c r="E182" s="3" t="str">
        <f t="shared" si="21"/>
        <v/>
      </c>
      <c r="F182" s="4" t="str">
        <f t="shared" si="22"/>
        <v/>
      </c>
      <c r="G182" s="3" t="str">
        <f t="shared" si="23"/>
        <v/>
      </c>
    </row>
    <row r="183" spans="4:7" x14ac:dyDescent="0.25">
      <c r="D183" s="3" t="str">
        <f t="shared" si="20"/>
        <v/>
      </c>
      <c r="E183" s="3" t="str">
        <f t="shared" si="21"/>
        <v/>
      </c>
      <c r="F183" s="4" t="str">
        <f t="shared" si="22"/>
        <v/>
      </c>
      <c r="G183" s="3" t="str">
        <f t="shared" si="23"/>
        <v/>
      </c>
    </row>
    <row r="184" spans="4:7" x14ac:dyDescent="0.25">
      <c r="D184" s="3" t="str">
        <f t="shared" si="20"/>
        <v/>
      </c>
      <c r="E184" s="3" t="str">
        <f t="shared" si="21"/>
        <v/>
      </c>
      <c r="F184" s="4" t="str">
        <f t="shared" si="22"/>
        <v/>
      </c>
      <c r="G184" s="3" t="str">
        <f t="shared" si="23"/>
        <v/>
      </c>
    </row>
    <row r="185" spans="4:7" x14ac:dyDescent="0.25">
      <c r="D185" s="3" t="str">
        <f t="shared" si="20"/>
        <v/>
      </c>
      <c r="E185" s="3" t="str">
        <f t="shared" si="21"/>
        <v/>
      </c>
      <c r="F185" s="4" t="str">
        <f t="shared" si="22"/>
        <v/>
      </c>
      <c r="G185" s="3" t="str">
        <f t="shared" si="23"/>
        <v/>
      </c>
    </row>
    <row r="186" spans="4:7" x14ac:dyDescent="0.25">
      <c r="D186" s="3" t="str">
        <f t="shared" si="20"/>
        <v/>
      </c>
      <c r="E186" s="3" t="str">
        <f t="shared" si="21"/>
        <v/>
      </c>
      <c r="F186" s="4" t="str">
        <f t="shared" si="22"/>
        <v/>
      </c>
      <c r="G186" s="3" t="str">
        <f t="shared" si="23"/>
        <v/>
      </c>
    </row>
    <row r="187" spans="4:7" x14ac:dyDescent="0.25">
      <c r="D187" s="3" t="str">
        <f t="shared" si="20"/>
        <v/>
      </c>
      <c r="E187" s="3" t="str">
        <f t="shared" si="21"/>
        <v/>
      </c>
      <c r="F187" s="4" t="str">
        <f t="shared" si="22"/>
        <v/>
      </c>
      <c r="G187" s="3" t="str">
        <f t="shared" si="23"/>
        <v/>
      </c>
    </row>
    <row r="188" spans="4:7" x14ac:dyDescent="0.25">
      <c r="D188" s="3" t="str">
        <f t="shared" si="20"/>
        <v/>
      </c>
      <c r="E188" s="3" t="str">
        <f t="shared" si="21"/>
        <v/>
      </c>
      <c r="F188" s="4" t="str">
        <f t="shared" si="22"/>
        <v/>
      </c>
      <c r="G188" s="3" t="str">
        <f t="shared" si="23"/>
        <v/>
      </c>
    </row>
    <row r="189" spans="4:7" x14ac:dyDescent="0.25">
      <c r="D189" s="3" t="str">
        <f t="shared" si="20"/>
        <v/>
      </c>
      <c r="E189" s="3" t="str">
        <f t="shared" si="21"/>
        <v/>
      </c>
      <c r="F189" s="4" t="str">
        <f t="shared" si="22"/>
        <v/>
      </c>
      <c r="G189" s="3" t="str">
        <f t="shared" si="23"/>
        <v/>
      </c>
    </row>
    <row r="190" spans="4:7" x14ac:dyDescent="0.25">
      <c r="D190" s="3" t="str">
        <f t="shared" si="20"/>
        <v/>
      </c>
      <c r="E190" s="3" t="str">
        <f t="shared" si="21"/>
        <v/>
      </c>
      <c r="F190" s="4" t="str">
        <f t="shared" si="22"/>
        <v/>
      </c>
      <c r="G190" s="3" t="str">
        <f t="shared" si="23"/>
        <v/>
      </c>
    </row>
    <row r="191" spans="4:7" x14ac:dyDescent="0.25">
      <c r="D191" s="3" t="str">
        <f t="shared" si="20"/>
        <v/>
      </c>
      <c r="E191" s="3" t="str">
        <f t="shared" si="21"/>
        <v/>
      </c>
      <c r="F191" s="4" t="str">
        <f t="shared" si="22"/>
        <v/>
      </c>
      <c r="G191" s="3" t="str">
        <f t="shared" si="23"/>
        <v/>
      </c>
    </row>
    <row r="192" spans="4:7" x14ac:dyDescent="0.25">
      <c r="D192" s="3" t="str">
        <f t="shared" si="20"/>
        <v/>
      </c>
      <c r="E192" s="3" t="str">
        <f t="shared" si="21"/>
        <v/>
      </c>
      <c r="F192" s="4" t="str">
        <f t="shared" si="22"/>
        <v/>
      </c>
      <c r="G192" s="3" t="str">
        <f t="shared" si="23"/>
        <v/>
      </c>
    </row>
    <row r="193" spans="4:7" x14ac:dyDescent="0.25">
      <c r="D193" s="3" t="str">
        <f t="shared" si="20"/>
        <v/>
      </c>
      <c r="E193" s="3" t="str">
        <f t="shared" si="21"/>
        <v/>
      </c>
      <c r="F193" s="4" t="str">
        <f t="shared" si="22"/>
        <v/>
      </c>
      <c r="G193" s="3" t="str">
        <f t="shared" si="23"/>
        <v/>
      </c>
    </row>
    <row r="194" spans="4:7" x14ac:dyDescent="0.25">
      <c r="D194" s="3" t="str">
        <f t="shared" si="20"/>
        <v/>
      </c>
      <c r="E194" s="3" t="str">
        <f t="shared" si="21"/>
        <v/>
      </c>
      <c r="F194" s="4" t="str">
        <f t="shared" si="22"/>
        <v/>
      </c>
      <c r="G194" s="3" t="str">
        <f t="shared" si="23"/>
        <v/>
      </c>
    </row>
    <row r="195" spans="4:7" x14ac:dyDescent="0.25">
      <c r="D195" s="3" t="str">
        <f t="shared" si="20"/>
        <v/>
      </c>
      <c r="E195" s="3" t="str">
        <f t="shared" si="21"/>
        <v/>
      </c>
      <c r="F195" s="4" t="str">
        <f t="shared" si="22"/>
        <v/>
      </c>
      <c r="G195" s="3" t="str">
        <f t="shared" si="23"/>
        <v/>
      </c>
    </row>
    <row r="196" spans="4:7" x14ac:dyDescent="0.25">
      <c r="D196" s="3" t="str">
        <f t="shared" si="20"/>
        <v/>
      </c>
      <c r="E196" s="3" t="str">
        <f t="shared" si="21"/>
        <v/>
      </c>
      <c r="F196" s="4" t="str">
        <f t="shared" si="22"/>
        <v/>
      </c>
      <c r="G196" s="3" t="str">
        <f t="shared" si="23"/>
        <v/>
      </c>
    </row>
    <row r="197" spans="4:7" x14ac:dyDescent="0.25">
      <c r="D197" s="3" t="str">
        <f t="shared" si="20"/>
        <v/>
      </c>
      <c r="E197" s="3" t="str">
        <f t="shared" si="21"/>
        <v/>
      </c>
      <c r="F197" s="4" t="str">
        <f t="shared" si="22"/>
        <v/>
      </c>
      <c r="G197" s="3" t="str">
        <f t="shared" si="23"/>
        <v/>
      </c>
    </row>
    <row r="198" spans="4:7" x14ac:dyDescent="0.25">
      <c r="D198" s="3" t="str">
        <f t="shared" si="20"/>
        <v/>
      </c>
      <c r="E198" s="3" t="str">
        <f t="shared" si="21"/>
        <v/>
      </c>
      <c r="F198" s="4" t="str">
        <f t="shared" si="22"/>
        <v/>
      </c>
      <c r="G198" s="3" t="str">
        <f t="shared" si="23"/>
        <v/>
      </c>
    </row>
    <row r="199" spans="4:7" x14ac:dyDescent="0.25">
      <c r="D199" s="3" t="str">
        <f t="shared" ref="D199:D262" si="24">IF(ISBLANK(C199),"",VLOOKUP(C199,Entry,2,FALSE))</f>
        <v/>
      </c>
      <c r="E199" s="3" t="str">
        <f t="shared" ref="E199:E262" si="25">IF(ISBLANK(C199),"",VLOOKUP(C199,Entry,3,FALSE))</f>
        <v/>
      </c>
      <c r="F199" s="4" t="str">
        <f t="shared" ref="F199:F262" si="26">IF(ISBLANK(C199),"",VLOOKUP(C199,Entry,4,FALSE))</f>
        <v/>
      </c>
      <c r="G199" s="3" t="str">
        <f t="shared" ref="G199:G262" si="27">IF(ISBLANK(C199),"",VLOOKUP(C199,Entry,7,FALSE))</f>
        <v/>
      </c>
    </row>
    <row r="200" spans="4:7" x14ac:dyDescent="0.25">
      <c r="D200" s="3" t="str">
        <f t="shared" si="24"/>
        <v/>
      </c>
      <c r="E200" s="3" t="str">
        <f t="shared" si="25"/>
        <v/>
      </c>
      <c r="F200" s="4" t="str">
        <f t="shared" si="26"/>
        <v/>
      </c>
      <c r="G200" s="3" t="str">
        <f t="shared" si="27"/>
        <v/>
      </c>
    </row>
    <row r="201" spans="4:7" x14ac:dyDescent="0.25">
      <c r="D201" s="3" t="str">
        <f t="shared" si="24"/>
        <v/>
      </c>
      <c r="E201" s="3" t="str">
        <f t="shared" si="25"/>
        <v/>
      </c>
      <c r="F201" s="4" t="str">
        <f t="shared" si="26"/>
        <v/>
      </c>
      <c r="G201" s="3" t="str">
        <f t="shared" si="27"/>
        <v/>
      </c>
    </row>
    <row r="202" spans="4:7" x14ac:dyDescent="0.25">
      <c r="D202" s="3" t="str">
        <f t="shared" si="24"/>
        <v/>
      </c>
      <c r="E202" s="3" t="str">
        <f t="shared" si="25"/>
        <v/>
      </c>
      <c r="F202" s="4" t="str">
        <f t="shared" si="26"/>
        <v/>
      </c>
      <c r="G202" s="3" t="str">
        <f t="shared" si="27"/>
        <v/>
      </c>
    </row>
    <row r="203" spans="4:7" x14ac:dyDescent="0.25">
      <c r="D203" s="3" t="str">
        <f t="shared" si="24"/>
        <v/>
      </c>
      <c r="E203" s="3" t="str">
        <f t="shared" si="25"/>
        <v/>
      </c>
      <c r="F203" s="4" t="str">
        <f t="shared" si="26"/>
        <v/>
      </c>
      <c r="G203" s="3" t="str">
        <f t="shared" si="27"/>
        <v/>
      </c>
    </row>
    <row r="204" spans="4:7" x14ac:dyDescent="0.25">
      <c r="D204" s="3" t="str">
        <f t="shared" si="24"/>
        <v/>
      </c>
      <c r="E204" s="3" t="str">
        <f t="shared" si="25"/>
        <v/>
      </c>
      <c r="F204" s="4" t="str">
        <f t="shared" si="26"/>
        <v/>
      </c>
      <c r="G204" s="3" t="str">
        <f t="shared" si="27"/>
        <v/>
      </c>
    </row>
    <row r="205" spans="4:7" x14ac:dyDescent="0.25">
      <c r="D205" s="3" t="str">
        <f t="shared" si="24"/>
        <v/>
      </c>
      <c r="E205" s="3" t="str">
        <f t="shared" si="25"/>
        <v/>
      </c>
      <c r="F205" s="4" t="str">
        <f t="shared" si="26"/>
        <v/>
      </c>
      <c r="G205" s="3" t="str">
        <f t="shared" si="27"/>
        <v/>
      </c>
    </row>
    <row r="206" spans="4:7" x14ac:dyDescent="0.25">
      <c r="D206" s="3" t="str">
        <f t="shared" si="24"/>
        <v/>
      </c>
      <c r="E206" s="3" t="str">
        <f t="shared" si="25"/>
        <v/>
      </c>
      <c r="F206" s="4" t="str">
        <f t="shared" si="26"/>
        <v/>
      </c>
      <c r="G206" s="3" t="str">
        <f t="shared" si="27"/>
        <v/>
      </c>
    </row>
    <row r="207" spans="4:7" x14ac:dyDescent="0.25">
      <c r="D207" s="3" t="str">
        <f t="shared" si="24"/>
        <v/>
      </c>
      <c r="E207" s="3" t="str">
        <f t="shared" si="25"/>
        <v/>
      </c>
      <c r="F207" s="4" t="str">
        <f t="shared" si="26"/>
        <v/>
      </c>
      <c r="G207" s="3" t="str">
        <f t="shared" si="27"/>
        <v/>
      </c>
    </row>
    <row r="208" spans="4:7" x14ac:dyDescent="0.25">
      <c r="D208" s="3" t="str">
        <f t="shared" si="24"/>
        <v/>
      </c>
      <c r="E208" s="3" t="str">
        <f t="shared" si="25"/>
        <v/>
      </c>
      <c r="F208" s="4" t="str">
        <f t="shared" si="26"/>
        <v/>
      </c>
      <c r="G208" s="3" t="str">
        <f t="shared" si="27"/>
        <v/>
      </c>
    </row>
    <row r="209" spans="4:7" x14ac:dyDescent="0.25">
      <c r="D209" s="3" t="str">
        <f t="shared" si="24"/>
        <v/>
      </c>
      <c r="E209" s="3" t="str">
        <f t="shared" si="25"/>
        <v/>
      </c>
      <c r="F209" s="4" t="str">
        <f t="shared" si="26"/>
        <v/>
      </c>
      <c r="G209" s="3" t="str">
        <f t="shared" si="27"/>
        <v/>
      </c>
    </row>
    <row r="210" spans="4:7" x14ac:dyDescent="0.25">
      <c r="D210" s="3" t="str">
        <f t="shared" si="24"/>
        <v/>
      </c>
      <c r="E210" s="3" t="str">
        <f t="shared" si="25"/>
        <v/>
      </c>
      <c r="F210" s="4" t="str">
        <f t="shared" si="26"/>
        <v/>
      </c>
      <c r="G210" s="3" t="str">
        <f t="shared" si="27"/>
        <v/>
      </c>
    </row>
    <row r="211" spans="4:7" x14ac:dyDescent="0.25">
      <c r="D211" s="3" t="str">
        <f t="shared" si="24"/>
        <v/>
      </c>
      <c r="E211" s="3" t="str">
        <f t="shared" si="25"/>
        <v/>
      </c>
      <c r="F211" s="4" t="str">
        <f t="shared" si="26"/>
        <v/>
      </c>
      <c r="G211" s="3" t="str">
        <f t="shared" si="27"/>
        <v/>
      </c>
    </row>
    <row r="212" spans="4:7" x14ac:dyDescent="0.25">
      <c r="D212" s="3" t="str">
        <f t="shared" si="24"/>
        <v/>
      </c>
      <c r="E212" s="3" t="str">
        <f t="shared" si="25"/>
        <v/>
      </c>
      <c r="F212" s="4" t="str">
        <f t="shared" si="26"/>
        <v/>
      </c>
      <c r="G212" s="3" t="str">
        <f t="shared" si="27"/>
        <v/>
      </c>
    </row>
    <row r="213" spans="4:7" x14ac:dyDescent="0.25">
      <c r="D213" s="3" t="str">
        <f t="shared" si="24"/>
        <v/>
      </c>
      <c r="E213" s="3" t="str">
        <f t="shared" si="25"/>
        <v/>
      </c>
      <c r="F213" s="4" t="str">
        <f t="shared" si="26"/>
        <v/>
      </c>
      <c r="G213" s="3" t="str">
        <f t="shared" si="27"/>
        <v/>
      </c>
    </row>
    <row r="214" spans="4:7" x14ac:dyDescent="0.25">
      <c r="D214" s="3" t="str">
        <f t="shared" si="24"/>
        <v/>
      </c>
      <c r="E214" s="3" t="str">
        <f t="shared" si="25"/>
        <v/>
      </c>
      <c r="F214" s="4" t="str">
        <f t="shared" si="26"/>
        <v/>
      </c>
      <c r="G214" s="3" t="str">
        <f t="shared" si="27"/>
        <v/>
      </c>
    </row>
    <row r="215" spans="4:7" x14ac:dyDescent="0.25">
      <c r="D215" s="3" t="str">
        <f t="shared" si="24"/>
        <v/>
      </c>
      <c r="E215" s="3" t="str">
        <f t="shared" si="25"/>
        <v/>
      </c>
      <c r="F215" s="4" t="str">
        <f t="shared" si="26"/>
        <v/>
      </c>
      <c r="G215" s="3" t="str">
        <f t="shared" si="27"/>
        <v/>
      </c>
    </row>
    <row r="216" spans="4:7" x14ac:dyDescent="0.25">
      <c r="D216" s="3" t="str">
        <f t="shared" si="24"/>
        <v/>
      </c>
      <c r="E216" s="3" t="str">
        <f t="shared" si="25"/>
        <v/>
      </c>
      <c r="F216" s="4" t="str">
        <f t="shared" si="26"/>
        <v/>
      </c>
      <c r="G216" s="3" t="str">
        <f t="shared" si="27"/>
        <v/>
      </c>
    </row>
    <row r="217" spans="4:7" x14ac:dyDescent="0.25">
      <c r="D217" s="3" t="str">
        <f t="shared" si="24"/>
        <v/>
      </c>
      <c r="E217" s="3" t="str">
        <f t="shared" si="25"/>
        <v/>
      </c>
      <c r="F217" s="4" t="str">
        <f t="shared" si="26"/>
        <v/>
      </c>
      <c r="G217" s="3" t="str">
        <f t="shared" si="27"/>
        <v/>
      </c>
    </row>
    <row r="218" spans="4:7" x14ac:dyDescent="0.25">
      <c r="D218" s="3" t="str">
        <f t="shared" si="24"/>
        <v/>
      </c>
      <c r="E218" s="3" t="str">
        <f t="shared" si="25"/>
        <v/>
      </c>
      <c r="F218" s="4" t="str">
        <f t="shared" si="26"/>
        <v/>
      </c>
      <c r="G218" s="3" t="str">
        <f t="shared" si="27"/>
        <v/>
      </c>
    </row>
    <row r="219" spans="4:7" x14ac:dyDescent="0.25">
      <c r="D219" s="3" t="str">
        <f t="shared" si="24"/>
        <v/>
      </c>
      <c r="E219" s="3" t="str">
        <f t="shared" si="25"/>
        <v/>
      </c>
      <c r="F219" s="4" t="str">
        <f t="shared" si="26"/>
        <v/>
      </c>
      <c r="G219" s="3" t="str">
        <f t="shared" si="27"/>
        <v/>
      </c>
    </row>
    <row r="220" spans="4:7" x14ac:dyDescent="0.25">
      <c r="D220" s="3" t="str">
        <f t="shared" si="24"/>
        <v/>
      </c>
      <c r="E220" s="3" t="str">
        <f t="shared" si="25"/>
        <v/>
      </c>
      <c r="F220" s="4" t="str">
        <f t="shared" si="26"/>
        <v/>
      </c>
      <c r="G220" s="3" t="str">
        <f t="shared" si="27"/>
        <v/>
      </c>
    </row>
    <row r="221" spans="4:7" x14ac:dyDescent="0.25">
      <c r="D221" s="3" t="str">
        <f t="shared" si="24"/>
        <v/>
      </c>
      <c r="E221" s="3" t="str">
        <f t="shared" si="25"/>
        <v/>
      </c>
      <c r="F221" s="4" t="str">
        <f t="shared" si="26"/>
        <v/>
      </c>
      <c r="G221" s="3" t="str">
        <f t="shared" si="27"/>
        <v/>
      </c>
    </row>
    <row r="222" spans="4:7" x14ac:dyDescent="0.25">
      <c r="D222" s="3" t="str">
        <f t="shared" si="24"/>
        <v/>
      </c>
      <c r="E222" s="3" t="str">
        <f t="shared" si="25"/>
        <v/>
      </c>
      <c r="F222" s="4" t="str">
        <f t="shared" si="26"/>
        <v/>
      </c>
      <c r="G222" s="3" t="str">
        <f t="shared" si="27"/>
        <v/>
      </c>
    </row>
    <row r="223" spans="4:7" x14ac:dyDescent="0.25">
      <c r="D223" s="3" t="str">
        <f t="shared" si="24"/>
        <v/>
      </c>
      <c r="E223" s="3" t="str">
        <f t="shared" si="25"/>
        <v/>
      </c>
      <c r="F223" s="4" t="str">
        <f t="shared" si="26"/>
        <v/>
      </c>
      <c r="G223" s="3" t="str">
        <f t="shared" si="27"/>
        <v/>
      </c>
    </row>
    <row r="224" spans="4:7" x14ac:dyDescent="0.25">
      <c r="D224" s="3" t="str">
        <f t="shared" si="24"/>
        <v/>
      </c>
      <c r="E224" s="3" t="str">
        <f t="shared" si="25"/>
        <v/>
      </c>
      <c r="F224" s="4" t="str">
        <f t="shared" si="26"/>
        <v/>
      </c>
      <c r="G224" s="3" t="str">
        <f t="shared" si="27"/>
        <v/>
      </c>
    </row>
    <row r="225" spans="4:7" x14ac:dyDescent="0.25">
      <c r="D225" s="3" t="str">
        <f t="shared" si="24"/>
        <v/>
      </c>
      <c r="E225" s="3" t="str">
        <f t="shared" si="25"/>
        <v/>
      </c>
      <c r="F225" s="4" t="str">
        <f t="shared" si="26"/>
        <v/>
      </c>
      <c r="G225" s="3" t="str">
        <f t="shared" si="27"/>
        <v/>
      </c>
    </row>
    <row r="226" spans="4:7" x14ac:dyDescent="0.25">
      <c r="D226" s="3" t="str">
        <f t="shared" si="24"/>
        <v/>
      </c>
      <c r="E226" s="3" t="str">
        <f t="shared" si="25"/>
        <v/>
      </c>
      <c r="F226" s="4" t="str">
        <f t="shared" si="26"/>
        <v/>
      </c>
      <c r="G226" s="3" t="str">
        <f t="shared" si="27"/>
        <v/>
      </c>
    </row>
    <row r="227" spans="4:7" x14ac:dyDescent="0.25">
      <c r="D227" s="3" t="str">
        <f t="shared" si="24"/>
        <v/>
      </c>
      <c r="E227" s="3" t="str">
        <f t="shared" si="25"/>
        <v/>
      </c>
      <c r="F227" s="4" t="str">
        <f t="shared" si="26"/>
        <v/>
      </c>
      <c r="G227" s="3" t="str">
        <f t="shared" si="27"/>
        <v/>
      </c>
    </row>
    <row r="228" spans="4:7" x14ac:dyDescent="0.25">
      <c r="D228" s="3" t="str">
        <f t="shared" si="24"/>
        <v/>
      </c>
      <c r="E228" s="3" t="str">
        <f t="shared" si="25"/>
        <v/>
      </c>
      <c r="F228" s="4" t="str">
        <f t="shared" si="26"/>
        <v/>
      </c>
      <c r="G228" s="3" t="str">
        <f t="shared" si="27"/>
        <v/>
      </c>
    </row>
    <row r="229" spans="4:7" x14ac:dyDescent="0.25">
      <c r="D229" s="3" t="str">
        <f t="shared" si="24"/>
        <v/>
      </c>
      <c r="E229" s="3" t="str">
        <f t="shared" si="25"/>
        <v/>
      </c>
      <c r="F229" s="4" t="str">
        <f t="shared" si="26"/>
        <v/>
      </c>
      <c r="G229" s="3" t="str">
        <f t="shared" si="27"/>
        <v/>
      </c>
    </row>
    <row r="230" spans="4:7" x14ac:dyDescent="0.25">
      <c r="D230" s="3" t="str">
        <f t="shared" si="24"/>
        <v/>
      </c>
      <c r="E230" s="3" t="str">
        <f t="shared" si="25"/>
        <v/>
      </c>
      <c r="F230" s="4" t="str">
        <f t="shared" si="26"/>
        <v/>
      </c>
      <c r="G230" s="3" t="str">
        <f t="shared" si="27"/>
        <v/>
      </c>
    </row>
    <row r="231" spans="4:7" x14ac:dyDescent="0.25">
      <c r="D231" s="3" t="str">
        <f t="shared" si="24"/>
        <v/>
      </c>
      <c r="E231" s="3" t="str">
        <f t="shared" si="25"/>
        <v/>
      </c>
      <c r="F231" s="4" t="str">
        <f t="shared" si="26"/>
        <v/>
      </c>
      <c r="G231" s="3" t="str">
        <f t="shared" si="27"/>
        <v/>
      </c>
    </row>
    <row r="232" spans="4:7" x14ac:dyDescent="0.25">
      <c r="D232" s="3" t="str">
        <f t="shared" si="24"/>
        <v/>
      </c>
      <c r="E232" s="3" t="str">
        <f t="shared" si="25"/>
        <v/>
      </c>
      <c r="F232" s="4" t="str">
        <f t="shared" si="26"/>
        <v/>
      </c>
      <c r="G232" s="3" t="str">
        <f t="shared" si="27"/>
        <v/>
      </c>
    </row>
    <row r="233" spans="4:7" x14ac:dyDescent="0.25">
      <c r="D233" s="3" t="str">
        <f t="shared" si="24"/>
        <v/>
      </c>
      <c r="E233" s="3" t="str">
        <f t="shared" si="25"/>
        <v/>
      </c>
      <c r="F233" s="4" t="str">
        <f t="shared" si="26"/>
        <v/>
      </c>
      <c r="G233" s="3" t="str">
        <f t="shared" si="27"/>
        <v/>
      </c>
    </row>
    <row r="234" spans="4:7" x14ac:dyDescent="0.25">
      <c r="D234" s="3" t="str">
        <f t="shared" si="24"/>
        <v/>
      </c>
      <c r="E234" s="3" t="str">
        <f t="shared" si="25"/>
        <v/>
      </c>
      <c r="F234" s="4" t="str">
        <f t="shared" si="26"/>
        <v/>
      </c>
      <c r="G234" s="3" t="str">
        <f t="shared" si="27"/>
        <v/>
      </c>
    </row>
    <row r="235" spans="4:7" x14ac:dyDescent="0.25">
      <c r="D235" s="3" t="str">
        <f t="shared" si="24"/>
        <v/>
      </c>
      <c r="E235" s="3" t="str">
        <f t="shared" si="25"/>
        <v/>
      </c>
      <c r="F235" s="4" t="str">
        <f t="shared" si="26"/>
        <v/>
      </c>
      <c r="G235" s="3" t="str">
        <f t="shared" si="27"/>
        <v/>
      </c>
    </row>
    <row r="236" spans="4:7" x14ac:dyDescent="0.25">
      <c r="D236" s="3" t="str">
        <f t="shared" si="24"/>
        <v/>
      </c>
      <c r="E236" s="3" t="str">
        <f t="shared" si="25"/>
        <v/>
      </c>
      <c r="F236" s="4" t="str">
        <f t="shared" si="26"/>
        <v/>
      </c>
      <c r="G236" s="3" t="str">
        <f t="shared" si="27"/>
        <v/>
      </c>
    </row>
    <row r="237" spans="4:7" x14ac:dyDescent="0.25">
      <c r="D237" s="3" t="str">
        <f t="shared" si="24"/>
        <v/>
      </c>
      <c r="E237" s="3" t="str">
        <f t="shared" si="25"/>
        <v/>
      </c>
      <c r="F237" s="4" t="str">
        <f t="shared" si="26"/>
        <v/>
      </c>
      <c r="G237" s="3" t="str">
        <f t="shared" si="27"/>
        <v/>
      </c>
    </row>
    <row r="238" spans="4:7" x14ac:dyDescent="0.25">
      <c r="D238" s="3" t="str">
        <f t="shared" si="24"/>
        <v/>
      </c>
      <c r="E238" s="3" t="str">
        <f t="shared" si="25"/>
        <v/>
      </c>
      <c r="F238" s="4" t="str">
        <f t="shared" si="26"/>
        <v/>
      </c>
      <c r="G238" s="3" t="str">
        <f t="shared" si="27"/>
        <v/>
      </c>
    </row>
    <row r="239" spans="4:7" x14ac:dyDescent="0.25">
      <c r="D239" s="3" t="str">
        <f t="shared" si="24"/>
        <v/>
      </c>
      <c r="E239" s="3" t="str">
        <f t="shared" si="25"/>
        <v/>
      </c>
      <c r="F239" s="4" t="str">
        <f t="shared" si="26"/>
        <v/>
      </c>
      <c r="G239" s="3" t="str">
        <f t="shared" si="27"/>
        <v/>
      </c>
    </row>
    <row r="240" spans="4:7" x14ac:dyDescent="0.25">
      <c r="D240" s="3" t="str">
        <f t="shared" si="24"/>
        <v/>
      </c>
      <c r="E240" s="3" t="str">
        <f t="shared" si="25"/>
        <v/>
      </c>
      <c r="F240" s="4" t="str">
        <f t="shared" si="26"/>
        <v/>
      </c>
      <c r="G240" s="3" t="str">
        <f t="shared" si="27"/>
        <v/>
      </c>
    </row>
    <row r="241" spans="4:7" x14ac:dyDescent="0.25">
      <c r="D241" s="3" t="str">
        <f t="shared" si="24"/>
        <v/>
      </c>
      <c r="E241" s="3" t="str">
        <f t="shared" si="25"/>
        <v/>
      </c>
      <c r="F241" s="4" t="str">
        <f t="shared" si="26"/>
        <v/>
      </c>
      <c r="G241" s="3" t="str">
        <f t="shared" si="27"/>
        <v/>
      </c>
    </row>
    <row r="242" spans="4:7" x14ac:dyDescent="0.25">
      <c r="D242" s="3" t="str">
        <f t="shared" si="24"/>
        <v/>
      </c>
      <c r="E242" s="3" t="str">
        <f t="shared" si="25"/>
        <v/>
      </c>
      <c r="F242" s="4" t="str">
        <f t="shared" si="26"/>
        <v/>
      </c>
      <c r="G242" s="3" t="str">
        <f t="shared" si="27"/>
        <v/>
      </c>
    </row>
    <row r="243" spans="4:7" x14ac:dyDescent="0.25">
      <c r="D243" s="3" t="str">
        <f t="shared" si="24"/>
        <v/>
      </c>
      <c r="E243" s="3" t="str">
        <f t="shared" si="25"/>
        <v/>
      </c>
      <c r="F243" s="4" t="str">
        <f t="shared" si="26"/>
        <v/>
      </c>
      <c r="G243" s="3" t="str">
        <f t="shared" si="27"/>
        <v/>
      </c>
    </row>
    <row r="244" spans="4:7" x14ac:dyDescent="0.25">
      <c r="D244" s="3" t="str">
        <f t="shared" si="24"/>
        <v/>
      </c>
      <c r="E244" s="3" t="str">
        <f t="shared" si="25"/>
        <v/>
      </c>
      <c r="F244" s="4" t="str">
        <f t="shared" si="26"/>
        <v/>
      </c>
      <c r="G244" s="3" t="str">
        <f t="shared" si="27"/>
        <v/>
      </c>
    </row>
    <row r="245" spans="4:7" x14ac:dyDescent="0.25">
      <c r="D245" s="3" t="str">
        <f t="shared" si="24"/>
        <v/>
      </c>
      <c r="E245" s="3" t="str">
        <f t="shared" si="25"/>
        <v/>
      </c>
      <c r="F245" s="4" t="str">
        <f t="shared" si="26"/>
        <v/>
      </c>
      <c r="G245" s="3" t="str">
        <f t="shared" si="27"/>
        <v/>
      </c>
    </row>
    <row r="246" spans="4:7" x14ac:dyDescent="0.25">
      <c r="D246" s="3" t="str">
        <f t="shared" si="24"/>
        <v/>
      </c>
      <c r="E246" s="3" t="str">
        <f t="shared" si="25"/>
        <v/>
      </c>
      <c r="F246" s="4" t="str">
        <f t="shared" si="26"/>
        <v/>
      </c>
      <c r="G246" s="3" t="str">
        <f t="shared" si="27"/>
        <v/>
      </c>
    </row>
    <row r="247" spans="4:7" x14ac:dyDescent="0.25">
      <c r="D247" s="3" t="str">
        <f t="shared" si="24"/>
        <v/>
      </c>
      <c r="E247" s="3" t="str">
        <f t="shared" si="25"/>
        <v/>
      </c>
      <c r="F247" s="4" t="str">
        <f t="shared" si="26"/>
        <v/>
      </c>
      <c r="G247" s="3" t="str">
        <f t="shared" si="27"/>
        <v/>
      </c>
    </row>
    <row r="248" spans="4:7" x14ac:dyDescent="0.25">
      <c r="D248" s="3" t="str">
        <f t="shared" si="24"/>
        <v/>
      </c>
      <c r="E248" s="3" t="str">
        <f t="shared" si="25"/>
        <v/>
      </c>
      <c r="F248" s="4" t="str">
        <f t="shared" si="26"/>
        <v/>
      </c>
      <c r="G248" s="3" t="str">
        <f t="shared" si="27"/>
        <v/>
      </c>
    </row>
    <row r="249" spans="4:7" x14ac:dyDescent="0.25">
      <c r="D249" s="3" t="str">
        <f t="shared" si="24"/>
        <v/>
      </c>
      <c r="E249" s="3" t="str">
        <f t="shared" si="25"/>
        <v/>
      </c>
      <c r="F249" s="4" t="str">
        <f t="shared" si="26"/>
        <v/>
      </c>
      <c r="G249" s="3" t="str">
        <f t="shared" si="27"/>
        <v/>
      </c>
    </row>
    <row r="250" spans="4:7" x14ac:dyDescent="0.25">
      <c r="D250" s="3" t="str">
        <f t="shared" si="24"/>
        <v/>
      </c>
      <c r="E250" s="3" t="str">
        <f t="shared" si="25"/>
        <v/>
      </c>
      <c r="F250" s="4" t="str">
        <f t="shared" si="26"/>
        <v/>
      </c>
      <c r="G250" s="3" t="str">
        <f t="shared" si="27"/>
        <v/>
      </c>
    </row>
    <row r="251" spans="4:7" x14ac:dyDescent="0.25">
      <c r="D251" s="3" t="str">
        <f t="shared" si="24"/>
        <v/>
      </c>
      <c r="E251" s="3" t="str">
        <f t="shared" si="25"/>
        <v/>
      </c>
      <c r="F251" s="4" t="str">
        <f t="shared" si="26"/>
        <v/>
      </c>
      <c r="G251" s="3" t="str">
        <f t="shared" si="27"/>
        <v/>
      </c>
    </row>
    <row r="252" spans="4:7" x14ac:dyDescent="0.25">
      <c r="D252" s="3" t="str">
        <f t="shared" si="24"/>
        <v/>
      </c>
      <c r="E252" s="3" t="str">
        <f t="shared" si="25"/>
        <v/>
      </c>
      <c r="F252" s="4" t="str">
        <f t="shared" si="26"/>
        <v/>
      </c>
      <c r="G252" s="3" t="str">
        <f t="shared" si="27"/>
        <v/>
      </c>
    </row>
    <row r="253" spans="4:7" x14ac:dyDescent="0.25">
      <c r="D253" s="3" t="str">
        <f t="shared" si="24"/>
        <v/>
      </c>
      <c r="E253" s="3" t="str">
        <f t="shared" si="25"/>
        <v/>
      </c>
      <c r="F253" s="4" t="str">
        <f t="shared" si="26"/>
        <v/>
      </c>
      <c r="G253" s="3" t="str">
        <f t="shared" si="27"/>
        <v/>
      </c>
    </row>
    <row r="254" spans="4:7" x14ac:dyDescent="0.25">
      <c r="D254" s="3" t="str">
        <f t="shared" si="24"/>
        <v/>
      </c>
      <c r="E254" s="3" t="str">
        <f t="shared" si="25"/>
        <v/>
      </c>
      <c r="F254" s="4" t="str">
        <f t="shared" si="26"/>
        <v/>
      </c>
      <c r="G254" s="3" t="str">
        <f t="shared" si="27"/>
        <v/>
      </c>
    </row>
    <row r="255" spans="4:7" x14ac:dyDescent="0.25">
      <c r="D255" s="3" t="str">
        <f t="shared" si="24"/>
        <v/>
      </c>
      <c r="E255" s="3" t="str">
        <f t="shared" si="25"/>
        <v/>
      </c>
      <c r="F255" s="4" t="str">
        <f t="shared" si="26"/>
        <v/>
      </c>
      <c r="G255" s="3" t="str">
        <f t="shared" si="27"/>
        <v/>
      </c>
    </row>
    <row r="256" spans="4:7" x14ac:dyDescent="0.25">
      <c r="D256" s="3" t="str">
        <f t="shared" si="24"/>
        <v/>
      </c>
      <c r="E256" s="3" t="str">
        <f t="shared" si="25"/>
        <v/>
      </c>
      <c r="F256" s="4" t="str">
        <f t="shared" si="26"/>
        <v/>
      </c>
      <c r="G256" s="3" t="str">
        <f t="shared" si="27"/>
        <v/>
      </c>
    </row>
    <row r="257" spans="4:7" x14ac:dyDescent="0.25">
      <c r="D257" s="3" t="str">
        <f t="shared" si="24"/>
        <v/>
      </c>
      <c r="E257" s="3" t="str">
        <f t="shared" si="25"/>
        <v/>
      </c>
      <c r="F257" s="4" t="str">
        <f t="shared" si="26"/>
        <v/>
      </c>
      <c r="G257" s="3" t="str">
        <f t="shared" si="27"/>
        <v/>
      </c>
    </row>
    <row r="258" spans="4:7" x14ac:dyDescent="0.25">
      <c r="D258" s="3" t="str">
        <f t="shared" si="24"/>
        <v/>
      </c>
      <c r="E258" s="3" t="str">
        <f t="shared" si="25"/>
        <v/>
      </c>
      <c r="F258" s="4" t="str">
        <f t="shared" si="26"/>
        <v/>
      </c>
      <c r="G258" s="3" t="str">
        <f t="shared" si="27"/>
        <v/>
      </c>
    </row>
    <row r="259" spans="4:7" x14ac:dyDescent="0.25">
      <c r="D259" s="3" t="str">
        <f t="shared" si="24"/>
        <v/>
      </c>
      <c r="E259" s="3" t="str">
        <f t="shared" si="25"/>
        <v/>
      </c>
      <c r="F259" s="4" t="str">
        <f t="shared" si="26"/>
        <v/>
      </c>
      <c r="G259" s="3" t="str">
        <f t="shared" si="27"/>
        <v/>
      </c>
    </row>
    <row r="260" spans="4:7" x14ac:dyDescent="0.25">
      <c r="D260" s="3" t="str">
        <f t="shared" si="24"/>
        <v/>
      </c>
      <c r="E260" s="3" t="str">
        <f t="shared" si="25"/>
        <v/>
      </c>
      <c r="F260" s="4" t="str">
        <f t="shared" si="26"/>
        <v/>
      </c>
      <c r="G260" s="3" t="str">
        <f t="shared" si="27"/>
        <v/>
      </c>
    </row>
    <row r="261" spans="4:7" x14ac:dyDescent="0.25">
      <c r="D261" s="3" t="str">
        <f t="shared" si="24"/>
        <v/>
      </c>
      <c r="E261" s="3" t="str">
        <f t="shared" si="25"/>
        <v/>
      </c>
      <c r="F261" s="4" t="str">
        <f t="shared" si="26"/>
        <v/>
      </c>
      <c r="G261" s="3" t="str">
        <f t="shared" si="27"/>
        <v/>
      </c>
    </row>
    <row r="262" spans="4:7" x14ac:dyDescent="0.25">
      <c r="D262" s="3" t="str">
        <f t="shared" si="24"/>
        <v/>
      </c>
      <c r="E262" s="3" t="str">
        <f t="shared" si="25"/>
        <v/>
      </c>
      <c r="F262" s="4" t="str">
        <f t="shared" si="26"/>
        <v/>
      </c>
      <c r="G262" s="3" t="str">
        <f t="shared" si="27"/>
        <v/>
      </c>
    </row>
    <row r="263" spans="4:7" x14ac:dyDescent="0.25">
      <c r="D263" s="3" t="str">
        <f t="shared" ref="D263:D326" si="28">IF(ISBLANK(C263),"",VLOOKUP(C263,Entry,2,FALSE))</f>
        <v/>
      </c>
      <c r="E263" s="3" t="str">
        <f t="shared" ref="E263:E326" si="29">IF(ISBLANK(C263),"",VLOOKUP(C263,Entry,3,FALSE))</f>
        <v/>
      </c>
      <c r="F263" s="4" t="str">
        <f t="shared" ref="F263:F326" si="30">IF(ISBLANK(C263),"",VLOOKUP(C263,Entry,4,FALSE))</f>
        <v/>
      </c>
      <c r="G263" s="3" t="str">
        <f t="shared" ref="G263:G326" si="31">IF(ISBLANK(C263),"",VLOOKUP(C263,Entry,7,FALSE))</f>
        <v/>
      </c>
    </row>
    <row r="264" spans="4:7" x14ac:dyDescent="0.25">
      <c r="D264" s="3" t="str">
        <f t="shared" si="28"/>
        <v/>
      </c>
      <c r="E264" s="3" t="str">
        <f t="shared" si="29"/>
        <v/>
      </c>
      <c r="F264" s="4" t="str">
        <f t="shared" si="30"/>
        <v/>
      </c>
      <c r="G264" s="3" t="str">
        <f t="shared" si="31"/>
        <v/>
      </c>
    </row>
    <row r="265" spans="4:7" x14ac:dyDescent="0.25">
      <c r="D265" s="3" t="str">
        <f t="shared" si="28"/>
        <v/>
      </c>
      <c r="E265" s="3" t="str">
        <f t="shared" si="29"/>
        <v/>
      </c>
      <c r="F265" s="4" t="str">
        <f t="shared" si="30"/>
        <v/>
      </c>
      <c r="G265" s="3" t="str">
        <f t="shared" si="31"/>
        <v/>
      </c>
    </row>
    <row r="266" spans="4:7" x14ac:dyDescent="0.25">
      <c r="D266" s="3" t="str">
        <f t="shared" si="28"/>
        <v/>
      </c>
      <c r="E266" s="3" t="str">
        <f t="shared" si="29"/>
        <v/>
      </c>
      <c r="F266" s="4" t="str">
        <f t="shared" si="30"/>
        <v/>
      </c>
      <c r="G266" s="3" t="str">
        <f t="shared" si="31"/>
        <v/>
      </c>
    </row>
    <row r="267" spans="4:7" x14ac:dyDescent="0.25">
      <c r="D267" s="3" t="str">
        <f t="shared" si="28"/>
        <v/>
      </c>
      <c r="E267" s="3" t="str">
        <f t="shared" si="29"/>
        <v/>
      </c>
      <c r="F267" s="4" t="str">
        <f t="shared" si="30"/>
        <v/>
      </c>
      <c r="G267" s="3" t="str">
        <f t="shared" si="31"/>
        <v/>
      </c>
    </row>
    <row r="268" spans="4:7" x14ac:dyDescent="0.25">
      <c r="D268" s="3" t="str">
        <f t="shared" si="28"/>
        <v/>
      </c>
      <c r="E268" s="3" t="str">
        <f t="shared" si="29"/>
        <v/>
      </c>
      <c r="F268" s="4" t="str">
        <f t="shared" si="30"/>
        <v/>
      </c>
      <c r="G268" s="3" t="str">
        <f t="shared" si="31"/>
        <v/>
      </c>
    </row>
    <row r="269" spans="4:7" x14ac:dyDescent="0.25">
      <c r="D269" s="3" t="str">
        <f t="shared" si="28"/>
        <v/>
      </c>
      <c r="E269" s="3" t="str">
        <f t="shared" si="29"/>
        <v/>
      </c>
      <c r="F269" s="4" t="str">
        <f t="shared" si="30"/>
        <v/>
      </c>
      <c r="G269" s="3" t="str">
        <f t="shared" si="31"/>
        <v/>
      </c>
    </row>
    <row r="270" spans="4:7" x14ac:dyDescent="0.25">
      <c r="D270" s="3" t="str">
        <f t="shared" si="28"/>
        <v/>
      </c>
      <c r="E270" s="3" t="str">
        <f t="shared" si="29"/>
        <v/>
      </c>
      <c r="F270" s="4" t="str">
        <f t="shared" si="30"/>
        <v/>
      </c>
      <c r="G270" s="3" t="str">
        <f t="shared" si="31"/>
        <v/>
      </c>
    </row>
    <row r="271" spans="4:7" x14ac:dyDescent="0.25">
      <c r="D271" s="3" t="str">
        <f t="shared" si="28"/>
        <v/>
      </c>
      <c r="E271" s="3" t="str">
        <f t="shared" si="29"/>
        <v/>
      </c>
      <c r="F271" s="4" t="str">
        <f t="shared" si="30"/>
        <v/>
      </c>
      <c r="G271" s="3" t="str">
        <f t="shared" si="31"/>
        <v/>
      </c>
    </row>
    <row r="272" spans="4:7" x14ac:dyDescent="0.25">
      <c r="D272" s="3" t="str">
        <f t="shared" si="28"/>
        <v/>
      </c>
      <c r="E272" s="3" t="str">
        <f t="shared" si="29"/>
        <v/>
      </c>
      <c r="F272" s="4" t="str">
        <f t="shared" si="30"/>
        <v/>
      </c>
      <c r="G272" s="3" t="str">
        <f t="shared" si="31"/>
        <v/>
      </c>
    </row>
    <row r="273" spans="4:7" x14ac:dyDescent="0.25">
      <c r="D273" s="3" t="str">
        <f t="shared" si="28"/>
        <v/>
      </c>
      <c r="E273" s="3" t="str">
        <f t="shared" si="29"/>
        <v/>
      </c>
      <c r="F273" s="4" t="str">
        <f t="shared" si="30"/>
        <v/>
      </c>
      <c r="G273" s="3" t="str">
        <f t="shared" si="31"/>
        <v/>
      </c>
    </row>
    <row r="274" spans="4:7" x14ac:dyDescent="0.25">
      <c r="D274" s="3" t="str">
        <f t="shared" si="28"/>
        <v/>
      </c>
      <c r="E274" s="3" t="str">
        <f t="shared" si="29"/>
        <v/>
      </c>
      <c r="F274" s="4" t="str">
        <f t="shared" si="30"/>
        <v/>
      </c>
      <c r="G274" s="3" t="str">
        <f t="shared" si="31"/>
        <v/>
      </c>
    </row>
    <row r="275" spans="4:7" x14ac:dyDescent="0.25">
      <c r="D275" s="3" t="str">
        <f t="shared" si="28"/>
        <v/>
      </c>
      <c r="E275" s="3" t="str">
        <f t="shared" si="29"/>
        <v/>
      </c>
      <c r="F275" s="4" t="str">
        <f t="shared" si="30"/>
        <v/>
      </c>
      <c r="G275" s="3" t="str">
        <f t="shared" si="31"/>
        <v/>
      </c>
    </row>
    <row r="276" spans="4:7" x14ac:dyDescent="0.25">
      <c r="D276" s="3" t="str">
        <f t="shared" si="28"/>
        <v/>
      </c>
      <c r="E276" s="3" t="str">
        <f t="shared" si="29"/>
        <v/>
      </c>
      <c r="F276" s="4" t="str">
        <f t="shared" si="30"/>
        <v/>
      </c>
      <c r="G276" s="3" t="str">
        <f t="shared" si="31"/>
        <v/>
      </c>
    </row>
    <row r="277" spans="4:7" x14ac:dyDescent="0.25">
      <c r="D277" s="3" t="str">
        <f t="shared" si="28"/>
        <v/>
      </c>
      <c r="E277" s="3" t="str">
        <f t="shared" si="29"/>
        <v/>
      </c>
      <c r="F277" s="4" t="str">
        <f t="shared" si="30"/>
        <v/>
      </c>
      <c r="G277" s="3" t="str">
        <f t="shared" si="31"/>
        <v/>
      </c>
    </row>
    <row r="278" spans="4:7" x14ac:dyDescent="0.25">
      <c r="D278" s="3" t="str">
        <f t="shared" si="28"/>
        <v/>
      </c>
      <c r="E278" s="3" t="str">
        <f t="shared" si="29"/>
        <v/>
      </c>
      <c r="F278" s="4" t="str">
        <f t="shared" si="30"/>
        <v/>
      </c>
      <c r="G278" s="3" t="str">
        <f t="shared" si="31"/>
        <v/>
      </c>
    </row>
    <row r="279" spans="4:7" x14ac:dyDescent="0.25">
      <c r="D279" s="3" t="str">
        <f t="shared" si="28"/>
        <v/>
      </c>
      <c r="E279" s="3" t="str">
        <f t="shared" si="29"/>
        <v/>
      </c>
      <c r="F279" s="4" t="str">
        <f t="shared" si="30"/>
        <v/>
      </c>
      <c r="G279" s="3" t="str">
        <f t="shared" si="31"/>
        <v/>
      </c>
    </row>
    <row r="280" spans="4:7" x14ac:dyDescent="0.25">
      <c r="D280" s="3" t="str">
        <f t="shared" si="28"/>
        <v/>
      </c>
      <c r="E280" s="3" t="str">
        <f t="shared" si="29"/>
        <v/>
      </c>
      <c r="F280" s="4" t="str">
        <f t="shared" si="30"/>
        <v/>
      </c>
      <c r="G280" s="3" t="str">
        <f t="shared" si="31"/>
        <v/>
      </c>
    </row>
    <row r="281" spans="4:7" x14ac:dyDescent="0.25">
      <c r="D281" s="3" t="str">
        <f t="shared" si="28"/>
        <v/>
      </c>
      <c r="E281" s="3" t="str">
        <f t="shared" si="29"/>
        <v/>
      </c>
      <c r="F281" s="4" t="str">
        <f t="shared" si="30"/>
        <v/>
      </c>
      <c r="G281" s="3" t="str">
        <f t="shared" si="31"/>
        <v/>
      </c>
    </row>
    <row r="282" spans="4:7" x14ac:dyDescent="0.25">
      <c r="D282" s="3" t="str">
        <f t="shared" si="28"/>
        <v/>
      </c>
      <c r="E282" s="3" t="str">
        <f t="shared" si="29"/>
        <v/>
      </c>
      <c r="F282" s="4" t="str">
        <f t="shared" si="30"/>
        <v/>
      </c>
      <c r="G282" s="3" t="str">
        <f t="shared" si="31"/>
        <v/>
      </c>
    </row>
    <row r="283" spans="4:7" x14ac:dyDescent="0.25">
      <c r="D283" s="3" t="str">
        <f t="shared" si="28"/>
        <v/>
      </c>
      <c r="E283" s="3" t="str">
        <f t="shared" si="29"/>
        <v/>
      </c>
      <c r="F283" s="4" t="str">
        <f t="shared" si="30"/>
        <v/>
      </c>
      <c r="G283" s="3" t="str">
        <f t="shared" si="31"/>
        <v/>
      </c>
    </row>
    <row r="284" spans="4:7" x14ac:dyDescent="0.25">
      <c r="D284" s="3" t="str">
        <f t="shared" si="28"/>
        <v/>
      </c>
      <c r="E284" s="3" t="str">
        <f t="shared" si="29"/>
        <v/>
      </c>
      <c r="F284" s="4" t="str">
        <f t="shared" si="30"/>
        <v/>
      </c>
      <c r="G284" s="3" t="str">
        <f t="shared" si="31"/>
        <v/>
      </c>
    </row>
    <row r="285" spans="4:7" x14ac:dyDescent="0.25">
      <c r="D285" s="3" t="str">
        <f t="shared" si="28"/>
        <v/>
      </c>
      <c r="E285" s="3" t="str">
        <f t="shared" si="29"/>
        <v/>
      </c>
      <c r="F285" s="4" t="str">
        <f t="shared" si="30"/>
        <v/>
      </c>
      <c r="G285" s="3" t="str">
        <f t="shared" si="31"/>
        <v/>
      </c>
    </row>
    <row r="286" spans="4:7" x14ac:dyDescent="0.25">
      <c r="D286" s="3" t="str">
        <f t="shared" si="28"/>
        <v/>
      </c>
      <c r="E286" s="3" t="str">
        <f t="shared" si="29"/>
        <v/>
      </c>
      <c r="F286" s="4" t="str">
        <f t="shared" si="30"/>
        <v/>
      </c>
      <c r="G286" s="3" t="str">
        <f t="shared" si="31"/>
        <v/>
      </c>
    </row>
    <row r="287" spans="4:7" x14ac:dyDescent="0.25">
      <c r="D287" s="3" t="str">
        <f t="shared" si="28"/>
        <v/>
      </c>
      <c r="E287" s="3" t="str">
        <f t="shared" si="29"/>
        <v/>
      </c>
      <c r="F287" s="4" t="str">
        <f t="shared" si="30"/>
        <v/>
      </c>
      <c r="G287" s="3" t="str">
        <f t="shared" si="31"/>
        <v/>
      </c>
    </row>
    <row r="288" spans="4:7" x14ac:dyDescent="0.25">
      <c r="D288" s="3" t="str">
        <f t="shared" si="28"/>
        <v/>
      </c>
      <c r="E288" s="3" t="str">
        <f t="shared" si="29"/>
        <v/>
      </c>
      <c r="F288" s="4" t="str">
        <f t="shared" si="30"/>
        <v/>
      </c>
      <c r="G288" s="3" t="str">
        <f t="shared" si="31"/>
        <v/>
      </c>
    </row>
    <row r="289" spans="4:7" x14ac:dyDescent="0.25">
      <c r="D289" s="3" t="str">
        <f t="shared" si="28"/>
        <v/>
      </c>
      <c r="E289" s="3" t="str">
        <f t="shared" si="29"/>
        <v/>
      </c>
      <c r="F289" s="4" t="str">
        <f t="shared" si="30"/>
        <v/>
      </c>
      <c r="G289" s="3" t="str">
        <f t="shared" si="31"/>
        <v/>
      </c>
    </row>
    <row r="290" spans="4:7" x14ac:dyDescent="0.25">
      <c r="D290" s="3" t="str">
        <f t="shared" si="28"/>
        <v/>
      </c>
      <c r="E290" s="3" t="str">
        <f t="shared" si="29"/>
        <v/>
      </c>
      <c r="F290" s="4" t="str">
        <f t="shared" si="30"/>
        <v/>
      </c>
      <c r="G290" s="3" t="str">
        <f t="shared" si="31"/>
        <v/>
      </c>
    </row>
    <row r="291" spans="4:7" x14ac:dyDescent="0.25">
      <c r="D291" s="3" t="str">
        <f t="shared" si="28"/>
        <v/>
      </c>
      <c r="E291" s="3" t="str">
        <f t="shared" si="29"/>
        <v/>
      </c>
      <c r="F291" s="4" t="str">
        <f t="shared" si="30"/>
        <v/>
      </c>
      <c r="G291" s="3" t="str">
        <f t="shared" si="31"/>
        <v/>
      </c>
    </row>
    <row r="292" spans="4:7" x14ac:dyDescent="0.25">
      <c r="D292" s="3" t="str">
        <f t="shared" si="28"/>
        <v/>
      </c>
      <c r="E292" s="3" t="str">
        <f t="shared" si="29"/>
        <v/>
      </c>
      <c r="F292" s="4" t="str">
        <f t="shared" si="30"/>
        <v/>
      </c>
      <c r="G292" s="3" t="str">
        <f t="shared" si="31"/>
        <v/>
      </c>
    </row>
    <row r="293" spans="4:7" x14ac:dyDescent="0.25">
      <c r="D293" s="3" t="str">
        <f t="shared" si="28"/>
        <v/>
      </c>
      <c r="E293" s="3" t="str">
        <f t="shared" si="29"/>
        <v/>
      </c>
      <c r="F293" s="4" t="str">
        <f t="shared" si="30"/>
        <v/>
      </c>
      <c r="G293" s="3" t="str">
        <f t="shared" si="31"/>
        <v/>
      </c>
    </row>
    <row r="294" spans="4:7" x14ac:dyDescent="0.25">
      <c r="D294" s="3" t="str">
        <f t="shared" si="28"/>
        <v/>
      </c>
      <c r="E294" s="3" t="str">
        <f t="shared" si="29"/>
        <v/>
      </c>
      <c r="F294" s="4" t="str">
        <f t="shared" si="30"/>
        <v/>
      </c>
      <c r="G294" s="3" t="str">
        <f t="shared" si="31"/>
        <v/>
      </c>
    </row>
    <row r="295" spans="4:7" x14ac:dyDescent="0.25">
      <c r="D295" s="3" t="str">
        <f t="shared" si="28"/>
        <v/>
      </c>
      <c r="E295" s="3" t="str">
        <f t="shared" si="29"/>
        <v/>
      </c>
      <c r="F295" s="4" t="str">
        <f t="shared" si="30"/>
        <v/>
      </c>
      <c r="G295" s="3" t="str">
        <f t="shared" si="31"/>
        <v/>
      </c>
    </row>
    <row r="296" spans="4:7" x14ac:dyDescent="0.25">
      <c r="D296" s="3" t="str">
        <f t="shared" si="28"/>
        <v/>
      </c>
      <c r="E296" s="3" t="str">
        <f t="shared" si="29"/>
        <v/>
      </c>
      <c r="F296" s="4" t="str">
        <f t="shared" si="30"/>
        <v/>
      </c>
      <c r="G296" s="3" t="str">
        <f t="shared" si="31"/>
        <v/>
      </c>
    </row>
    <row r="297" spans="4:7" x14ac:dyDescent="0.25">
      <c r="D297" s="3" t="str">
        <f t="shared" si="28"/>
        <v/>
      </c>
      <c r="E297" s="3" t="str">
        <f t="shared" si="29"/>
        <v/>
      </c>
      <c r="F297" s="4" t="str">
        <f t="shared" si="30"/>
        <v/>
      </c>
      <c r="G297" s="3" t="str">
        <f t="shared" si="31"/>
        <v/>
      </c>
    </row>
    <row r="298" spans="4:7" x14ac:dyDescent="0.25">
      <c r="D298" s="3" t="str">
        <f t="shared" si="28"/>
        <v/>
      </c>
      <c r="E298" s="3" t="str">
        <f t="shared" si="29"/>
        <v/>
      </c>
      <c r="F298" s="4" t="str">
        <f t="shared" si="30"/>
        <v/>
      </c>
      <c r="G298" s="3" t="str">
        <f t="shared" si="31"/>
        <v/>
      </c>
    </row>
    <row r="299" spans="4:7" x14ac:dyDescent="0.25">
      <c r="D299" s="3" t="str">
        <f t="shared" si="28"/>
        <v/>
      </c>
      <c r="E299" s="3" t="str">
        <f t="shared" si="29"/>
        <v/>
      </c>
      <c r="F299" s="4" t="str">
        <f t="shared" si="30"/>
        <v/>
      </c>
      <c r="G299" s="3" t="str">
        <f t="shared" si="31"/>
        <v/>
      </c>
    </row>
    <row r="300" spans="4:7" x14ac:dyDescent="0.25">
      <c r="D300" s="3" t="str">
        <f t="shared" si="28"/>
        <v/>
      </c>
      <c r="E300" s="3" t="str">
        <f t="shared" si="29"/>
        <v/>
      </c>
      <c r="F300" s="4" t="str">
        <f t="shared" si="30"/>
        <v/>
      </c>
      <c r="G300" s="3" t="str">
        <f t="shared" si="31"/>
        <v/>
      </c>
    </row>
    <row r="301" spans="4:7" x14ac:dyDescent="0.25">
      <c r="D301" s="3" t="str">
        <f t="shared" si="28"/>
        <v/>
      </c>
      <c r="E301" s="3" t="str">
        <f t="shared" si="29"/>
        <v/>
      </c>
      <c r="F301" s="4" t="str">
        <f t="shared" si="30"/>
        <v/>
      </c>
      <c r="G301" s="3" t="str">
        <f t="shared" si="31"/>
        <v/>
      </c>
    </row>
    <row r="302" spans="4:7" x14ac:dyDescent="0.25">
      <c r="D302" s="3" t="str">
        <f t="shared" si="28"/>
        <v/>
      </c>
      <c r="E302" s="3" t="str">
        <f t="shared" si="29"/>
        <v/>
      </c>
      <c r="F302" s="4" t="str">
        <f t="shared" si="30"/>
        <v/>
      </c>
      <c r="G302" s="3" t="str">
        <f t="shared" si="31"/>
        <v/>
      </c>
    </row>
    <row r="303" spans="4:7" x14ac:dyDescent="0.25">
      <c r="D303" s="3" t="str">
        <f t="shared" si="28"/>
        <v/>
      </c>
      <c r="E303" s="3" t="str">
        <f t="shared" si="29"/>
        <v/>
      </c>
      <c r="F303" s="4" t="str">
        <f t="shared" si="30"/>
        <v/>
      </c>
      <c r="G303" s="3" t="str">
        <f t="shared" si="31"/>
        <v/>
      </c>
    </row>
    <row r="304" spans="4:7" x14ac:dyDescent="0.25">
      <c r="D304" s="3" t="str">
        <f t="shared" si="28"/>
        <v/>
      </c>
      <c r="E304" s="3" t="str">
        <f t="shared" si="29"/>
        <v/>
      </c>
      <c r="F304" s="4" t="str">
        <f t="shared" si="30"/>
        <v/>
      </c>
      <c r="G304" s="3" t="str">
        <f t="shared" si="31"/>
        <v/>
      </c>
    </row>
    <row r="305" spans="4:7" x14ac:dyDescent="0.25">
      <c r="D305" s="3" t="str">
        <f t="shared" si="28"/>
        <v/>
      </c>
      <c r="E305" s="3" t="str">
        <f t="shared" si="29"/>
        <v/>
      </c>
      <c r="F305" s="4" t="str">
        <f t="shared" si="30"/>
        <v/>
      </c>
      <c r="G305" s="3" t="str">
        <f t="shared" si="31"/>
        <v/>
      </c>
    </row>
    <row r="306" spans="4:7" x14ac:dyDescent="0.25">
      <c r="D306" s="3" t="str">
        <f t="shared" si="28"/>
        <v/>
      </c>
      <c r="E306" s="3" t="str">
        <f t="shared" si="29"/>
        <v/>
      </c>
      <c r="F306" s="4" t="str">
        <f t="shared" si="30"/>
        <v/>
      </c>
      <c r="G306" s="3" t="str">
        <f t="shared" si="31"/>
        <v/>
      </c>
    </row>
    <row r="307" spans="4:7" x14ac:dyDescent="0.25">
      <c r="D307" s="3" t="str">
        <f t="shared" si="28"/>
        <v/>
      </c>
      <c r="E307" s="3" t="str">
        <f t="shared" si="29"/>
        <v/>
      </c>
      <c r="F307" s="4" t="str">
        <f t="shared" si="30"/>
        <v/>
      </c>
      <c r="G307" s="3" t="str">
        <f t="shared" si="31"/>
        <v/>
      </c>
    </row>
    <row r="308" spans="4:7" x14ac:dyDescent="0.25">
      <c r="D308" s="3" t="str">
        <f t="shared" si="28"/>
        <v/>
      </c>
      <c r="E308" s="3" t="str">
        <f t="shared" si="29"/>
        <v/>
      </c>
      <c r="F308" s="4" t="str">
        <f t="shared" si="30"/>
        <v/>
      </c>
      <c r="G308" s="3" t="str">
        <f t="shared" si="31"/>
        <v/>
      </c>
    </row>
    <row r="309" spans="4:7" x14ac:dyDescent="0.25">
      <c r="D309" s="3" t="str">
        <f t="shared" si="28"/>
        <v/>
      </c>
      <c r="E309" s="3" t="str">
        <f t="shared" si="29"/>
        <v/>
      </c>
      <c r="F309" s="4" t="str">
        <f t="shared" si="30"/>
        <v/>
      </c>
      <c r="G309" s="3" t="str">
        <f t="shared" si="31"/>
        <v/>
      </c>
    </row>
    <row r="310" spans="4:7" x14ac:dyDescent="0.25">
      <c r="D310" s="3" t="str">
        <f t="shared" si="28"/>
        <v/>
      </c>
      <c r="E310" s="3" t="str">
        <f t="shared" si="29"/>
        <v/>
      </c>
      <c r="F310" s="4" t="str">
        <f t="shared" si="30"/>
        <v/>
      </c>
      <c r="G310" s="3" t="str">
        <f t="shared" si="31"/>
        <v/>
      </c>
    </row>
    <row r="311" spans="4:7" x14ac:dyDescent="0.25">
      <c r="D311" s="3" t="str">
        <f t="shared" si="28"/>
        <v/>
      </c>
      <c r="E311" s="3" t="str">
        <f t="shared" si="29"/>
        <v/>
      </c>
      <c r="F311" s="4" t="str">
        <f t="shared" si="30"/>
        <v/>
      </c>
      <c r="G311" s="3" t="str">
        <f t="shared" si="31"/>
        <v/>
      </c>
    </row>
    <row r="312" spans="4:7" x14ac:dyDescent="0.25">
      <c r="D312" s="3" t="str">
        <f t="shared" si="28"/>
        <v/>
      </c>
      <c r="E312" s="3" t="str">
        <f t="shared" si="29"/>
        <v/>
      </c>
      <c r="F312" s="4" t="str">
        <f t="shared" si="30"/>
        <v/>
      </c>
      <c r="G312" s="3" t="str">
        <f t="shared" si="31"/>
        <v/>
      </c>
    </row>
    <row r="313" spans="4:7" x14ac:dyDescent="0.25">
      <c r="D313" s="3" t="str">
        <f t="shared" si="28"/>
        <v/>
      </c>
      <c r="E313" s="3" t="str">
        <f t="shared" si="29"/>
        <v/>
      </c>
      <c r="F313" s="4" t="str">
        <f t="shared" si="30"/>
        <v/>
      </c>
      <c r="G313" s="3" t="str">
        <f t="shared" si="31"/>
        <v/>
      </c>
    </row>
    <row r="314" spans="4:7" x14ac:dyDescent="0.25">
      <c r="D314" s="3" t="str">
        <f t="shared" si="28"/>
        <v/>
      </c>
      <c r="E314" s="3" t="str">
        <f t="shared" si="29"/>
        <v/>
      </c>
      <c r="F314" s="4" t="str">
        <f t="shared" si="30"/>
        <v/>
      </c>
      <c r="G314" s="3" t="str">
        <f t="shared" si="31"/>
        <v/>
      </c>
    </row>
    <row r="315" spans="4:7" x14ac:dyDescent="0.25">
      <c r="D315" s="3" t="str">
        <f t="shared" si="28"/>
        <v/>
      </c>
      <c r="E315" s="3" t="str">
        <f t="shared" si="29"/>
        <v/>
      </c>
      <c r="F315" s="4" t="str">
        <f t="shared" si="30"/>
        <v/>
      </c>
      <c r="G315" s="3" t="str">
        <f t="shared" si="31"/>
        <v/>
      </c>
    </row>
    <row r="316" spans="4:7" x14ac:dyDescent="0.25">
      <c r="D316" s="3" t="str">
        <f t="shared" si="28"/>
        <v/>
      </c>
      <c r="E316" s="3" t="str">
        <f t="shared" si="29"/>
        <v/>
      </c>
      <c r="F316" s="4" t="str">
        <f t="shared" si="30"/>
        <v/>
      </c>
      <c r="G316" s="3" t="str">
        <f t="shared" si="31"/>
        <v/>
      </c>
    </row>
    <row r="317" spans="4:7" x14ac:dyDescent="0.25">
      <c r="D317" s="3" t="str">
        <f t="shared" si="28"/>
        <v/>
      </c>
      <c r="E317" s="3" t="str">
        <f t="shared" si="29"/>
        <v/>
      </c>
      <c r="F317" s="4" t="str">
        <f t="shared" si="30"/>
        <v/>
      </c>
      <c r="G317" s="3" t="str">
        <f t="shared" si="31"/>
        <v/>
      </c>
    </row>
    <row r="318" spans="4:7" x14ac:dyDescent="0.25">
      <c r="D318" s="3" t="str">
        <f t="shared" si="28"/>
        <v/>
      </c>
      <c r="E318" s="3" t="str">
        <f t="shared" si="29"/>
        <v/>
      </c>
      <c r="F318" s="4" t="str">
        <f t="shared" si="30"/>
        <v/>
      </c>
      <c r="G318" s="3" t="str">
        <f t="shared" si="31"/>
        <v/>
      </c>
    </row>
    <row r="319" spans="4:7" x14ac:dyDescent="0.25">
      <c r="D319" s="3" t="str">
        <f t="shared" si="28"/>
        <v/>
      </c>
      <c r="E319" s="3" t="str">
        <f t="shared" si="29"/>
        <v/>
      </c>
      <c r="F319" s="4" t="str">
        <f t="shared" si="30"/>
        <v/>
      </c>
      <c r="G319" s="3" t="str">
        <f t="shared" si="31"/>
        <v/>
      </c>
    </row>
    <row r="320" spans="4:7" x14ac:dyDescent="0.25">
      <c r="D320" s="3" t="str">
        <f t="shared" si="28"/>
        <v/>
      </c>
      <c r="E320" s="3" t="str">
        <f t="shared" si="29"/>
        <v/>
      </c>
      <c r="F320" s="4" t="str">
        <f t="shared" si="30"/>
        <v/>
      </c>
      <c r="G320" s="3" t="str">
        <f t="shared" si="31"/>
        <v/>
      </c>
    </row>
    <row r="321" spans="4:7" x14ac:dyDescent="0.25">
      <c r="D321" s="3" t="str">
        <f t="shared" si="28"/>
        <v/>
      </c>
      <c r="E321" s="3" t="str">
        <f t="shared" si="29"/>
        <v/>
      </c>
      <c r="F321" s="4" t="str">
        <f t="shared" si="30"/>
        <v/>
      </c>
      <c r="G321" s="3" t="str">
        <f t="shared" si="31"/>
        <v/>
      </c>
    </row>
    <row r="322" spans="4:7" x14ac:dyDescent="0.25">
      <c r="D322" s="3" t="str">
        <f t="shared" si="28"/>
        <v/>
      </c>
      <c r="E322" s="3" t="str">
        <f t="shared" si="29"/>
        <v/>
      </c>
      <c r="F322" s="4" t="str">
        <f t="shared" si="30"/>
        <v/>
      </c>
      <c r="G322" s="3" t="str">
        <f t="shared" si="31"/>
        <v/>
      </c>
    </row>
    <row r="323" spans="4:7" x14ac:dyDescent="0.25">
      <c r="D323" s="3" t="str">
        <f t="shared" si="28"/>
        <v/>
      </c>
      <c r="E323" s="3" t="str">
        <f t="shared" si="29"/>
        <v/>
      </c>
      <c r="F323" s="4" t="str">
        <f t="shared" si="30"/>
        <v/>
      </c>
      <c r="G323" s="3" t="str">
        <f t="shared" si="31"/>
        <v/>
      </c>
    </row>
    <row r="324" spans="4:7" x14ac:dyDescent="0.25">
      <c r="D324" s="3" t="str">
        <f t="shared" si="28"/>
        <v/>
      </c>
      <c r="E324" s="3" t="str">
        <f t="shared" si="29"/>
        <v/>
      </c>
      <c r="F324" s="4" t="str">
        <f t="shared" si="30"/>
        <v/>
      </c>
      <c r="G324" s="3" t="str">
        <f t="shared" si="31"/>
        <v/>
      </c>
    </row>
    <row r="325" spans="4:7" x14ac:dyDescent="0.25">
      <c r="D325" s="3" t="str">
        <f t="shared" si="28"/>
        <v/>
      </c>
      <c r="E325" s="3" t="str">
        <f t="shared" si="29"/>
        <v/>
      </c>
      <c r="F325" s="4" t="str">
        <f t="shared" si="30"/>
        <v/>
      </c>
      <c r="G325" s="3" t="str">
        <f t="shared" si="31"/>
        <v/>
      </c>
    </row>
    <row r="326" spans="4:7" x14ac:dyDescent="0.25">
      <c r="D326" s="3" t="str">
        <f t="shared" si="28"/>
        <v/>
      </c>
      <c r="E326" s="3" t="str">
        <f t="shared" si="29"/>
        <v/>
      </c>
      <c r="F326" s="4" t="str">
        <f t="shared" si="30"/>
        <v/>
      </c>
      <c r="G326" s="3" t="str">
        <f t="shared" si="31"/>
        <v/>
      </c>
    </row>
    <row r="327" spans="4:7" x14ac:dyDescent="0.25">
      <c r="D327" s="3" t="str">
        <f t="shared" ref="D327:D390" si="32">IF(ISBLANK(C327),"",VLOOKUP(C327,Entry,2,FALSE))</f>
        <v/>
      </c>
      <c r="E327" s="3" t="str">
        <f t="shared" ref="E327:E390" si="33">IF(ISBLANK(C327),"",VLOOKUP(C327,Entry,3,FALSE))</f>
        <v/>
      </c>
      <c r="F327" s="4" t="str">
        <f t="shared" ref="F327:F390" si="34">IF(ISBLANK(C327),"",VLOOKUP(C327,Entry,4,FALSE))</f>
        <v/>
      </c>
      <c r="G327" s="3" t="str">
        <f t="shared" ref="G327:G390" si="35">IF(ISBLANK(C327),"",VLOOKUP(C327,Entry,7,FALSE))</f>
        <v/>
      </c>
    </row>
    <row r="328" spans="4:7" x14ac:dyDescent="0.25">
      <c r="D328" s="3" t="str">
        <f t="shared" si="32"/>
        <v/>
      </c>
      <c r="E328" s="3" t="str">
        <f t="shared" si="33"/>
        <v/>
      </c>
      <c r="F328" s="4" t="str">
        <f t="shared" si="34"/>
        <v/>
      </c>
      <c r="G328" s="3" t="str">
        <f t="shared" si="35"/>
        <v/>
      </c>
    </row>
    <row r="329" spans="4:7" x14ac:dyDescent="0.25">
      <c r="D329" s="3" t="str">
        <f t="shared" si="32"/>
        <v/>
      </c>
      <c r="E329" s="3" t="str">
        <f t="shared" si="33"/>
        <v/>
      </c>
      <c r="F329" s="4" t="str">
        <f t="shared" si="34"/>
        <v/>
      </c>
      <c r="G329" s="3" t="str">
        <f t="shared" si="35"/>
        <v/>
      </c>
    </row>
    <row r="330" spans="4:7" x14ac:dyDescent="0.25">
      <c r="D330" s="3" t="str">
        <f t="shared" si="32"/>
        <v/>
      </c>
      <c r="E330" s="3" t="str">
        <f t="shared" si="33"/>
        <v/>
      </c>
      <c r="F330" s="4" t="str">
        <f t="shared" si="34"/>
        <v/>
      </c>
      <c r="G330" s="3" t="str">
        <f t="shared" si="35"/>
        <v/>
      </c>
    </row>
    <row r="331" spans="4:7" x14ac:dyDescent="0.25">
      <c r="D331" s="3" t="str">
        <f t="shared" si="32"/>
        <v/>
      </c>
      <c r="E331" s="3" t="str">
        <f t="shared" si="33"/>
        <v/>
      </c>
      <c r="F331" s="4" t="str">
        <f t="shared" si="34"/>
        <v/>
      </c>
      <c r="G331" s="3" t="str">
        <f t="shared" si="35"/>
        <v/>
      </c>
    </row>
    <row r="332" spans="4:7" x14ac:dyDescent="0.25">
      <c r="D332" s="3" t="str">
        <f t="shared" si="32"/>
        <v/>
      </c>
      <c r="E332" s="3" t="str">
        <f t="shared" si="33"/>
        <v/>
      </c>
      <c r="F332" s="4" t="str">
        <f t="shared" si="34"/>
        <v/>
      </c>
      <c r="G332" s="3" t="str">
        <f t="shared" si="35"/>
        <v/>
      </c>
    </row>
    <row r="333" spans="4:7" x14ac:dyDescent="0.25">
      <c r="D333" s="3" t="str">
        <f t="shared" si="32"/>
        <v/>
      </c>
      <c r="E333" s="3" t="str">
        <f t="shared" si="33"/>
        <v/>
      </c>
      <c r="F333" s="4" t="str">
        <f t="shared" si="34"/>
        <v/>
      </c>
      <c r="G333" s="3" t="str">
        <f t="shared" si="35"/>
        <v/>
      </c>
    </row>
    <row r="334" spans="4:7" x14ac:dyDescent="0.25">
      <c r="D334" s="3" t="str">
        <f t="shared" si="32"/>
        <v/>
      </c>
      <c r="E334" s="3" t="str">
        <f t="shared" si="33"/>
        <v/>
      </c>
      <c r="F334" s="4" t="str">
        <f t="shared" si="34"/>
        <v/>
      </c>
      <c r="G334" s="3" t="str">
        <f t="shared" si="35"/>
        <v/>
      </c>
    </row>
    <row r="335" spans="4:7" x14ac:dyDescent="0.25">
      <c r="D335" s="3" t="str">
        <f t="shared" si="32"/>
        <v/>
      </c>
      <c r="E335" s="3" t="str">
        <f t="shared" si="33"/>
        <v/>
      </c>
      <c r="F335" s="4" t="str">
        <f t="shared" si="34"/>
        <v/>
      </c>
      <c r="G335" s="3" t="str">
        <f t="shared" si="35"/>
        <v/>
      </c>
    </row>
    <row r="336" spans="4:7" x14ac:dyDescent="0.25">
      <c r="D336" s="3" t="str">
        <f t="shared" si="32"/>
        <v/>
      </c>
      <c r="E336" s="3" t="str">
        <f t="shared" si="33"/>
        <v/>
      </c>
      <c r="F336" s="4" t="str">
        <f t="shared" si="34"/>
        <v/>
      </c>
      <c r="G336" s="3" t="str">
        <f t="shared" si="35"/>
        <v/>
      </c>
    </row>
    <row r="337" spans="4:7" x14ac:dyDescent="0.25">
      <c r="D337" s="3" t="str">
        <f t="shared" si="32"/>
        <v/>
      </c>
      <c r="E337" s="3" t="str">
        <f t="shared" si="33"/>
        <v/>
      </c>
      <c r="F337" s="4" t="str">
        <f t="shared" si="34"/>
        <v/>
      </c>
      <c r="G337" s="3" t="str">
        <f t="shared" si="35"/>
        <v/>
      </c>
    </row>
    <row r="338" spans="4:7" x14ac:dyDescent="0.25">
      <c r="D338" s="3" t="str">
        <f t="shared" si="32"/>
        <v/>
      </c>
      <c r="E338" s="3" t="str">
        <f t="shared" si="33"/>
        <v/>
      </c>
      <c r="F338" s="4" t="str">
        <f t="shared" si="34"/>
        <v/>
      </c>
      <c r="G338" s="3" t="str">
        <f t="shared" si="35"/>
        <v/>
      </c>
    </row>
    <row r="339" spans="4:7" x14ac:dyDescent="0.25">
      <c r="D339" s="3" t="str">
        <f t="shared" si="32"/>
        <v/>
      </c>
      <c r="E339" s="3" t="str">
        <f t="shared" si="33"/>
        <v/>
      </c>
      <c r="F339" s="4" t="str">
        <f t="shared" si="34"/>
        <v/>
      </c>
      <c r="G339" s="3" t="str">
        <f t="shared" si="35"/>
        <v/>
      </c>
    </row>
    <row r="340" spans="4:7" x14ac:dyDescent="0.25">
      <c r="D340" s="3" t="str">
        <f t="shared" si="32"/>
        <v/>
      </c>
      <c r="E340" s="3" t="str">
        <f t="shared" si="33"/>
        <v/>
      </c>
      <c r="F340" s="4" t="str">
        <f t="shared" si="34"/>
        <v/>
      </c>
      <c r="G340" s="3" t="str">
        <f t="shared" si="35"/>
        <v/>
      </c>
    </row>
    <row r="341" spans="4:7" x14ac:dyDescent="0.25">
      <c r="D341" s="3" t="str">
        <f t="shared" si="32"/>
        <v/>
      </c>
      <c r="E341" s="3" t="str">
        <f t="shared" si="33"/>
        <v/>
      </c>
      <c r="F341" s="4" t="str">
        <f t="shared" si="34"/>
        <v/>
      </c>
      <c r="G341" s="3" t="str">
        <f t="shared" si="35"/>
        <v/>
      </c>
    </row>
    <row r="342" spans="4:7" x14ac:dyDescent="0.25">
      <c r="D342" s="3" t="str">
        <f t="shared" si="32"/>
        <v/>
      </c>
      <c r="E342" s="3" t="str">
        <f t="shared" si="33"/>
        <v/>
      </c>
      <c r="F342" s="4" t="str">
        <f t="shared" si="34"/>
        <v/>
      </c>
      <c r="G342" s="3" t="str">
        <f t="shared" si="35"/>
        <v/>
      </c>
    </row>
    <row r="343" spans="4:7" x14ac:dyDescent="0.25">
      <c r="D343" s="3" t="str">
        <f t="shared" si="32"/>
        <v/>
      </c>
      <c r="E343" s="3" t="str">
        <f t="shared" si="33"/>
        <v/>
      </c>
      <c r="F343" s="4" t="str">
        <f t="shared" si="34"/>
        <v/>
      </c>
      <c r="G343" s="3" t="str">
        <f t="shared" si="35"/>
        <v/>
      </c>
    </row>
    <row r="344" spans="4:7" x14ac:dyDescent="0.25">
      <c r="D344" s="3" t="str">
        <f t="shared" si="32"/>
        <v/>
      </c>
      <c r="E344" s="3" t="str">
        <f t="shared" si="33"/>
        <v/>
      </c>
      <c r="F344" s="4" t="str">
        <f t="shared" si="34"/>
        <v/>
      </c>
      <c r="G344" s="3" t="str">
        <f t="shared" si="35"/>
        <v/>
      </c>
    </row>
    <row r="345" spans="4:7" x14ac:dyDescent="0.25">
      <c r="D345" s="3" t="str">
        <f t="shared" si="32"/>
        <v/>
      </c>
      <c r="E345" s="3" t="str">
        <f t="shared" si="33"/>
        <v/>
      </c>
      <c r="F345" s="4" t="str">
        <f t="shared" si="34"/>
        <v/>
      </c>
      <c r="G345" s="3" t="str">
        <f t="shared" si="35"/>
        <v/>
      </c>
    </row>
    <row r="346" spans="4:7" x14ac:dyDescent="0.25">
      <c r="D346" s="3" t="str">
        <f t="shared" si="32"/>
        <v/>
      </c>
      <c r="E346" s="3" t="str">
        <f t="shared" si="33"/>
        <v/>
      </c>
      <c r="F346" s="4" t="str">
        <f t="shared" si="34"/>
        <v/>
      </c>
      <c r="G346" s="3" t="str">
        <f t="shared" si="35"/>
        <v/>
      </c>
    </row>
    <row r="347" spans="4:7" x14ac:dyDescent="0.25">
      <c r="D347" s="3" t="str">
        <f t="shared" si="32"/>
        <v/>
      </c>
      <c r="E347" s="3" t="str">
        <f t="shared" si="33"/>
        <v/>
      </c>
      <c r="F347" s="4" t="str">
        <f t="shared" si="34"/>
        <v/>
      </c>
      <c r="G347" s="3" t="str">
        <f t="shared" si="35"/>
        <v/>
      </c>
    </row>
    <row r="348" spans="4:7" x14ac:dyDescent="0.25">
      <c r="D348" s="3" t="str">
        <f t="shared" si="32"/>
        <v/>
      </c>
      <c r="E348" s="3" t="str">
        <f t="shared" si="33"/>
        <v/>
      </c>
      <c r="F348" s="4" t="str">
        <f t="shared" si="34"/>
        <v/>
      </c>
      <c r="G348" s="3" t="str">
        <f t="shared" si="35"/>
        <v/>
      </c>
    </row>
    <row r="349" spans="4:7" x14ac:dyDescent="0.25">
      <c r="D349" s="3" t="str">
        <f t="shared" si="32"/>
        <v/>
      </c>
      <c r="E349" s="3" t="str">
        <f t="shared" si="33"/>
        <v/>
      </c>
      <c r="F349" s="4" t="str">
        <f t="shared" si="34"/>
        <v/>
      </c>
      <c r="G349" s="3" t="str">
        <f t="shared" si="35"/>
        <v/>
      </c>
    </row>
    <row r="350" spans="4:7" x14ac:dyDescent="0.25">
      <c r="D350" s="3" t="str">
        <f t="shared" si="32"/>
        <v/>
      </c>
      <c r="E350" s="3" t="str">
        <f t="shared" si="33"/>
        <v/>
      </c>
      <c r="F350" s="4" t="str">
        <f t="shared" si="34"/>
        <v/>
      </c>
      <c r="G350" s="3" t="str">
        <f t="shared" si="35"/>
        <v/>
      </c>
    </row>
    <row r="351" spans="4:7" x14ac:dyDescent="0.25">
      <c r="D351" s="3" t="str">
        <f t="shared" si="32"/>
        <v/>
      </c>
      <c r="E351" s="3" t="str">
        <f t="shared" si="33"/>
        <v/>
      </c>
      <c r="F351" s="4" t="str">
        <f t="shared" si="34"/>
        <v/>
      </c>
      <c r="G351" s="3" t="str">
        <f t="shared" si="35"/>
        <v/>
      </c>
    </row>
    <row r="352" spans="4:7" x14ac:dyDescent="0.25">
      <c r="D352" s="3" t="str">
        <f t="shared" si="32"/>
        <v/>
      </c>
      <c r="E352" s="3" t="str">
        <f t="shared" si="33"/>
        <v/>
      </c>
      <c r="F352" s="4" t="str">
        <f t="shared" si="34"/>
        <v/>
      </c>
      <c r="G352" s="3" t="str">
        <f t="shared" si="35"/>
        <v/>
      </c>
    </row>
    <row r="353" spans="4:7" x14ac:dyDescent="0.25">
      <c r="D353" s="3" t="str">
        <f t="shared" si="32"/>
        <v/>
      </c>
      <c r="E353" s="3" t="str">
        <f t="shared" si="33"/>
        <v/>
      </c>
      <c r="F353" s="4" t="str">
        <f t="shared" si="34"/>
        <v/>
      </c>
      <c r="G353" s="3" t="str">
        <f t="shared" si="35"/>
        <v/>
      </c>
    </row>
    <row r="354" spans="4:7" x14ac:dyDescent="0.25">
      <c r="D354" s="3" t="str">
        <f t="shared" si="32"/>
        <v/>
      </c>
      <c r="E354" s="3" t="str">
        <f t="shared" si="33"/>
        <v/>
      </c>
      <c r="F354" s="4" t="str">
        <f t="shared" si="34"/>
        <v/>
      </c>
      <c r="G354" s="3" t="str">
        <f t="shared" si="35"/>
        <v/>
      </c>
    </row>
    <row r="355" spans="4:7" x14ac:dyDescent="0.25">
      <c r="D355" s="3" t="str">
        <f t="shared" si="32"/>
        <v/>
      </c>
      <c r="E355" s="3" t="str">
        <f t="shared" si="33"/>
        <v/>
      </c>
      <c r="F355" s="4" t="str">
        <f t="shared" si="34"/>
        <v/>
      </c>
      <c r="G355" s="3" t="str">
        <f t="shared" si="35"/>
        <v/>
      </c>
    </row>
    <row r="356" spans="4:7" x14ac:dyDescent="0.25">
      <c r="D356" s="3" t="str">
        <f t="shared" si="32"/>
        <v/>
      </c>
      <c r="E356" s="3" t="str">
        <f t="shared" si="33"/>
        <v/>
      </c>
      <c r="F356" s="4" t="str">
        <f t="shared" si="34"/>
        <v/>
      </c>
      <c r="G356" s="3" t="str">
        <f t="shared" si="35"/>
        <v/>
      </c>
    </row>
    <row r="357" spans="4:7" x14ac:dyDescent="0.25">
      <c r="D357" s="3" t="str">
        <f t="shared" si="32"/>
        <v/>
      </c>
      <c r="E357" s="3" t="str">
        <f t="shared" si="33"/>
        <v/>
      </c>
      <c r="F357" s="4" t="str">
        <f t="shared" si="34"/>
        <v/>
      </c>
      <c r="G357" s="3" t="str">
        <f t="shared" si="35"/>
        <v/>
      </c>
    </row>
    <row r="358" spans="4:7" x14ac:dyDescent="0.25">
      <c r="D358" s="3" t="str">
        <f t="shared" si="32"/>
        <v/>
      </c>
      <c r="E358" s="3" t="str">
        <f t="shared" si="33"/>
        <v/>
      </c>
      <c r="F358" s="4" t="str">
        <f t="shared" si="34"/>
        <v/>
      </c>
      <c r="G358" s="3" t="str">
        <f t="shared" si="35"/>
        <v/>
      </c>
    </row>
    <row r="359" spans="4:7" x14ac:dyDescent="0.25">
      <c r="D359" s="3" t="str">
        <f t="shared" si="32"/>
        <v/>
      </c>
      <c r="E359" s="3" t="str">
        <f t="shared" si="33"/>
        <v/>
      </c>
      <c r="F359" s="4" t="str">
        <f t="shared" si="34"/>
        <v/>
      </c>
      <c r="G359" s="3" t="str">
        <f t="shared" si="35"/>
        <v/>
      </c>
    </row>
    <row r="360" spans="4:7" x14ac:dyDescent="0.25">
      <c r="D360" s="3" t="str">
        <f t="shared" si="32"/>
        <v/>
      </c>
      <c r="E360" s="3" t="str">
        <f t="shared" si="33"/>
        <v/>
      </c>
      <c r="F360" s="4" t="str">
        <f t="shared" si="34"/>
        <v/>
      </c>
      <c r="G360" s="3" t="str">
        <f t="shared" si="35"/>
        <v/>
      </c>
    </row>
    <row r="361" spans="4:7" x14ac:dyDescent="0.25">
      <c r="D361" s="3" t="str">
        <f t="shared" si="32"/>
        <v/>
      </c>
      <c r="E361" s="3" t="str">
        <f t="shared" si="33"/>
        <v/>
      </c>
      <c r="F361" s="4" t="str">
        <f t="shared" si="34"/>
        <v/>
      </c>
      <c r="G361" s="3" t="str">
        <f t="shared" si="35"/>
        <v/>
      </c>
    </row>
    <row r="362" spans="4:7" x14ac:dyDescent="0.25">
      <c r="D362" s="3" t="str">
        <f t="shared" si="32"/>
        <v/>
      </c>
      <c r="E362" s="3" t="str">
        <f t="shared" si="33"/>
        <v/>
      </c>
      <c r="F362" s="4" t="str">
        <f t="shared" si="34"/>
        <v/>
      </c>
      <c r="G362" s="3" t="str">
        <f t="shared" si="35"/>
        <v/>
      </c>
    </row>
    <row r="363" spans="4:7" x14ac:dyDescent="0.25">
      <c r="D363" s="3" t="str">
        <f t="shared" si="32"/>
        <v/>
      </c>
      <c r="E363" s="3" t="str">
        <f t="shared" si="33"/>
        <v/>
      </c>
      <c r="F363" s="4" t="str">
        <f t="shared" si="34"/>
        <v/>
      </c>
      <c r="G363" s="3" t="str">
        <f t="shared" si="35"/>
        <v/>
      </c>
    </row>
    <row r="364" spans="4:7" x14ac:dyDescent="0.25">
      <c r="D364" s="3" t="str">
        <f t="shared" si="32"/>
        <v/>
      </c>
      <c r="E364" s="3" t="str">
        <f t="shared" si="33"/>
        <v/>
      </c>
      <c r="F364" s="4" t="str">
        <f t="shared" si="34"/>
        <v/>
      </c>
      <c r="G364" s="3" t="str">
        <f t="shared" si="35"/>
        <v/>
      </c>
    </row>
    <row r="365" spans="4:7" x14ac:dyDescent="0.25">
      <c r="D365" s="3" t="str">
        <f t="shared" si="32"/>
        <v/>
      </c>
      <c r="E365" s="3" t="str">
        <f t="shared" si="33"/>
        <v/>
      </c>
      <c r="F365" s="4" t="str">
        <f t="shared" si="34"/>
        <v/>
      </c>
      <c r="G365" s="3" t="str">
        <f t="shared" si="35"/>
        <v/>
      </c>
    </row>
    <row r="366" spans="4:7" x14ac:dyDescent="0.25">
      <c r="D366" s="3" t="str">
        <f t="shared" si="32"/>
        <v/>
      </c>
      <c r="E366" s="3" t="str">
        <f t="shared" si="33"/>
        <v/>
      </c>
      <c r="F366" s="4" t="str">
        <f t="shared" si="34"/>
        <v/>
      </c>
      <c r="G366" s="3" t="str">
        <f t="shared" si="35"/>
        <v/>
      </c>
    </row>
    <row r="367" spans="4:7" x14ac:dyDescent="0.25">
      <c r="D367" s="3" t="str">
        <f t="shared" si="32"/>
        <v/>
      </c>
      <c r="E367" s="3" t="str">
        <f t="shared" si="33"/>
        <v/>
      </c>
      <c r="F367" s="4" t="str">
        <f t="shared" si="34"/>
        <v/>
      </c>
      <c r="G367" s="3" t="str">
        <f t="shared" si="35"/>
        <v/>
      </c>
    </row>
    <row r="368" spans="4:7" x14ac:dyDescent="0.25">
      <c r="D368" s="3" t="str">
        <f t="shared" si="32"/>
        <v/>
      </c>
      <c r="E368" s="3" t="str">
        <f t="shared" si="33"/>
        <v/>
      </c>
      <c r="F368" s="4" t="str">
        <f t="shared" si="34"/>
        <v/>
      </c>
      <c r="G368" s="3" t="str">
        <f t="shared" si="35"/>
        <v/>
      </c>
    </row>
    <row r="369" spans="4:7" x14ac:dyDescent="0.25">
      <c r="D369" s="3" t="str">
        <f t="shared" si="32"/>
        <v/>
      </c>
      <c r="E369" s="3" t="str">
        <f t="shared" si="33"/>
        <v/>
      </c>
      <c r="F369" s="4" t="str">
        <f t="shared" si="34"/>
        <v/>
      </c>
      <c r="G369" s="3" t="str">
        <f t="shared" si="35"/>
        <v/>
      </c>
    </row>
    <row r="370" spans="4:7" x14ac:dyDescent="0.25">
      <c r="D370" s="3" t="str">
        <f t="shared" si="32"/>
        <v/>
      </c>
      <c r="E370" s="3" t="str">
        <f t="shared" si="33"/>
        <v/>
      </c>
      <c r="F370" s="4" t="str">
        <f t="shared" si="34"/>
        <v/>
      </c>
      <c r="G370" s="3" t="str">
        <f t="shared" si="35"/>
        <v/>
      </c>
    </row>
    <row r="371" spans="4:7" x14ac:dyDescent="0.25">
      <c r="D371" s="3" t="str">
        <f t="shared" si="32"/>
        <v/>
      </c>
      <c r="E371" s="3" t="str">
        <f t="shared" si="33"/>
        <v/>
      </c>
      <c r="F371" s="4" t="str">
        <f t="shared" si="34"/>
        <v/>
      </c>
      <c r="G371" s="3" t="str">
        <f t="shared" si="35"/>
        <v/>
      </c>
    </row>
    <row r="372" spans="4:7" x14ac:dyDescent="0.25">
      <c r="D372" s="3" t="str">
        <f t="shared" si="32"/>
        <v/>
      </c>
      <c r="E372" s="3" t="str">
        <f t="shared" si="33"/>
        <v/>
      </c>
      <c r="F372" s="4" t="str">
        <f t="shared" si="34"/>
        <v/>
      </c>
      <c r="G372" s="3" t="str">
        <f t="shared" si="35"/>
        <v/>
      </c>
    </row>
    <row r="373" spans="4:7" x14ac:dyDescent="0.25">
      <c r="D373" s="3" t="str">
        <f t="shared" si="32"/>
        <v/>
      </c>
      <c r="E373" s="3" t="str">
        <f t="shared" si="33"/>
        <v/>
      </c>
      <c r="F373" s="4" t="str">
        <f t="shared" si="34"/>
        <v/>
      </c>
      <c r="G373" s="3" t="str">
        <f t="shared" si="35"/>
        <v/>
      </c>
    </row>
    <row r="374" spans="4:7" x14ac:dyDescent="0.25">
      <c r="D374" s="3" t="str">
        <f t="shared" si="32"/>
        <v/>
      </c>
      <c r="E374" s="3" t="str">
        <f t="shared" si="33"/>
        <v/>
      </c>
      <c r="F374" s="4" t="str">
        <f t="shared" si="34"/>
        <v/>
      </c>
      <c r="G374" s="3" t="str">
        <f t="shared" si="35"/>
        <v/>
      </c>
    </row>
    <row r="375" spans="4:7" x14ac:dyDescent="0.25">
      <c r="D375" s="3" t="str">
        <f t="shared" si="32"/>
        <v/>
      </c>
      <c r="E375" s="3" t="str">
        <f t="shared" si="33"/>
        <v/>
      </c>
      <c r="F375" s="4" t="str">
        <f t="shared" si="34"/>
        <v/>
      </c>
      <c r="G375" s="3" t="str">
        <f t="shared" si="35"/>
        <v/>
      </c>
    </row>
    <row r="376" spans="4:7" x14ac:dyDescent="0.25">
      <c r="D376" s="3" t="str">
        <f t="shared" si="32"/>
        <v/>
      </c>
      <c r="E376" s="3" t="str">
        <f t="shared" si="33"/>
        <v/>
      </c>
      <c r="F376" s="4" t="str">
        <f t="shared" si="34"/>
        <v/>
      </c>
      <c r="G376" s="3" t="str">
        <f t="shared" si="35"/>
        <v/>
      </c>
    </row>
    <row r="377" spans="4:7" x14ac:dyDescent="0.25">
      <c r="D377" s="3" t="str">
        <f t="shared" si="32"/>
        <v/>
      </c>
      <c r="E377" s="3" t="str">
        <f t="shared" si="33"/>
        <v/>
      </c>
      <c r="F377" s="4" t="str">
        <f t="shared" si="34"/>
        <v/>
      </c>
      <c r="G377" s="3" t="str">
        <f t="shared" si="35"/>
        <v/>
      </c>
    </row>
    <row r="378" spans="4:7" x14ac:dyDescent="0.25">
      <c r="D378" s="3" t="str">
        <f t="shared" si="32"/>
        <v/>
      </c>
      <c r="E378" s="3" t="str">
        <f t="shared" si="33"/>
        <v/>
      </c>
      <c r="F378" s="4" t="str">
        <f t="shared" si="34"/>
        <v/>
      </c>
      <c r="G378" s="3" t="str">
        <f t="shared" si="35"/>
        <v/>
      </c>
    </row>
    <row r="379" spans="4:7" x14ac:dyDescent="0.25">
      <c r="D379" s="3" t="str">
        <f t="shared" si="32"/>
        <v/>
      </c>
      <c r="E379" s="3" t="str">
        <f t="shared" si="33"/>
        <v/>
      </c>
      <c r="F379" s="4" t="str">
        <f t="shared" si="34"/>
        <v/>
      </c>
      <c r="G379" s="3" t="str">
        <f t="shared" si="35"/>
        <v/>
      </c>
    </row>
    <row r="380" spans="4:7" x14ac:dyDescent="0.25">
      <c r="D380" s="3" t="str">
        <f t="shared" si="32"/>
        <v/>
      </c>
      <c r="E380" s="3" t="str">
        <f t="shared" si="33"/>
        <v/>
      </c>
      <c r="F380" s="4" t="str">
        <f t="shared" si="34"/>
        <v/>
      </c>
      <c r="G380" s="3" t="str">
        <f t="shared" si="35"/>
        <v/>
      </c>
    </row>
    <row r="381" spans="4:7" x14ac:dyDescent="0.25">
      <c r="D381" s="3" t="str">
        <f t="shared" si="32"/>
        <v/>
      </c>
      <c r="E381" s="3" t="str">
        <f t="shared" si="33"/>
        <v/>
      </c>
      <c r="F381" s="4" t="str">
        <f t="shared" si="34"/>
        <v/>
      </c>
      <c r="G381" s="3" t="str">
        <f t="shared" si="35"/>
        <v/>
      </c>
    </row>
    <row r="382" spans="4:7" x14ac:dyDescent="0.25">
      <c r="D382" s="3" t="str">
        <f t="shared" si="32"/>
        <v/>
      </c>
      <c r="E382" s="3" t="str">
        <f t="shared" si="33"/>
        <v/>
      </c>
      <c r="F382" s="4" t="str">
        <f t="shared" si="34"/>
        <v/>
      </c>
      <c r="G382" s="3" t="str">
        <f t="shared" si="35"/>
        <v/>
      </c>
    </row>
    <row r="383" spans="4:7" x14ac:dyDescent="0.25">
      <c r="D383" s="3" t="str">
        <f t="shared" si="32"/>
        <v/>
      </c>
      <c r="E383" s="3" t="str">
        <f t="shared" si="33"/>
        <v/>
      </c>
      <c r="F383" s="4" t="str">
        <f t="shared" si="34"/>
        <v/>
      </c>
      <c r="G383" s="3" t="str">
        <f t="shared" si="35"/>
        <v/>
      </c>
    </row>
    <row r="384" spans="4:7" x14ac:dyDescent="0.25">
      <c r="D384" s="3" t="str">
        <f t="shared" si="32"/>
        <v/>
      </c>
      <c r="E384" s="3" t="str">
        <f t="shared" si="33"/>
        <v/>
      </c>
      <c r="F384" s="4" t="str">
        <f t="shared" si="34"/>
        <v/>
      </c>
      <c r="G384" s="3" t="str">
        <f t="shared" si="35"/>
        <v/>
      </c>
    </row>
    <row r="385" spans="4:7" x14ac:dyDescent="0.25">
      <c r="D385" s="3" t="str">
        <f t="shared" si="32"/>
        <v/>
      </c>
      <c r="E385" s="3" t="str">
        <f t="shared" si="33"/>
        <v/>
      </c>
      <c r="F385" s="4" t="str">
        <f t="shared" si="34"/>
        <v/>
      </c>
      <c r="G385" s="3" t="str">
        <f t="shared" si="35"/>
        <v/>
      </c>
    </row>
    <row r="386" spans="4:7" x14ac:dyDescent="0.25">
      <c r="D386" s="3" t="str">
        <f t="shared" si="32"/>
        <v/>
      </c>
      <c r="E386" s="3" t="str">
        <f t="shared" si="33"/>
        <v/>
      </c>
      <c r="F386" s="4" t="str">
        <f t="shared" si="34"/>
        <v/>
      </c>
      <c r="G386" s="3" t="str">
        <f t="shared" si="35"/>
        <v/>
      </c>
    </row>
    <row r="387" spans="4:7" x14ac:dyDescent="0.25">
      <c r="D387" s="3" t="str">
        <f t="shared" si="32"/>
        <v/>
      </c>
      <c r="E387" s="3" t="str">
        <f t="shared" si="33"/>
        <v/>
      </c>
      <c r="F387" s="4" t="str">
        <f t="shared" si="34"/>
        <v/>
      </c>
      <c r="G387" s="3" t="str">
        <f t="shared" si="35"/>
        <v/>
      </c>
    </row>
    <row r="388" spans="4:7" x14ac:dyDescent="0.25">
      <c r="D388" s="3" t="str">
        <f t="shared" si="32"/>
        <v/>
      </c>
      <c r="E388" s="3" t="str">
        <f t="shared" si="33"/>
        <v/>
      </c>
      <c r="F388" s="4" t="str">
        <f t="shared" si="34"/>
        <v/>
      </c>
      <c r="G388" s="3" t="str">
        <f t="shared" si="35"/>
        <v/>
      </c>
    </row>
    <row r="389" spans="4:7" x14ac:dyDescent="0.25">
      <c r="D389" s="3" t="str">
        <f t="shared" si="32"/>
        <v/>
      </c>
      <c r="E389" s="3" t="str">
        <f t="shared" si="33"/>
        <v/>
      </c>
      <c r="F389" s="4" t="str">
        <f t="shared" si="34"/>
        <v/>
      </c>
      <c r="G389" s="3" t="str">
        <f t="shared" si="35"/>
        <v/>
      </c>
    </row>
    <row r="390" spans="4:7" x14ac:dyDescent="0.25">
      <c r="D390" s="3" t="str">
        <f t="shared" si="32"/>
        <v/>
      </c>
      <c r="E390" s="3" t="str">
        <f t="shared" si="33"/>
        <v/>
      </c>
      <c r="F390" s="4" t="str">
        <f t="shared" si="34"/>
        <v/>
      </c>
      <c r="G390" s="3" t="str">
        <f t="shared" si="35"/>
        <v/>
      </c>
    </row>
    <row r="391" spans="4:7" x14ac:dyDescent="0.25">
      <c r="D391" s="3" t="str">
        <f t="shared" ref="D391:D413" si="36">IF(ISBLANK(C391),"",VLOOKUP(C391,Entry,2,FALSE))</f>
        <v/>
      </c>
      <c r="E391" s="3" t="str">
        <f t="shared" ref="E391:E413" si="37">IF(ISBLANK(C391),"",VLOOKUP(C391,Entry,3,FALSE))</f>
        <v/>
      </c>
      <c r="F391" s="4" t="str">
        <f t="shared" ref="F391:F413" si="38">IF(ISBLANK(C391),"",VLOOKUP(C391,Entry,4,FALSE))</f>
        <v/>
      </c>
      <c r="G391" s="3" t="str">
        <f t="shared" ref="G391:G413" si="39">IF(ISBLANK(C391),"",VLOOKUP(C391,Entry,7,FALSE))</f>
        <v/>
      </c>
    </row>
    <row r="392" spans="4:7" x14ac:dyDescent="0.25">
      <c r="D392" s="3" t="str">
        <f t="shared" si="36"/>
        <v/>
      </c>
      <c r="E392" s="3" t="str">
        <f t="shared" si="37"/>
        <v/>
      </c>
      <c r="F392" s="4" t="str">
        <f t="shared" si="38"/>
        <v/>
      </c>
      <c r="G392" s="3" t="str">
        <f t="shared" si="39"/>
        <v/>
      </c>
    </row>
    <row r="393" spans="4:7" x14ac:dyDescent="0.25">
      <c r="D393" s="3" t="str">
        <f t="shared" si="36"/>
        <v/>
      </c>
      <c r="E393" s="3" t="str">
        <f t="shared" si="37"/>
        <v/>
      </c>
      <c r="F393" s="4" t="str">
        <f t="shared" si="38"/>
        <v/>
      </c>
      <c r="G393" s="3" t="str">
        <f t="shared" si="39"/>
        <v/>
      </c>
    </row>
    <row r="394" spans="4:7" x14ac:dyDescent="0.25">
      <c r="D394" s="3" t="str">
        <f t="shared" si="36"/>
        <v/>
      </c>
      <c r="E394" s="3" t="str">
        <f t="shared" si="37"/>
        <v/>
      </c>
      <c r="F394" s="4" t="str">
        <f t="shared" si="38"/>
        <v/>
      </c>
      <c r="G394" s="3" t="str">
        <f t="shared" si="39"/>
        <v/>
      </c>
    </row>
    <row r="395" spans="4:7" x14ac:dyDescent="0.25">
      <c r="D395" s="3" t="str">
        <f t="shared" si="36"/>
        <v/>
      </c>
      <c r="E395" s="3" t="str">
        <f t="shared" si="37"/>
        <v/>
      </c>
      <c r="F395" s="4" t="str">
        <f t="shared" si="38"/>
        <v/>
      </c>
      <c r="G395" s="3" t="str">
        <f t="shared" si="39"/>
        <v/>
      </c>
    </row>
    <row r="396" spans="4:7" x14ac:dyDescent="0.25">
      <c r="D396" s="3" t="str">
        <f t="shared" si="36"/>
        <v/>
      </c>
      <c r="E396" s="3" t="str">
        <f t="shared" si="37"/>
        <v/>
      </c>
      <c r="F396" s="4" t="str">
        <f t="shared" si="38"/>
        <v/>
      </c>
      <c r="G396" s="3" t="str">
        <f t="shared" si="39"/>
        <v/>
      </c>
    </row>
    <row r="397" spans="4:7" x14ac:dyDescent="0.25">
      <c r="D397" s="3" t="str">
        <f t="shared" si="36"/>
        <v/>
      </c>
      <c r="E397" s="3" t="str">
        <f t="shared" si="37"/>
        <v/>
      </c>
      <c r="F397" s="4" t="str">
        <f t="shared" si="38"/>
        <v/>
      </c>
      <c r="G397" s="3" t="str">
        <f t="shared" si="39"/>
        <v/>
      </c>
    </row>
    <row r="398" spans="4:7" x14ac:dyDescent="0.25">
      <c r="D398" s="3" t="str">
        <f t="shared" si="36"/>
        <v/>
      </c>
      <c r="E398" s="3" t="str">
        <f t="shared" si="37"/>
        <v/>
      </c>
      <c r="F398" s="4" t="str">
        <f t="shared" si="38"/>
        <v/>
      </c>
      <c r="G398" s="3" t="str">
        <f t="shared" si="39"/>
        <v/>
      </c>
    </row>
    <row r="399" spans="4:7" x14ac:dyDescent="0.25">
      <c r="D399" s="3" t="str">
        <f t="shared" si="36"/>
        <v/>
      </c>
      <c r="E399" s="3" t="str">
        <f t="shared" si="37"/>
        <v/>
      </c>
      <c r="F399" s="4" t="str">
        <f t="shared" si="38"/>
        <v/>
      </c>
      <c r="G399" s="3" t="str">
        <f t="shared" si="39"/>
        <v/>
      </c>
    </row>
    <row r="400" spans="4:7" x14ac:dyDescent="0.25">
      <c r="D400" s="3" t="str">
        <f t="shared" si="36"/>
        <v/>
      </c>
      <c r="E400" s="3" t="str">
        <f t="shared" si="37"/>
        <v/>
      </c>
      <c r="F400" s="4" t="str">
        <f t="shared" si="38"/>
        <v/>
      </c>
      <c r="G400" s="3" t="str">
        <f t="shared" si="39"/>
        <v/>
      </c>
    </row>
    <row r="401" spans="4:7" x14ac:dyDescent="0.25">
      <c r="D401" s="3" t="str">
        <f t="shared" si="36"/>
        <v/>
      </c>
      <c r="E401" s="3" t="str">
        <f t="shared" si="37"/>
        <v/>
      </c>
      <c r="F401" s="4" t="str">
        <f t="shared" si="38"/>
        <v/>
      </c>
      <c r="G401" s="3" t="str">
        <f t="shared" si="39"/>
        <v/>
      </c>
    </row>
    <row r="402" spans="4:7" x14ac:dyDescent="0.25">
      <c r="D402" s="3" t="str">
        <f t="shared" si="36"/>
        <v/>
      </c>
      <c r="E402" s="3" t="str">
        <f t="shared" si="37"/>
        <v/>
      </c>
      <c r="F402" s="4" t="str">
        <f t="shared" si="38"/>
        <v/>
      </c>
      <c r="G402" s="3" t="str">
        <f t="shared" si="39"/>
        <v/>
      </c>
    </row>
    <row r="403" spans="4:7" x14ac:dyDescent="0.25">
      <c r="D403" s="3" t="str">
        <f t="shared" si="36"/>
        <v/>
      </c>
      <c r="E403" s="3" t="str">
        <f t="shared" si="37"/>
        <v/>
      </c>
      <c r="F403" s="4" t="str">
        <f t="shared" si="38"/>
        <v/>
      </c>
      <c r="G403" s="3" t="str">
        <f t="shared" si="39"/>
        <v/>
      </c>
    </row>
    <row r="404" spans="4:7" x14ac:dyDescent="0.25">
      <c r="D404" s="3" t="str">
        <f t="shared" si="36"/>
        <v/>
      </c>
      <c r="E404" s="3" t="str">
        <f t="shared" si="37"/>
        <v/>
      </c>
      <c r="F404" s="4" t="str">
        <f t="shared" si="38"/>
        <v/>
      </c>
      <c r="G404" s="3" t="str">
        <f t="shared" si="39"/>
        <v/>
      </c>
    </row>
    <row r="405" spans="4:7" x14ac:dyDescent="0.25">
      <c r="D405" s="3" t="str">
        <f t="shared" si="36"/>
        <v/>
      </c>
      <c r="E405" s="3" t="str">
        <f t="shared" si="37"/>
        <v/>
      </c>
      <c r="F405" s="4" t="str">
        <f t="shared" si="38"/>
        <v/>
      </c>
      <c r="G405" s="3" t="str">
        <f t="shared" si="39"/>
        <v/>
      </c>
    </row>
    <row r="406" spans="4:7" x14ac:dyDescent="0.25">
      <c r="D406" s="3" t="str">
        <f t="shared" si="36"/>
        <v/>
      </c>
      <c r="E406" s="3" t="str">
        <f t="shared" si="37"/>
        <v/>
      </c>
      <c r="F406" s="4" t="str">
        <f t="shared" si="38"/>
        <v/>
      </c>
      <c r="G406" s="3" t="str">
        <f t="shared" si="39"/>
        <v/>
      </c>
    </row>
    <row r="407" spans="4:7" x14ac:dyDescent="0.25">
      <c r="D407" s="3" t="str">
        <f t="shared" si="36"/>
        <v/>
      </c>
      <c r="E407" s="3" t="str">
        <f t="shared" si="37"/>
        <v/>
      </c>
      <c r="F407" s="4" t="str">
        <f t="shared" si="38"/>
        <v/>
      </c>
      <c r="G407" s="3" t="str">
        <f t="shared" si="39"/>
        <v/>
      </c>
    </row>
    <row r="408" spans="4:7" x14ac:dyDescent="0.25">
      <c r="D408" s="3" t="str">
        <f t="shared" si="36"/>
        <v/>
      </c>
      <c r="E408" s="3" t="str">
        <f t="shared" si="37"/>
        <v/>
      </c>
      <c r="F408" s="4" t="str">
        <f t="shared" si="38"/>
        <v/>
      </c>
      <c r="G408" s="3" t="str">
        <f t="shared" si="39"/>
        <v/>
      </c>
    </row>
    <row r="409" spans="4:7" x14ac:dyDescent="0.25">
      <c r="D409" s="3" t="str">
        <f t="shared" si="36"/>
        <v/>
      </c>
      <c r="E409" s="3" t="str">
        <f t="shared" si="37"/>
        <v/>
      </c>
      <c r="F409" s="4" t="str">
        <f t="shared" si="38"/>
        <v/>
      </c>
      <c r="G409" s="3" t="str">
        <f t="shared" si="39"/>
        <v/>
      </c>
    </row>
    <row r="410" spans="4:7" x14ac:dyDescent="0.25">
      <c r="D410" s="3" t="str">
        <f t="shared" si="36"/>
        <v/>
      </c>
      <c r="E410" s="3" t="str">
        <f t="shared" si="37"/>
        <v/>
      </c>
      <c r="F410" s="4" t="str">
        <f t="shared" si="38"/>
        <v/>
      </c>
      <c r="G410" s="3" t="str">
        <f t="shared" si="39"/>
        <v/>
      </c>
    </row>
    <row r="411" spans="4:7" x14ac:dyDescent="0.25">
      <c r="D411" s="3" t="str">
        <f t="shared" si="36"/>
        <v/>
      </c>
      <c r="E411" s="3" t="str">
        <f t="shared" si="37"/>
        <v/>
      </c>
      <c r="F411" s="4" t="str">
        <f t="shared" si="38"/>
        <v/>
      </c>
      <c r="G411" s="3" t="str">
        <f t="shared" si="39"/>
        <v/>
      </c>
    </row>
    <row r="412" spans="4:7" x14ac:dyDescent="0.25">
      <c r="D412" s="3" t="str">
        <f t="shared" si="36"/>
        <v/>
      </c>
      <c r="E412" s="3" t="str">
        <f t="shared" si="37"/>
        <v/>
      </c>
      <c r="F412" s="4" t="str">
        <f t="shared" si="38"/>
        <v/>
      </c>
      <c r="G412" s="3" t="str">
        <f t="shared" si="39"/>
        <v/>
      </c>
    </row>
    <row r="413" spans="4:7" x14ac:dyDescent="0.25">
      <c r="D413" s="3" t="str">
        <f t="shared" si="36"/>
        <v/>
      </c>
      <c r="E413" s="3" t="str">
        <f t="shared" si="37"/>
        <v/>
      </c>
      <c r="F413" s="4" t="str">
        <f t="shared" si="38"/>
        <v/>
      </c>
      <c r="G413" s="3" t="str">
        <f t="shared" si="39"/>
        <v/>
      </c>
    </row>
    <row r="414" spans="4:7" x14ac:dyDescent="0.25">
      <c r="D414" s="3" t="str">
        <f>IF(ISBLANK(C414),"",VLOOKUP(C414,Entries,2))</f>
        <v/>
      </c>
      <c r="E414" s="3" t="str">
        <f>IF(ISBLANK(C414),"",VLOOKUP(C414,Entries,3))</f>
        <v/>
      </c>
      <c r="F414" s="4" t="str">
        <f>IF(ISBLANK(C414),"",VLOOKUP(C414,Entries,4))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 Results</vt:lpstr>
      <vt:lpstr>Field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Russell</dc:creator>
  <cp:lastModifiedBy>Clare Russell</cp:lastModifiedBy>
  <dcterms:created xsi:type="dcterms:W3CDTF">2017-05-16T22:12:25Z</dcterms:created>
  <dcterms:modified xsi:type="dcterms:W3CDTF">2017-05-18T10:04:26Z</dcterms:modified>
</cp:coreProperties>
</file>