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30"/>
  </bookViews>
  <sheets>
    <sheet name="Track Results" sheetId="1" r:id="rId1"/>
    <sheet name="Field Results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1" i="2"/>
  <c r="E381"/>
  <c r="D381"/>
  <c r="G380"/>
  <c r="F380"/>
  <c r="E380"/>
  <c r="D380"/>
  <c r="G379"/>
  <c r="F379"/>
  <c r="E379"/>
  <c r="D379"/>
  <c r="G378"/>
  <c r="F378"/>
  <c r="E378"/>
  <c r="D378"/>
  <c r="G377"/>
  <c r="F377"/>
  <c r="E377"/>
  <c r="D377"/>
  <c r="G376"/>
  <c r="F376"/>
  <c r="E376"/>
  <c r="D376"/>
  <c r="G375"/>
  <c r="F375"/>
  <c r="E375"/>
  <c r="D375"/>
  <c r="G374"/>
  <c r="F374"/>
  <c r="E374"/>
  <c r="D374"/>
  <c r="G373"/>
  <c r="F373"/>
  <c r="E373"/>
  <c r="D373"/>
  <c r="G372"/>
  <c r="F372"/>
  <c r="E372"/>
  <c r="D372"/>
  <c r="G371"/>
  <c r="F371"/>
  <c r="E371"/>
  <c r="D371"/>
  <c r="G370"/>
  <c r="F370"/>
  <c r="E370"/>
  <c r="D370"/>
  <c r="G369"/>
  <c r="F369"/>
  <c r="E369"/>
  <c r="D369"/>
  <c r="G368"/>
  <c r="F368"/>
  <c r="E368"/>
  <c r="D368"/>
  <c r="G367"/>
  <c r="F367"/>
  <c r="E367"/>
  <c r="D367"/>
  <c r="G366"/>
  <c r="F366"/>
  <c r="E366"/>
  <c r="D366"/>
  <c r="G365"/>
  <c r="F365"/>
  <c r="E365"/>
  <c r="D365"/>
  <c r="G364"/>
  <c r="F364"/>
  <c r="E364"/>
  <c r="D364"/>
  <c r="G363"/>
  <c r="F363"/>
  <c r="E363"/>
  <c r="D363"/>
  <c r="G362"/>
  <c r="F362"/>
  <c r="E362"/>
  <c r="D362"/>
  <c r="G361"/>
  <c r="F361"/>
  <c r="E361"/>
  <c r="D361"/>
  <c r="G360"/>
  <c r="F360"/>
  <c r="E360"/>
  <c r="D360"/>
  <c r="G359"/>
  <c r="F359"/>
  <c r="E359"/>
  <c r="D359"/>
  <c r="G358"/>
  <c r="F358"/>
  <c r="E358"/>
  <c r="D358"/>
  <c r="G357"/>
  <c r="F357"/>
  <c r="E357"/>
  <c r="D357"/>
  <c r="G356"/>
  <c r="F356"/>
  <c r="E356"/>
  <c r="D356"/>
  <c r="G355"/>
  <c r="F355"/>
  <c r="E355"/>
  <c r="D355"/>
  <c r="G354"/>
  <c r="F354"/>
  <c r="E354"/>
  <c r="D354"/>
  <c r="G353"/>
  <c r="F353"/>
  <c r="E353"/>
  <c r="D353"/>
  <c r="G352"/>
  <c r="F352"/>
  <c r="E352"/>
  <c r="D352"/>
  <c r="G351"/>
  <c r="F351"/>
  <c r="E351"/>
  <c r="D351"/>
  <c r="G350"/>
  <c r="F350"/>
  <c r="E350"/>
  <c r="D350"/>
  <c r="G349"/>
  <c r="F349"/>
  <c r="E349"/>
  <c r="D349"/>
  <c r="G348"/>
  <c r="F348"/>
  <c r="E348"/>
  <c r="D348"/>
  <c r="G347"/>
  <c r="F347"/>
  <c r="E347"/>
  <c r="D347"/>
  <c r="G346"/>
  <c r="F346"/>
  <c r="E346"/>
  <c r="D346"/>
  <c r="G345"/>
  <c r="F345"/>
  <c r="E345"/>
  <c r="D345"/>
  <c r="G344"/>
  <c r="F344"/>
  <c r="E344"/>
  <c r="D344"/>
  <c r="G343"/>
  <c r="F343"/>
  <c r="E343"/>
  <c r="D343"/>
  <c r="G342"/>
  <c r="F342"/>
  <c r="E342"/>
  <c r="D342"/>
  <c r="G341"/>
  <c r="F341"/>
  <c r="E341"/>
  <c r="D341"/>
  <c r="G340"/>
  <c r="F340"/>
  <c r="E340"/>
  <c r="D340"/>
  <c r="G339"/>
  <c r="F339"/>
  <c r="E339"/>
  <c r="D339"/>
  <c r="G338"/>
  <c r="F338"/>
  <c r="E338"/>
  <c r="D338"/>
  <c r="G337"/>
  <c r="F337"/>
  <c r="E337"/>
  <c r="D337"/>
  <c r="G336"/>
  <c r="F336"/>
  <c r="E336"/>
  <c r="D336"/>
  <c r="G335"/>
  <c r="F335"/>
  <c r="E335"/>
  <c r="D335"/>
  <c r="G334"/>
  <c r="F334"/>
  <c r="E334"/>
  <c r="D334"/>
  <c r="G333"/>
  <c r="F333"/>
  <c r="E333"/>
  <c r="D333"/>
  <c r="G332"/>
  <c r="F332"/>
  <c r="E332"/>
  <c r="D332"/>
  <c r="G331"/>
  <c r="F331"/>
  <c r="E331"/>
  <c r="D331"/>
  <c r="G330"/>
  <c r="F330"/>
  <c r="E330"/>
  <c r="D330"/>
  <c r="G329"/>
  <c r="F329"/>
  <c r="E329"/>
  <c r="D329"/>
  <c r="G328"/>
  <c r="F328"/>
  <c r="E328"/>
  <c r="D328"/>
  <c r="G327"/>
  <c r="F327"/>
  <c r="E327"/>
  <c r="D327"/>
  <c r="G326"/>
  <c r="F326"/>
  <c r="E326"/>
  <c r="D326"/>
  <c r="G325"/>
  <c r="F325"/>
  <c r="E325"/>
  <c r="D325"/>
  <c r="G324"/>
  <c r="F324"/>
  <c r="E324"/>
  <c r="D324"/>
  <c r="G323"/>
  <c r="F323"/>
  <c r="E323"/>
  <c r="D323"/>
  <c r="G322"/>
  <c r="F322"/>
  <c r="E322"/>
  <c r="D322"/>
  <c r="G321"/>
  <c r="F321"/>
  <c r="E321"/>
  <c r="D321"/>
  <c r="G320"/>
  <c r="F320"/>
  <c r="E320"/>
  <c r="D320"/>
  <c r="G319"/>
  <c r="F319"/>
  <c r="E319"/>
  <c r="D319"/>
  <c r="G318"/>
  <c r="F318"/>
  <c r="E318"/>
  <c r="D318"/>
  <c r="G317"/>
  <c r="F317"/>
  <c r="E317"/>
  <c r="D317"/>
  <c r="G316"/>
  <c r="F316"/>
  <c r="E316"/>
  <c r="D316"/>
  <c r="G315"/>
  <c r="F315"/>
  <c r="E315"/>
  <c r="D315"/>
  <c r="G314"/>
  <c r="F314"/>
  <c r="E314"/>
  <c r="D314"/>
  <c r="G313"/>
  <c r="F313"/>
  <c r="E313"/>
  <c r="D313"/>
  <c r="G312"/>
  <c r="F312"/>
  <c r="E312"/>
  <c r="D312"/>
  <c r="G311"/>
  <c r="F311"/>
  <c r="E311"/>
  <c r="D311"/>
  <c r="G310"/>
  <c r="F310"/>
  <c r="E310"/>
  <c r="D310"/>
  <c r="G309"/>
  <c r="F309"/>
  <c r="E309"/>
  <c r="D309"/>
  <c r="G308"/>
  <c r="F308"/>
  <c r="E308"/>
  <c r="D308"/>
  <c r="G307"/>
  <c r="F307"/>
  <c r="E307"/>
  <c r="D307"/>
  <c r="G306"/>
  <c r="F306"/>
  <c r="E306"/>
  <c r="D306"/>
  <c r="G305"/>
  <c r="F305"/>
  <c r="E305"/>
  <c r="D305"/>
  <c r="G304"/>
  <c r="F304"/>
  <c r="E304"/>
  <c r="D304"/>
  <c r="G303"/>
  <c r="F303"/>
  <c r="E303"/>
  <c r="D303"/>
  <c r="G302"/>
  <c r="F302"/>
  <c r="E302"/>
  <c r="D302"/>
  <c r="G301"/>
  <c r="F301"/>
  <c r="E301"/>
  <c r="D301"/>
  <c r="G300"/>
  <c r="F300"/>
  <c r="E300"/>
  <c r="D300"/>
  <c r="G299"/>
  <c r="F299"/>
  <c r="E299"/>
  <c r="D299"/>
  <c r="G298"/>
  <c r="F298"/>
  <c r="E298"/>
  <c r="D298"/>
  <c r="G297"/>
  <c r="F297"/>
  <c r="E297"/>
  <c r="D297"/>
  <c r="G296"/>
  <c r="F296"/>
  <c r="E296"/>
  <c r="D296"/>
  <c r="G295"/>
  <c r="F295"/>
  <c r="E295"/>
  <c r="D295"/>
  <c r="G294"/>
  <c r="F294"/>
  <c r="E294"/>
  <c r="D294"/>
  <c r="G293"/>
  <c r="F293"/>
  <c r="E293"/>
  <c r="D293"/>
  <c r="G292"/>
  <c r="F292"/>
  <c r="E292"/>
  <c r="D292"/>
  <c r="G291"/>
  <c r="F291"/>
  <c r="E291"/>
  <c r="D291"/>
  <c r="G290"/>
  <c r="F290"/>
  <c r="E290"/>
  <c r="D290"/>
  <c r="G289"/>
  <c r="F289"/>
  <c r="E289"/>
  <c r="D289"/>
  <c r="G288"/>
  <c r="F288"/>
  <c r="E288"/>
  <c r="D288"/>
  <c r="G287"/>
  <c r="F287"/>
  <c r="E287"/>
  <c r="D287"/>
  <c r="G286"/>
  <c r="F286"/>
  <c r="E286"/>
  <c r="D286"/>
  <c r="G285"/>
  <c r="F285"/>
  <c r="E285"/>
  <c r="D285"/>
  <c r="G284"/>
  <c r="F284"/>
  <c r="E284"/>
  <c r="D284"/>
  <c r="G283"/>
  <c r="F283"/>
  <c r="E283"/>
  <c r="D283"/>
  <c r="G282"/>
  <c r="F282"/>
  <c r="E282"/>
  <c r="D282"/>
  <c r="G281"/>
  <c r="F281"/>
  <c r="E281"/>
  <c r="D281"/>
  <c r="G280"/>
  <c r="F280"/>
  <c r="E280"/>
  <c r="D280"/>
  <c r="G279"/>
  <c r="F279"/>
  <c r="E279"/>
  <c r="D279"/>
  <c r="G278"/>
  <c r="F278"/>
  <c r="E278"/>
  <c r="D278"/>
  <c r="G277"/>
  <c r="F277"/>
  <c r="E277"/>
  <c r="D277"/>
  <c r="G276"/>
  <c r="F276"/>
  <c r="E276"/>
  <c r="D276"/>
  <c r="G275"/>
  <c r="F275"/>
  <c r="E275"/>
  <c r="D275"/>
  <c r="G274"/>
  <c r="F274"/>
  <c r="E274"/>
  <c r="D274"/>
  <c r="G273"/>
  <c r="F273"/>
  <c r="E273"/>
  <c r="D273"/>
  <c r="G272"/>
  <c r="F272"/>
  <c r="E272"/>
  <c r="D272"/>
  <c r="G271"/>
  <c r="F271"/>
  <c r="E271"/>
  <c r="D271"/>
  <c r="G270"/>
  <c r="F270"/>
  <c r="E270"/>
  <c r="D270"/>
  <c r="G269"/>
  <c r="F269"/>
  <c r="E269"/>
  <c r="D269"/>
  <c r="G268"/>
  <c r="F268"/>
  <c r="E268"/>
  <c r="D268"/>
  <c r="G267"/>
  <c r="F267"/>
  <c r="E267"/>
  <c r="D267"/>
  <c r="G266"/>
  <c r="F266"/>
  <c r="E266"/>
  <c r="D266"/>
  <c r="G265"/>
  <c r="F265"/>
  <c r="E265"/>
  <c r="D265"/>
  <c r="G264"/>
  <c r="F264"/>
  <c r="E264"/>
  <c r="D264"/>
  <c r="G263"/>
  <c r="F263"/>
  <c r="E263"/>
  <c r="D263"/>
  <c r="G262"/>
  <c r="F262"/>
  <c r="E262"/>
  <c r="D262"/>
  <c r="G261"/>
  <c r="F261"/>
  <c r="E261"/>
  <c r="D261"/>
  <c r="G260"/>
  <c r="F260"/>
  <c r="E260"/>
  <c r="D260"/>
  <c r="G259"/>
  <c r="F259"/>
  <c r="E259"/>
  <c r="D259"/>
  <c r="G258"/>
  <c r="F258"/>
  <c r="E258"/>
  <c r="D258"/>
  <c r="G257"/>
  <c r="F257"/>
  <c r="E257"/>
  <c r="D257"/>
  <c r="G256"/>
  <c r="F256"/>
  <c r="E256"/>
  <c r="D256"/>
  <c r="G255"/>
  <c r="F255"/>
  <c r="E255"/>
  <c r="D255"/>
  <c r="G254"/>
  <c r="F254"/>
  <c r="E254"/>
  <c r="D254"/>
  <c r="G253"/>
  <c r="F253"/>
  <c r="E253"/>
  <c r="D253"/>
  <c r="G252"/>
  <c r="F252"/>
  <c r="E252"/>
  <c r="D252"/>
  <c r="G251"/>
  <c r="F251"/>
  <c r="E251"/>
  <c r="D251"/>
  <c r="G250"/>
  <c r="F250"/>
  <c r="E250"/>
  <c r="D250"/>
  <c r="G249"/>
  <c r="F249"/>
  <c r="E249"/>
  <c r="D249"/>
  <c r="G248"/>
  <c r="F248"/>
  <c r="E248"/>
  <c r="D248"/>
  <c r="G247"/>
  <c r="F247"/>
  <c r="E247"/>
  <c r="D247"/>
  <c r="G246"/>
  <c r="F246"/>
  <c r="E246"/>
  <c r="D246"/>
  <c r="G245"/>
  <c r="F245"/>
  <c r="E245"/>
  <c r="D245"/>
  <c r="G244"/>
  <c r="F244"/>
  <c r="E244"/>
  <c r="D244"/>
  <c r="G243"/>
  <c r="F243"/>
  <c r="E243"/>
  <c r="D243"/>
  <c r="G242"/>
  <c r="F242"/>
  <c r="E242"/>
  <c r="D242"/>
  <c r="G241"/>
  <c r="F241"/>
  <c r="E241"/>
  <c r="D241"/>
  <c r="G240"/>
  <c r="F240"/>
  <c r="E240"/>
  <c r="D240"/>
  <c r="G239"/>
  <c r="F239"/>
  <c r="E239"/>
  <c r="D239"/>
  <c r="G238"/>
  <c r="F238"/>
  <c r="E238"/>
  <c r="D238"/>
  <c r="G237"/>
  <c r="F237"/>
  <c r="E237"/>
  <c r="D237"/>
  <c r="G236"/>
  <c r="F236"/>
  <c r="E236"/>
  <c r="D236"/>
  <c r="G235"/>
  <c r="F235"/>
  <c r="E235"/>
  <c r="D235"/>
  <c r="G234"/>
  <c r="F234"/>
  <c r="E234"/>
  <c r="D234"/>
  <c r="G233"/>
  <c r="F233"/>
  <c r="E233"/>
  <c r="D233"/>
  <c r="G232"/>
  <c r="F232"/>
  <c r="E232"/>
  <c r="D232"/>
  <c r="G231"/>
  <c r="F231"/>
  <c r="E231"/>
  <c r="D231"/>
  <c r="G230"/>
  <c r="F230"/>
  <c r="E230"/>
  <c r="D230"/>
  <c r="G229"/>
  <c r="F229"/>
  <c r="E229"/>
  <c r="D229"/>
  <c r="G228"/>
  <c r="F228"/>
  <c r="E228"/>
  <c r="D228"/>
  <c r="G227"/>
  <c r="F227"/>
  <c r="E227"/>
  <c r="D227"/>
  <c r="G226"/>
  <c r="F226"/>
  <c r="E226"/>
  <c r="D226"/>
  <c r="G225"/>
  <c r="F225"/>
  <c r="E225"/>
  <c r="D225"/>
  <c r="G224"/>
  <c r="F224"/>
  <c r="E224"/>
  <c r="D224"/>
  <c r="G223"/>
  <c r="F223"/>
  <c r="E223"/>
  <c r="D223"/>
  <c r="G222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F217"/>
  <c r="E217"/>
  <c r="D217"/>
  <c r="G216"/>
  <c r="F216"/>
  <c r="E216"/>
  <c r="D216"/>
  <c r="G215"/>
  <c r="F215"/>
  <c r="E215"/>
  <c r="D215"/>
  <c r="G214"/>
  <c r="F214"/>
  <c r="E214"/>
  <c r="D214"/>
  <c r="G213"/>
  <c r="F213"/>
  <c r="E213"/>
  <c r="D213"/>
  <c r="G212"/>
  <c r="F212"/>
  <c r="E212"/>
  <c r="D212"/>
  <c r="G211"/>
  <c r="F211"/>
  <c r="E211"/>
  <c r="D211"/>
  <c r="G210"/>
  <c r="F210"/>
  <c r="E210"/>
  <c r="D210"/>
  <c r="G209"/>
  <c r="F209"/>
  <c r="E209"/>
  <c r="D209"/>
  <c r="G208"/>
  <c r="F208"/>
  <c r="E208"/>
  <c r="D208"/>
  <c r="G207"/>
  <c r="F207"/>
  <c r="E207"/>
  <c r="D207"/>
  <c r="G206"/>
  <c r="F206"/>
  <c r="E206"/>
  <c r="D206"/>
  <c r="G205"/>
  <c r="F205"/>
  <c r="E205"/>
  <c r="D205"/>
  <c r="G204"/>
  <c r="F204"/>
  <c r="E204"/>
  <c r="D204"/>
  <c r="G203"/>
  <c r="F203"/>
  <c r="E203"/>
  <c r="D203"/>
  <c r="G202"/>
  <c r="F202"/>
  <c r="E202"/>
  <c r="D202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F197"/>
  <c r="E197"/>
  <c r="D197"/>
  <c r="G196"/>
  <c r="F196"/>
  <c r="E196"/>
  <c r="D196"/>
  <c r="G195"/>
  <c r="F195"/>
  <c r="E195"/>
  <c r="D195"/>
  <c r="G194"/>
  <c r="F194"/>
  <c r="E194"/>
  <c r="D194"/>
  <c r="G193"/>
  <c r="F193"/>
  <c r="E193"/>
  <c r="D193"/>
  <c r="G192"/>
  <c r="F192"/>
  <c r="E192"/>
  <c r="D192"/>
  <c r="G191"/>
  <c r="F191"/>
  <c r="E191"/>
  <c r="D191"/>
  <c r="G190"/>
  <c r="F190"/>
  <c r="E190"/>
  <c r="D190"/>
  <c r="G189"/>
  <c r="F189"/>
  <c r="E189"/>
  <c r="D189"/>
  <c r="G188"/>
  <c r="F188"/>
  <c r="E188"/>
  <c r="D188"/>
  <c r="G187"/>
  <c r="F187"/>
  <c r="E187"/>
  <c r="D187"/>
  <c r="G186"/>
  <c r="F186"/>
  <c r="E186"/>
  <c r="D186"/>
  <c r="G185"/>
  <c r="F185"/>
  <c r="E185"/>
  <c r="D185"/>
  <c r="G184"/>
  <c r="F184"/>
  <c r="E184"/>
  <c r="D184"/>
  <c r="G183"/>
  <c r="F183"/>
  <c r="E183"/>
  <c r="D183"/>
  <c r="G182"/>
  <c r="F182"/>
  <c r="E182"/>
  <c r="D182"/>
  <c r="G181"/>
  <c r="F181"/>
  <c r="E181"/>
  <c r="D181"/>
  <c r="G180"/>
  <c r="F180"/>
  <c r="E180"/>
  <c r="D180"/>
  <c r="G179"/>
  <c r="F179"/>
  <c r="E179"/>
  <c r="D179"/>
  <c r="G178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F169"/>
  <c r="E169"/>
  <c r="D169"/>
  <c r="G168"/>
  <c r="F168"/>
  <c r="E168"/>
  <c r="D168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F152"/>
  <c r="E152"/>
  <c r="D152"/>
  <c r="G151"/>
  <c r="F151"/>
  <c r="E151"/>
  <c r="D151"/>
  <c r="G150"/>
  <c r="F150"/>
  <c r="E150"/>
  <c r="D150"/>
  <c r="G149"/>
  <c r="F149"/>
  <c r="E149"/>
  <c r="D149"/>
  <c r="G148"/>
  <c r="F148"/>
  <c r="E148"/>
  <c r="D148"/>
  <c r="G147"/>
  <c r="F147"/>
  <c r="E147"/>
  <c r="D147"/>
  <c r="G146"/>
  <c r="F146"/>
  <c r="E146"/>
  <c r="D146"/>
  <c r="G145"/>
  <c r="F145"/>
  <c r="E145"/>
  <c r="D145"/>
  <c r="G144"/>
  <c r="F144"/>
  <c r="E144"/>
  <c r="D144"/>
  <c r="G143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3"/>
  <c r="F113"/>
  <c r="E113"/>
  <c r="D113"/>
  <c r="G112"/>
  <c r="F112"/>
  <c r="E112"/>
  <c r="D112"/>
  <c r="G111"/>
  <c r="F111"/>
  <c r="E111"/>
  <c r="D111"/>
  <c r="G110"/>
  <c r="F110"/>
  <c r="E110"/>
  <c r="D110"/>
  <c r="G109"/>
  <c r="F109"/>
  <c r="E109"/>
  <c r="D109"/>
  <c r="G108"/>
  <c r="F108"/>
  <c r="E108"/>
  <c r="D108"/>
  <c r="G107"/>
  <c r="F107"/>
  <c r="E107"/>
  <c r="D107"/>
  <c r="G106"/>
  <c r="F106"/>
  <c r="E106"/>
  <c r="D106"/>
  <c r="G105"/>
  <c r="F105"/>
  <c r="E105"/>
  <c r="D105"/>
  <c r="G104"/>
  <c r="F104"/>
  <c r="E104"/>
  <c r="D104"/>
  <c r="G103"/>
  <c r="F103"/>
  <c r="E103"/>
  <c r="D103"/>
  <c r="G102"/>
  <c r="F102"/>
  <c r="E102"/>
  <c r="D102"/>
  <c r="G101"/>
  <c r="F101"/>
  <c r="E101"/>
  <c r="D101"/>
  <c r="G100"/>
  <c r="F100"/>
  <c r="E100"/>
  <c r="D100"/>
  <c r="G99"/>
  <c r="F99"/>
  <c r="E99"/>
  <c r="D99"/>
  <c r="G98"/>
  <c r="F98"/>
  <c r="E98"/>
  <c r="D98"/>
  <c r="G97"/>
  <c r="F97"/>
  <c r="E97"/>
  <c r="D97"/>
  <c r="G96"/>
  <c r="F96"/>
  <c r="E96"/>
  <c r="D96"/>
  <c r="G95"/>
  <c r="F95"/>
  <c r="E95"/>
  <c r="D95"/>
  <c r="G94"/>
  <c r="F94"/>
  <c r="E94"/>
  <c r="D94"/>
  <c r="G93"/>
  <c r="F93"/>
  <c r="E93"/>
  <c r="D93"/>
  <c r="G92"/>
  <c r="F92"/>
  <c r="E92"/>
  <c r="D92"/>
  <c r="G91"/>
  <c r="F91"/>
  <c r="E91"/>
  <c r="D91"/>
  <c r="G90"/>
  <c r="F90"/>
  <c r="E90"/>
  <c r="D90"/>
  <c r="G89"/>
  <c r="F89"/>
  <c r="E89"/>
  <c r="D89"/>
  <c r="G88"/>
  <c r="F88"/>
  <c r="E88"/>
  <c r="D88"/>
  <c r="G87"/>
  <c r="F87"/>
  <c r="E87"/>
  <c r="D87"/>
  <c r="G86"/>
  <c r="F86"/>
  <c r="E86"/>
  <c r="D86"/>
  <c r="G85"/>
  <c r="F85"/>
  <c r="E85"/>
  <c r="D85"/>
  <c r="G84"/>
  <c r="F84"/>
  <c r="E84"/>
  <c r="D84"/>
  <c r="G83"/>
  <c r="F83"/>
  <c r="E83"/>
  <c r="D83"/>
  <c r="G82"/>
  <c r="F82"/>
  <c r="E82"/>
  <c r="D82"/>
  <c r="G81"/>
  <c r="F81"/>
  <c r="E81"/>
  <c r="D81"/>
  <c r="G80"/>
  <c r="F80"/>
  <c r="E80"/>
  <c r="D80"/>
  <c r="G79"/>
  <c r="F79"/>
  <c r="E79"/>
  <c r="D79"/>
  <c r="G78"/>
  <c r="F78"/>
  <c r="E78"/>
  <c r="D78"/>
  <c r="G77"/>
  <c r="F77"/>
  <c r="E77"/>
  <c r="D77"/>
  <c r="G76"/>
  <c r="F76"/>
  <c r="E76"/>
  <c r="D76"/>
  <c r="G75"/>
  <c r="F75"/>
  <c r="E75"/>
  <c r="D75"/>
  <c r="G74"/>
  <c r="F74"/>
  <c r="E74"/>
  <c r="D74"/>
  <c r="G73"/>
  <c r="F73"/>
  <c r="E73"/>
  <c r="D73"/>
  <c r="G72"/>
  <c r="F72"/>
  <c r="E72"/>
  <c r="D72"/>
  <c r="G71"/>
  <c r="F71"/>
  <c r="E71"/>
  <c r="D71"/>
  <c r="G70"/>
  <c r="F70"/>
  <c r="E70"/>
  <c r="D70"/>
  <c r="G69"/>
  <c r="F69"/>
  <c r="E69"/>
  <c r="D69"/>
  <c r="G68"/>
  <c r="F68"/>
  <c r="E68"/>
  <c r="D68"/>
  <c r="G67"/>
  <c r="F67"/>
  <c r="E67"/>
  <c r="D67"/>
  <c r="G66"/>
  <c r="F66"/>
  <c r="E66"/>
  <c r="D66"/>
  <c r="G61"/>
  <c r="F61"/>
  <c r="E61"/>
  <c r="D61"/>
  <c r="G60"/>
  <c r="F60"/>
  <c r="E60"/>
  <c r="D60"/>
  <c r="G59"/>
  <c r="F59"/>
  <c r="E59"/>
  <c r="D59"/>
  <c r="G58"/>
  <c r="F58"/>
  <c r="E58"/>
  <c r="D58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4"/>
  <c r="F44"/>
  <c r="E44"/>
  <c r="D44"/>
  <c r="G38"/>
  <c r="F38"/>
  <c r="E38"/>
  <c r="D38"/>
  <c r="G32"/>
  <c r="F32"/>
  <c r="E32"/>
  <c r="D32"/>
  <c r="G31"/>
  <c r="F31"/>
  <c r="E31"/>
  <c r="D31"/>
  <c r="G30"/>
  <c r="F30"/>
  <c r="E30"/>
  <c r="D30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P158" i="1"/>
  <c r="O158"/>
  <c r="N158"/>
  <c r="M158"/>
  <c r="G158"/>
  <c r="F158"/>
  <c r="E158"/>
  <c r="D158"/>
  <c r="P157"/>
  <c r="O157"/>
  <c r="N157"/>
  <c r="M157"/>
  <c r="G157"/>
  <c r="F157"/>
  <c r="E157"/>
  <c r="D157"/>
  <c r="P156"/>
  <c r="O156"/>
  <c r="N156"/>
  <c r="M156"/>
  <c r="G156"/>
  <c r="F156"/>
  <c r="E156"/>
  <c r="D156"/>
  <c r="P155"/>
  <c r="O155"/>
  <c r="N155"/>
  <c r="M155"/>
  <c r="G155"/>
  <c r="F155"/>
  <c r="E155"/>
  <c r="D155"/>
  <c r="P154"/>
  <c r="O154"/>
  <c r="N154"/>
  <c r="M154"/>
  <c r="G154"/>
  <c r="F154"/>
  <c r="E154"/>
  <c r="D154"/>
  <c r="P153"/>
  <c r="O153"/>
  <c r="N153"/>
  <c r="M153"/>
  <c r="G153"/>
  <c r="F153"/>
  <c r="E153"/>
  <c r="D153"/>
  <c r="G149"/>
  <c r="F149"/>
  <c r="E149"/>
  <c r="D149"/>
  <c r="G148"/>
  <c r="F148"/>
  <c r="E148"/>
  <c r="D148"/>
  <c r="P147"/>
  <c r="O147"/>
  <c r="N147"/>
  <c r="M147"/>
  <c r="G147"/>
  <c r="F147"/>
  <c r="E147"/>
  <c r="D147"/>
  <c r="P146"/>
  <c r="O146"/>
  <c r="N146"/>
  <c r="M146"/>
  <c r="G146"/>
  <c r="F146"/>
  <c r="E146"/>
  <c r="D146"/>
  <c r="P145"/>
  <c r="O145"/>
  <c r="N145"/>
  <c r="M145"/>
  <c r="G145"/>
  <c r="F145"/>
  <c r="E145"/>
  <c r="D145"/>
  <c r="P144"/>
  <c r="O144"/>
  <c r="N144"/>
  <c r="M144"/>
  <c r="G144"/>
  <c r="F144"/>
  <c r="E144"/>
  <c r="D144"/>
  <c r="P143"/>
  <c r="O143"/>
  <c r="N143"/>
  <c r="M143"/>
  <c r="G143"/>
  <c r="F143"/>
  <c r="E143"/>
  <c r="D143"/>
  <c r="G139"/>
  <c r="F139"/>
  <c r="E139"/>
  <c r="D139"/>
  <c r="G138"/>
  <c r="F138"/>
  <c r="E138"/>
  <c r="D138"/>
  <c r="P137"/>
  <c r="O137"/>
  <c r="N137"/>
  <c r="M137"/>
  <c r="G137"/>
  <c r="F137"/>
  <c r="E137"/>
  <c r="D137"/>
  <c r="P136"/>
  <c r="O136"/>
  <c r="N136"/>
  <c r="M136"/>
  <c r="G136"/>
  <c r="F136"/>
  <c r="E136"/>
  <c r="D136"/>
  <c r="P135"/>
  <c r="O135"/>
  <c r="N135"/>
  <c r="M135"/>
  <c r="G135"/>
  <c r="F135"/>
  <c r="E135"/>
  <c r="D135"/>
  <c r="P134"/>
  <c r="O134"/>
  <c r="N134"/>
  <c r="M134"/>
  <c r="G134"/>
  <c r="F134"/>
  <c r="E134"/>
  <c r="D134"/>
  <c r="P133"/>
  <c r="O133"/>
  <c r="N133"/>
  <c r="M133"/>
  <c r="G133"/>
  <c r="F133"/>
  <c r="E133"/>
  <c r="D133"/>
  <c r="P132"/>
  <c r="O132"/>
  <c r="N132"/>
  <c r="M132"/>
  <c r="G132"/>
  <c r="F132"/>
  <c r="E132"/>
  <c r="D132"/>
  <c r="P131"/>
  <c r="O131"/>
  <c r="N131"/>
  <c r="M131"/>
  <c r="G131"/>
  <c r="F131"/>
  <c r="E131"/>
  <c r="D131"/>
  <c r="P127"/>
  <c r="O127"/>
  <c r="N127"/>
  <c r="M127"/>
  <c r="G127"/>
  <c r="F127"/>
  <c r="E127"/>
  <c r="D127"/>
  <c r="P126"/>
  <c r="O126"/>
  <c r="N126"/>
  <c r="M126"/>
  <c r="G126"/>
  <c r="F126"/>
  <c r="E126"/>
  <c r="D126"/>
  <c r="P125"/>
  <c r="O125"/>
  <c r="N125"/>
  <c r="M125"/>
  <c r="G125"/>
  <c r="F125"/>
  <c r="E125"/>
  <c r="D125"/>
  <c r="P124"/>
  <c r="O124"/>
  <c r="N124"/>
  <c r="M124"/>
  <c r="G124"/>
  <c r="F124"/>
  <c r="E124"/>
  <c r="D124"/>
  <c r="P123"/>
  <c r="O123"/>
  <c r="N123"/>
  <c r="M123"/>
  <c r="G123"/>
  <c r="F123"/>
  <c r="E123"/>
  <c r="D123"/>
  <c r="P122"/>
  <c r="O122"/>
  <c r="N122"/>
  <c r="M122"/>
  <c r="G122"/>
  <c r="F122"/>
  <c r="E122"/>
  <c r="D122"/>
  <c r="P121"/>
  <c r="O121"/>
  <c r="N121"/>
  <c r="M121"/>
  <c r="G121"/>
  <c r="F121"/>
  <c r="E121"/>
  <c r="D121"/>
  <c r="P120"/>
  <c r="O120"/>
  <c r="N120"/>
  <c r="M120"/>
  <c r="G120"/>
  <c r="F120"/>
  <c r="E120"/>
  <c r="D120"/>
  <c r="P119"/>
  <c r="O119"/>
  <c r="N119"/>
  <c r="M119"/>
  <c r="G119"/>
  <c r="F119"/>
  <c r="E119"/>
  <c r="D119"/>
  <c r="P118"/>
  <c r="O118"/>
  <c r="N118"/>
  <c r="M118"/>
  <c r="G118"/>
  <c r="F118"/>
  <c r="E118"/>
  <c r="D118"/>
  <c r="P114"/>
  <c r="O114"/>
  <c r="N114"/>
  <c r="M114"/>
  <c r="G114"/>
  <c r="F114"/>
  <c r="E114"/>
  <c r="D114"/>
  <c r="P113"/>
  <c r="O113"/>
  <c r="N113"/>
  <c r="M113"/>
  <c r="G113"/>
  <c r="F113"/>
  <c r="E113"/>
  <c r="D113"/>
  <c r="P112"/>
  <c r="O112"/>
  <c r="N112"/>
  <c r="M112"/>
  <c r="G112"/>
  <c r="F112"/>
  <c r="E112"/>
  <c r="D112"/>
  <c r="P111"/>
  <c r="O111"/>
  <c r="N111"/>
  <c r="M111"/>
  <c r="G111"/>
  <c r="F111"/>
  <c r="E111"/>
  <c r="D111"/>
  <c r="P110"/>
  <c r="O110"/>
  <c r="N110"/>
  <c r="M110"/>
  <c r="G110"/>
  <c r="F110"/>
  <c r="E110"/>
  <c r="D110"/>
  <c r="P109"/>
  <c r="O109"/>
  <c r="N109"/>
  <c r="M109"/>
  <c r="G109"/>
  <c r="F109"/>
  <c r="E109"/>
  <c r="D109"/>
  <c r="P108"/>
  <c r="O108"/>
  <c r="N108"/>
  <c r="M108"/>
  <c r="G108"/>
  <c r="F108"/>
  <c r="E108"/>
  <c r="D108"/>
  <c r="P107"/>
  <c r="O107"/>
  <c r="N107"/>
  <c r="M107"/>
  <c r="G107"/>
  <c r="F107"/>
  <c r="E107"/>
  <c r="D107"/>
  <c r="P106"/>
  <c r="O106"/>
  <c r="N106"/>
  <c r="M106"/>
  <c r="G106"/>
  <c r="F106"/>
  <c r="E106"/>
  <c r="D106"/>
  <c r="P105"/>
  <c r="O105"/>
  <c r="N105"/>
  <c r="M105"/>
  <c r="G105"/>
  <c r="F105"/>
  <c r="E105"/>
  <c r="D105"/>
  <c r="P104"/>
  <c r="O104"/>
  <c r="N104"/>
  <c r="M104"/>
  <c r="G104"/>
  <c r="F104"/>
  <c r="E104"/>
  <c r="D104"/>
  <c r="P103"/>
  <c r="O103"/>
  <c r="N103"/>
  <c r="M103"/>
  <c r="G103"/>
  <c r="F103"/>
  <c r="E103"/>
  <c r="D103"/>
  <c r="P99"/>
  <c r="O99"/>
  <c r="N99"/>
  <c r="M99"/>
  <c r="G99"/>
  <c r="F99"/>
  <c r="E99"/>
  <c r="D99"/>
  <c r="P98"/>
  <c r="O98"/>
  <c r="N98"/>
  <c r="M98"/>
  <c r="G98"/>
  <c r="F98"/>
  <c r="E98"/>
  <c r="D98"/>
  <c r="P97"/>
  <c r="O97"/>
  <c r="N97"/>
  <c r="M97"/>
  <c r="G97"/>
  <c r="F97"/>
  <c r="E97"/>
  <c r="D97"/>
  <c r="P96"/>
  <c r="O96"/>
  <c r="N96"/>
  <c r="M96"/>
  <c r="G96"/>
  <c r="F96"/>
  <c r="E96"/>
  <c r="D96"/>
  <c r="P95"/>
  <c r="O95"/>
  <c r="N95"/>
  <c r="M95"/>
  <c r="G95"/>
  <c r="F95"/>
  <c r="E95"/>
  <c r="D95"/>
  <c r="P94"/>
  <c r="O94"/>
  <c r="N94"/>
  <c r="M94"/>
  <c r="G94"/>
  <c r="F94"/>
  <c r="E94"/>
  <c r="D94"/>
  <c r="P93"/>
  <c r="O93"/>
  <c r="N93"/>
  <c r="M93"/>
  <c r="G93"/>
  <c r="F93"/>
  <c r="E93"/>
  <c r="D93"/>
  <c r="P92"/>
  <c r="O92"/>
  <c r="N92"/>
  <c r="M92"/>
  <c r="G92"/>
  <c r="F92"/>
  <c r="E92"/>
  <c r="D92"/>
  <c r="P88"/>
  <c r="O88"/>
  <c r="N88"/>
  <c r="M88"/>
  <c r="G88"/>
  <c r="F88"/>
  <c r="E88"/>
  <c r="D88"/>
  <c r="P87"/>
  <c r="O87"/>
  <c r="N87"/>
  <c r="M87"/>
  <c r="G87"/>
  <c r="F87"/>
  <c r="E87"/>
  <c r="D87"/>
  <c r="P86"/>
  <c r="O86"/>
  <c r="N86"/>
  <c r="M86"/>
  <c r="G86"/>
  <c r="F86"/>
  <c r="E86"/>
  <c r="D86"/>
  <c r="P85"/>
  <c r="O85"/>
  <c r="N85"/>
  <c r="M85"/>
  <c r="G85"/>
  <c r="F85"/>
  <c r="E85"/>
  <c r="D85"/>
  <c r="P84"/>
  <c r="O84"/>
  <c r="N84"/>
  <c r="M84"/>
  <c r="G84"/>
  <c r="F84"/>
  <c r="E84"/>
  <c r="D84"/>
  <c r="P83"/>
  <c r="O83"/>
  <c r="N83"/>
  <c r="M83"/>
  <c r="G83"/>
  <c r="F83"/>
  <c r="E83"/>
  <c r="D83"/>
  <c r="P82"/>
  <c r="O82"/>
  <c r="N82"/>
  <c r="M82"/>
  <c r="G82"/>
  <c r="F82"/>
  <c r="E82"/>
  <c r="D82"/>
  <c r="P81"/>
  <c r="O81"/>
  <c r="N81"/>
  <c r="M81"/>
  <c r="G81"/>
  <c r="F81"/>
  <c r="E81"/>
  <c r="D81"/>
  <c r="P80"/>
  <c r="O80"/>
  <c r="N80"/>
  <c r="M80"/>
  <c r="G80"/>
  <c r="F80"/>
  <c r="E80"/>
  <c r="D80"/>
  <c r="P79"/>
  <c r="O79"/>
  <c r="N79"/>
  <c r="M79"/>
  <c r="G79"/>
  <c r="F79"/>
  <c r="E79"/>
  <c r="D79"/>
  <c r="P78"/>
  <c r="O78"/>
  <c r="N78"/>
  <c r="M78"/>
  <c r="G78"/>
  <c r="F78"/>
  <c r="E78"/>
  <c r="P77"/>
  <c r="O77"/>
  <c r="N77"/>
  <c r="M77"/>
  <c r="G77"/>
  <c r="F77"/>
  <c r="E77"/>
  <c r="D77"/>
  <c r="P73"/>
  <c r="O73"/>
  <c r="N73"/>
  <c r="M73"/>
  <c r="G73"/>
  <c r="F73"/>
  <c r="E73"/>
  <c r="D73"/>
  <c r="P72"/>
  <c r="O72"/>
  <c r="N72"/>
  <c r="M72"/>
  <c r="G72"/>
  <c r="F72"/>
  <c r="E72"/>
  <c r="D72"/>
  <c r="P71"/>
  <c r="O71"/>
  <c r="N71"/>
  <c r="M71"/>
  <c r="G71"/>
  <c r="F71"/>
  <c r="E71"/>
  <c r="D71"/>
  <c r="P70"/>
  <c r="O70"/>
  <c r="N70"/>
  <c r="M70"/>
  <c r="G70"/>
  <c r="F70"/>
  <c r="E70"/>
  <c r="D70"/>
  <c r="P69"/>
  <c r="O69"/>
  <c r="N69"/>
  <c r="M69"/>
  <c r="G69"/>
  <c r="F69"/>
  <c r="E69"/>
  <c r="D69"/>
  <c r="P68"/>
  <c r="O68"/>
  <c r="N68"/>
  <c r="M68"/>
  <c r="F68"/>
  <c r="E68"/>
  <c r="D68"/>
  <c r="P67"/>
  <c r="O67"/>
  <c r="N67"/>
  <c r="M67"/>
  <c r="G67"/>
  <c r="F67"/>
  <c r="E67"/>
  <c r="D67"/>
  <c r="P66"/>
  <c r="O66"/>
  <c r="N66"/>
  <c r="M66"/>
  <c r="G66"/>
  <c r="F66"/>
  <c r="E66"/>
  <c r="D66"/>
  <c r="P65"/>
  <c r="O65"/>
  <c r="N65"/>
  <c r="M65"/>
  <c r="G65"/>
  <c r="F65"/>
  <c r="E65"/>
  <c r="D65"/>
  <c r="P64"/>
  <c r="O64"/>
  <c r="N64"/>
  <c r="M64"/>
  <c r="G64"/>
  <c r="F64"/>
  <c r="E64"/>
  <c r="D64"/>
  <c r="P63"/>
  <c r="O63"/>
  <c r="N63"/>
  <c r="M63"/>
  <c r="G63"/>
  <c r="F63"/>
  <c r="E63"/>
  <c r="D63"/>
  <c r="P62"/>
  <c r="O62"/>
  <c r="N62"/>
  <c r="M62"/>
  <c r="G62"/>
  <c r="F62"/>
  <c r="E62"/>
  <c r="D62"/>
  <c r="P61"/>
  <c r="O61"/>
  <c r="N61"/>
  <c r="M61"/>
  <c r="F61"/>
  <c r="E61"/>
  <c r="D61"/>
  <c r="P57"/>
  <c r="O57"/>
  <c r="N57"/>
  <c r="M57"/>
  <c r="G57"/>
  <c r="F57"/>
  <c r="E57"/>
  <c r="D57"/>
  <c r="P56"/>
  <c r="O56"/>
  <c r="N56"/>
  <c r="M56"/>
  <c r="G56"/>
  <c r="F56"/>
  <c r="E56"/>
  <c r="D56"/>
  <c r="P55"/>
  <c r="O55"/>
  <c r="N55"/>
  <c r="M55"/>
  <c r="G55"/>
  <c r="F55"/>
  <c r="E55"/>
  <c r="D55"/>
  <c r="P54"/>
  <c r="O54"/>
  <c r="N54"/>
  <c r="M54"/>
  <c r="G54"/>
  <c r="F54"/>
  <c r="E54"/>
  <c r="D54"/>
  <c r="P53"/>
  <c r="O53"/>
  <c r="N53"/>
  <c r="M53"/>
  <c r="G53"/>
  <c r="F53"/>
  <c r="E53"/>
  <c r="D53"/>
  <c r="P52"/>
  <c r="O52"/>
  <c r="N52"/>
  <c r="M52"/>
  <c r="G52"/>
  <c r="F52"/>
  <c r="E52"/>
  <c r="D52"/>
  <c r="P51"/>
  <c r="O51"/>
  <c r="N51"/>
  <c r="M51"/>
  <c r="G51"/>
  <c r="F51"/>
  <c r="E51"/>
  <c r="D51"/>
  <c r="P47"/>
  <c r="O47"/>
  <c r="N47"/>
  <c r="M47"/>
  <c r="G47"/>
  <c r="F47"/>
  <c r="E47"/>
  <c r="D47"/>
  <c r="P46"/>
  <c r="O46"/>
  <c r="N46"/>
  <c r="M46"/>
  <c r="G46"/>
  <c r="F46"/>
  <c r="E46"/>
  <c r="D46"/>
  <c r="P45"/>
  <c r="O45"/>
  <c r="N45"/>
  <c r="M45"/>
  <c r="G45"/>
  <c r="F45"/>
  <c r="E45"/>
  <c r="D45"/>
  <c r="P44"/>
  <c r="O44"/>
  <c r="N44"/>
  <c r="M44"/>
  <c r="G44"/>
  <c r="F44"/>
  <c r="E44"/>
  <c r="D44"/>
  <c r="P43"/>
  <c r="O43"/>
  <c r="N43"/>
  <c r="M43"/>
  <c r="G43"/>
  <c r="F43"/>
  <c r="E43"/>
  <c r="D43"/>
  <c r="P42"/>
  <c r="O42"/>
  <c r="N42"/>
  <c r="M42"/>
  <c r="G42"/>
  <c r="F42"/>
  <c r="E42"/>
  <c r="D42"/>
  <c r="P41"/>
  <c r="O41"/>
  <c r="N41"/>
  <c r="M41"/>
  <c r="G41"/>
  <c r="F41"/>
  <c r="E41"/>
  <c r="D41"/>
  <c r="P37"/>
  <c r="O37"/>
  <c r="N37"/>
  <c r="M37"/>
  <c r="G37"/>
  <c r="F37"/>
  <c r="E37"/>
  <c r="D37"/>
  <c r="P36"/>
  <c r="O36"/>
  <c r="N36"/>
  <c r="M36"/>
  <c r="G36"/>
  <c r="F36"/>
  <c r="E36"/>
  <c r="D36"/>
  <c r="P35"/>
  <c r="O35"/>
  <c r="N35"/>
  <c r="M35"/>
  <c r="G35"/>
  <c r="F35"/>
  <c r="E35"/>
  <c r="D35"/>
  <c r="P34"/>
  <c r="O34"/>
  <c r="N34"/>
  <c r="M34"/>
  <c r="G34"/>
  <c r="F34"/>
  <c r="E34"/>
  <c r="P33"/>
  <c r="O33"/>
  <c r="N33"/>
  <c r="M33"/>
  <c r="G33"/>
  <c r="F33"/>
  <c r="E33"/>
  <c r="D33"/>
  <c r="P32"/>
  <c r="O32"/>
  <c r="N32"/>
  <c r="M32"/>
  <c r="G32"/>
  <c r="F32"/>
  <c r="E32"/>
  <c r="D32"/>
  <c r="P31"/>
  <c r="O31"/>
  <c r="N31"/>
  <c r="M31"/>
  <c r="G31"/>
  <c r="F31"/>
  <c r="E31"/>
  <c r="D31"/>
  <c r="P30"/>
  <c r="O30"/>
  <c r="N30"/>
  <c r="M30"/>
  <c r="G30"/>
  <c r="F30"/>
  <c r="E30"/>
  <c r="D30"/>
  <c r="P29"/>
  <c r="O29"/>
  <c r="N29"/>
  <c r="M29"/>
  <c r="G29"/>
  <c r="F29"/>
  <c r="E29"/>
  <c r="D29"/>
  <c r="P25"/>
  <c r="O25"/>
  <c r="N25"/>
  <c r="M25"/>
  <c r="G25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G16"/>
  <c r="F16"/>
  <c r="E16"/>
  <c r="D16"/>
  <c r="F15"/>
  <c r="E15"/>
  <c r="D15"/>
  <c r="F14"/>
  <c r="E14"/>
  <c r="D14"/>
  <c r="F13"/>
  <c r="E13"/>
  <c r="D13"/>
  <c r="F12"/>
  <c r="E12"/>
  <c r="D12"/>
  <c r="F11"/>
  <c r="E11"/>
  <c r="D11"/>
</calcChain>
</file>

<file path=xl/sharedStrings.xml><?xml version="1.0" encoding="utf-8"?>
<sst xmlns="http://schemas.openxmlformats.org/spreadsheetml/2006/main" count="274" uniqueCount="103">
  <si>
    <t xml:space="preserve">North Down AC </t>
  </si>
  <si>
    <t>Track &amp; Field Open Meeting</t>
  </si>
  <si>
    <t>6th June 2017</t>
  </si>
  <si>
    <t>Bangor Sportsplex</t>
  </si>
  <si>
    <t>Race: 200m</t>
  </si>
  <si>
    <t>Wind Velocity +4.0</t>
  </si>
  <si>
    <t>Position</t>
  </si>
  <si>
    <t>Time</t>
  </si>
  <si>
    <t>Bib</t>
  </si>
  <si>
    <t>Name</t>
  </si>
  <si>
    <t>Club</t>
  </si>
  <si>
    <t xml:space="preserve">DOB </t>
  </si>
  <si>
    <t>Category</t>
  </si>
  <si>
    <t>Wind velocity +4.8</t>
  </si>
  <si>
    <t xml:space="preserve">Women </t>
  </si>
  <si>
    <t>Wind Velocity +4.8</t>
  </si>
  <si>
    <t>Men race 1</t>
  </si>
  <si>
    <t>Wind Velocity +2.7</t>
  </si>
  <si>
    <t>Men race 2</t>
  </si>
  <si>
    <t>Wind Velocity +1.5</t>
  </si>
  <si>
    <t>Race: 3000m</t>
  </si>
  <si>
    <t>9:52.25</t>
  </si>
  <si>
    <t>9:53.67</t>
  </si>
  <si>
    <t>10:04.39</t>
  </si>
  <si>
    <t>10:18.25</t>
  </si>
  <si>
    <t>10:36.04</t>
  </si>
  <si>
    <t>10:37.90</t>
  </si>
  <si>
    <t>10:57.44</t>
  </si>
  <si>
    <t>11:17.01</t>
  </si>
  <si>
    <t>11:20.44</t>
  </si>
  <si>
    <t>11:21.87</t>
  </si>
  <si>
    <t>11:46.18</t>
  </si>
  <si>
    <t>12:05.63</t>
  </si>
  <si>
    <t>Race: 800m</t>
  </si>
  <si>
    <t>Women race 1</t>
  </si>
  <si>
    <t>2:34.13</t>
  </si>
  <si>
    <t>2:37.50</t>
  </si>
  <si>
    <t>2:38.66</t>
  </si>
  <si>
    <t>DIS</t>
  </si>
  <si>
    <t>2:46.40</t>
  </si>
  <si>
    <t>2:53.34</t>
  </si>
  <si>
    <t>2:57.40</t>
  </si>
  <si>
    <t>2:58.97</t>
  </si>
  <si>
    <t>Women race 2</t>
  </si>
  <si>
    <t>2:19.53</t>
  </si>
  <si>
    <t>2:25.10</t>
  </si>
  <si>
    <t>2:26.28</t>
  </si>
  <si>
    <t>2:31.97</t>
  </si>
  <si>
    <t>2:36.33</t>
  </si>
  <si>
    <t>2:39.74</t>
  </si>
  <si>
    <t>2:15.12</t>
  </si>
  <si>
    <t>2:16.96</t>
  </si>
  <si>
    <t>2:17.45</t>
  </si>
  <si>
    <t>2:20.26</t>
  </si>
  <si>
    <t>2:23.61</t>
  </si>
  <si>
    <t>2:27.54</t>
  </si>
  <si>
    <t>2:35.70</t>
  </si>
  <si>
    <t>2:41.53</t>
  </si>
  <si>
    <t>2:48.35</t>
  </si>
  <si>
    <t>2:05.66</t>
  </si>
  <si>
    <t>2:07.57</t>
  </si>
  <si>
    <t>2:07.74</t>
  </si>
  <si>
    <t>2:08.12</t>
  </si>
  <si>
    <t>2:08.63</t>
  </si>
  <si>
    <t>2:09.56</t>
  </si>
  <si>
    <t>2:10.39</t>
  </si>
  <si>
    <t>2:12.96</t>
  </si>
  <si>
    <t>Race: 400m</t>
  </si>
  <si>
    <t>Women</t>
  </si>
  <si>
    <t>1:00.56</t>
  </si>
  <si>
    <t>1:01.82</t>
  </si>
  <si>
    <t>1:03.69</t>
  </si>
  <si>
    <t>1:15.36</t>
  </si>
  <si>
    <t>1:19.76</t>
  </si>
  <si>
    <t>1:20.23</t>
  </si>
  <si>
    <t>1:22.26</t>
  </si>
  <si>
    <t>1:12.96</t>
  </si>
  <si>
    <t>Long jump</t>
  </si>
  <si>
    <t>Female</t>
  </si>
  <si>
    <t>Distance</t>
  </si>
  <si>
    <t>Male</t>
  </si>
  <si>
    <t>High Jump</t>
  </si>
  <si>
    <t>Height</t>
  </si>
  <si>
    <t>Javelin</t>
  </si>
  <si>
    <t>Weight</t>
  </si>
  <si>
    <t>400g</t>
  </si>
  <si>
    <t>700g</t>
  </si>
  <si>
    <t>600g</t>
  </si>
  <si>
    <t>Shot</t>
  </si>
  <si>
    <t>3kg</t>
  </si>
  <si>
    <t>2.72kg</t>
  </si>
  <si>
    <t>7.25kg</t>
  </si>
  <si>
    <t>3.25kg</t>
  </si>
  <si>
    <t>U13/U15 (rerun)</t>
  </si>
  <si>
    <t>U13/U15</t>
  </si>
  <si>
    <t>Mixed</t>
  </si>
  <si>
    <t>Casey Miskelly</t>
  </si>
  <si>
    <t>Eve Walsh-Dann</t>
  </si>
  <si>
    <t>F15</t>
  </si>
  <si>
    <t>F13</t>
  </si>
  <si>
    <t>M13</t>
  </si>
  <si>
    <t>M15</t>
  </si>
  <si>
    <t>M17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</si>
</sst>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Border="1"/>
    <xf numFmtId="0" fontId="5" fillId="0" borderId="0" xfId="0" applyFont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338449\AppData\Local\Microsoft\Windows\Temporary%20Internet%20Files\Content.Outlook\4SY3KQY1\race%20entries%206%20Ju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370</v>
          </cell>
          <cell r="B6" t="str">
            <v>Stephanie Bell</v>
          </cell>
          <cell r="C6" t="str">
            <v>North Down AC</v>
          </cell>
          <cell r="D6">
            <v>38894</v>
          </cell>
          <cell r="E6">
            <v>10</v>
          </cell>
          <cell r="F6" t="str">
            <v>f</v>
          </cell>
          <cell r="G6" t="str">
            <v>U13</v>
          </cell>
          <cell r="H6">
            <v>5</v>
          </cell>
          <cell r="I6" t="str">
            <v>M/F O</v>
          </cell>
        </row>
        <row r="7">
          <cell r="A7">
            <v>381</v>
          </cell>
          <cell r="B7" t="str">
            <v>Jacob McKittrick</v>
          </cell>
          <cell r="C7" t="str">
            <v>Orangegrove AC</v>
          </cell>
          <cell r="D7">
            <v>38672</v>
          </cell>
          <cell r="E7">
            <v>11</v>
          </cell>
          <cell r="F7" t="str">
            <v>m</v>
          </cell>
          <cell r="G7" t="str">
            <v>U13</v>
          </cell>
          <cell r="H7">
            <v>3</v>
          </cell>
          <cell r="I7" t="str">
            <v>M/F13</v>
          </cell>
        </row>
        <row r="8">
          <cell r="A8">
            <v>6</v>
          </cell>
          <cell r="B8" t="str">
            <v>Jamie Gaw</v>
          </cell>
          <cell r="C8" t="str">
            <v>North Down AC</v>
          </cell>
          <cell r="D8">
            <v>38543</v>
          </cell>
          <cell r="E8">
            <v>11</v>
          </cell>
          <cell r="F8" t="str">
            <v>m</v>
          </cell>
          <cell r="G8" t="str">
            <v>U13</v>
          </cell>
          <cell r="H8">
            <v>3</v>
          </cell>
          <cell r="I8" t="str">
            <v>M/F15</v>
          </cell>
        </row>
        <row r="9">
          <cell r="A9">
            <v>368</v>
          </cell>
          <cell r="B9" t="str">
            <v>Lucy Cheatley</v>
          </cell>
          <cell r="C9" t="str">
            <v>North Down AC</v>
          </cell>
          <cell r="D9">
            <v>38814</v>
          </cell>
          <cell r="E9">
            <v>11</v>
          </cell>
          <cell r="F9" t="str">
            <v>f</v>
          </cell>
          <cell r="G9" t="str">
            <v>U13</v>
          </cell>
          <cell r="H9">
            <v>5</v>
          </cell>
          <cell r="I9" t="str">
            <v>M/F17</v>
          </cell>
        </row>
        <row r="10">
          <cell r="A10">
            <v>369</v>
          </cell>
          <cell r="B10" t="str">
            <v>Morgan Wilson</v>
          </cell>
          <cell r="C10" t="str">
            <v>North Down AC</v>
          </cell>
          <cell r="D10">
            <v>38517</v>
          </cell>
          <cell r="E10">
            <v>11</v>
          </cell>
          <cell r="F10" t="str">
            <v>f</v>
          </cell>
          <cell r="G10" t="str">
            <v>U13</v>
          </cell>
          <cell r="H10">
            <v>5</v>
          </cell>
          <cell r="I10" t="str">
            <v>M/F35+</v>
          </cell>
        </row>
        <row r="11">
          <cell r="A11">
            <v>362</v>
          </cell>
          <cell r="B11" t="str">
            <v>George Wotherspoon</v>
          </cell>
          <cell r="C11" t="str">
            <v>North Down AC</v>
          </cell>
          <cell r="D11">
            <v>38634</v>
          </cell>
          <cell r="E11">
            <v>11</v>
          </cell>
          <cell r="F11" t="str">
            <v>m</v>
          </cell>
          <cell r="G11" t="str">
            <v>U13</v>
          </cell>
          <cell r="H11">
            <v>3</v>
          </cell>
          <cell r="I11" t="str">
            <v>M20</v>
          </cell>
        </row>
        <row r="12">
          <cell r="A12">
            <v>364</v>
          </cell>
          <cell r="B12" t="str">
            <v>Charlie Lawden</v>
          </cell>
          <cell r="C12" t="str">
            <v>North Down AC</v>
          </cell>
          <cell r="D12">
            <v>38552</v>
          </cell>
          <cell r="E12">
            <v>11</v>
          </cell>
          <cell r="F12" t="str">
            <v>m</v>
          </cell>
          <cell r="G12" t="str">
            <v>U13</v>
          </cell>
          <cell r="H12">
            <v>3</v>
          </cell>
          <cell r="I12" t="str">
            <v>F23</v>
          </cell>
        </row>
        <row r="13">
          <cell r="A13">
            <v>334</v>
          </cell>
          <cell r="B13" t="str">
            <v>Devon Sprake</v>
          </cell>
          <cell r="C13" t="str">
            <v>Ballydrain Harriers</v>
          </cell>
          <cell r="D13">
            <v>38224</v>
          </cell>
          <cell r="E13">
            <v>12</v>
          </cell>
          <cell r="F13" t="str">
            <v xml:space="preserve">m </v>
          </cell>
          <cell r="G13" t="str">
            <v>U15</v>
          </cell>
          <cell r="H13">
            <v>3</v>
          </cell>
          <cell r="I13" t="str">
            <v>M23</v>
          </cell>
        </row>
        <row r="14">
          <cell r="A14">
            <v>349</v>
          </cell>
          <cell r="B14" t="str">
            <v>Stephen Gillan</v>
          </cell>
          <cell r="C14" t="str">
            <v>North Down AC</v>
          </cell>
          <cell r="D14">
            <v>38230</v>
          </cell>
          <cell r="E14">
            <v>12</v>
          </cell>
          <cell r="F14" t="str">
            <v>m</v>
          </cell>
          <cell r="G14" t="str">
            <v>U15</v>
          </cell>
          <cell r="H14">
            <v>5</v>
          </cell>
        </row>
        <row r="15">
          <cell r="A15">
            <v>365</v>
          </cell>
          <cell r="B15" t="str">
            <v>Lydia Brankin</v>
          </cell>
          <cell r="C15" t="str">
            <v>North Down AC</v>
          </cell>
          <cell r="D15">
            <v>38227</v>
          </cell>
          <cell r="E15">
            <v>12</v>
          </cell>
          <cell r="F15" t="str">
            <v>f</v>
          </cell>
          <cell r="G15" t="str">
            <v>U15</v>
          </cell>
          <cell r="H15">
            <v>5</v>
          </cell>
        </row>
        <row r="16">
          <cell r="A16">
            <v>374</v>
          </cell>
          <cell r="B16" t="str">
            <v>Flynn Longstaff</v>
          </cell>
          <cell r="C16" t="str">
            <v>North Down AC</v>
          </cell>
          <cell r="D16">
            <v>38254</v>
          </cell>
          <cell r="E16">
            <v>12</v>
          </cell>
          <cell r="F16" t="str">
            <v>m</v>
          </cell>
          <cell r="G16" t="str">
            <v>U13</v>
          </cell>
          <cell r="H16">
            <v>5</v>
          </cell>
        </row>
        <row r="17">
          <cell r="A17">
            <v>377</v>
          </cell>
          <cell r="B17" t="str">
            <v>Lucy Stevenson</v>
          </cell>
          <cell r="C17" t="str">
            <v>North Down AC</v>
          </cell>
          <cell r="D17">
            <v>38243</v>
          </cell>
          <cell r="E17">
            <v>12</v>
          </cell>
          <cell r="F17" t="str">
            <v>f</v>
          </cell>
          <cell r="G17" t="str">
            <v>U13</v>
          </cell>
          <cell r="H17">
            <v>5</v>
          </cell>
        </row>
        <row r="18">
          <cell r="A18">
            <v>7</v>
          </cell>
          <cell r="B18" t="str">
            <v>Joel Chambers</v>
          </cell>
          <cell r="C18" t="str">
            <v>Ballydrain Harriers</v>
          </cell>
          <cell r="D18">
            <v>38220</v>
          </cell>
          <cell r="E18">
            <v>12</v>
          </cell>
          <cell r="F18" t="str">
            <v>m</v>
          </cell>
          <cell r="G18" t="str">
            <v>U15</v>
          </cell>
          <cell r="H18">
            <v>3</v>
          </cell>
        </row>
        <row r="19">
          <cell r="A19">
            <v>379</v>
          </cell>
          <cell r="B19" t="str">
            <v>Mabelle Wilcox</v>
          </cell>
          <cell r="C19" t="str">
            <v>Willowfield Temperance Harriers</v>
          </cell>
          <cell r="D19">
            <v>38235</v>
          </cell>
          <cell r="E19">
            <v>12</v>
          </cell>
          <cell r="F19" t="str">
            <v>f</v>
          </cell>
          <cell r="G19" t="str">
            <v>U13</v>
          </cell>
          <cell r="H19">
            <v>3</v>
          </cell>
        </row>
        <row r="20">
          <cell r="A20">
            <v>326</v>
          </cell>
          <cell r="B20" t="str">
            <v>Zane McQuillan</v>
          </cell>
          <cell r="C20" t="str">
            <v>Ballymena &amp; Antrim AC</v>
          </cell>
          <cell r="D20">
            <v>38327</v>
          </cell>
          <cell r="E20">
            <v>12</v>
          </cell>
          <cell r="F20" t="str">
            <v>m</v>
          </cell>
          <cell r="G20" t="str">
            <v>U13</v>
          </cell>
          <cell r="H20">
            <v>5</v>
          </cell>
        </row>
        <row r="21">
          <cell r="A21">
            <v>331</v>
          </cell>
          <cell r="B21" t="str">
            <v>Iona Bunbury</v>
          </cell>
          <cell r="C21" t="str">
            <v>East Down AC</v>
          </cell>
          <cell r="D21">
            <v>38264</v>
          </cell>
          <cell r="E21">
            <v>12</v>
          </cell>
          <cell r="F21" t="str">
            <v>f</v>
          </cell>
          <cell r="G21" t="str">
            <v>U13</v>
          </cell>
          <cell r="H21">
            <v>3</v>
          </cell>
        </row>
        <row r="22">
          <cell r="A22">
            <v>333</v>
          </cell>
          <cell r="B22" t="str">
            <v>Casie Miskelly</v>
          </cell>
          <cell r="C22" t="str">
            <v>Ballydrain Harriers</v>
          </cell>
          <cell r="D22">
            <v>38440</v>
          </cell>
          <cell r="E22">
            <v>12</v>
          </cell>
          <cell r="F22" t="str">
            <v>f</v>
          </cell>
          <cell r="G22" t="str">
            <v>U13</v>
          </cell>
          <cell r="H22">
            <v>3</v>
          </cell>
        </row>
        <row r="23">
          <cell r="A23">
            <v>339</v>
          </cell>
          <cell r="B23" t="str">
            <v>Kirsty Foster</v>
          </cell>
          <cell r="C23" t="str">
            <v>East Down AC</v>
          </cell>
          <cell r="D23">
            <v>38419</v>
          </cell>
          <cell r="E23">
            <v>12</v>
          </cell>
          <cell r="F23" t="str">
            <v>f</v>
          </cell>
          <cell r="G23" t="str">
            <v>U13</v>
          </cell>
          <cell r="H23">
            <v>5</v>
          </cell>
        </row>
        <row r="24">
          <cell r="A24">
            <v>355</v>
          </cell>
          <cell r="B24" t="str">
            <v>Sophie Hoey</v>
          </cell>
          <cell r="C24" t="str">
            <v>North Down AC</v>
          </cell>
          <cell r="D24">
            <v>38273</v>
          </cell>
          <cell r="E24">
            <v>12</v>
          </cell>
          <cell r="F24" t="str">
            <v>f</v>
          </cell>
          <cell r="G24" t="str">
            <v>U13</v>
          </cell>
          <cell r="H24">
            <v>3</v>
          </cell>
        </row>
        <row r="25">
          <cell r="A25">
            <v>361</v>
          </cell>
          <cell r="B25" t="str">
            <v>Kate Hunter</v>
          </cell>
          <cell r="C25" t="str">
            <v>North Down AC</v>
          </cell>
          <cell r="D25">
            <v>38384</v>
          </cell>
          <cell r="E25">
            <v>12</v>
          </cell>
          <cell r="F25" t="str">
            <v>f</v>
          </cell>
          <cell r="G25" t="str">
            <v>U13</v>
          </cell>
          <cell r="H25">
            <v>3</v>
          </cell>
        </row>
        <row r="26">
          <cell r="A26">
            <v>327</v>
          </cell>
          <cell r="B26" t="str">
            <v>Megan Drummond</v>
          </cell>
          <cell r="C26" t="str">
            <v>North Down AC</v>
          </cell>
          <cell r="D26">
            <v>37856</v>
          </cell>
          <cell r="E26">
            <v>13</v>
          </cell>
          <cell r="F26" t="str">
            <v>f</v>
          </cell>
          <cell r="G26" t="str">
            <v>U15</v>
          </cell>
          <cell r="H26">
            <v>5</v>
          </cell>
        </row>
        <row r="27">
          <cell r="A27">
            <v>344</v>
          </cell>
          <cell r="B27" t="str">
            <v>Cara Fitzpatrick</v>
          </cell>
          <cell r="C27" t="str">
            <v>North Down AC</v>
          </cell>
          <cell r="D27">
            <v>38000</v>
          </cell>
          <cell r="E27">
            <v>13</v>
          </cell>
          <cell r="F27" t="str">
            <v>f</v>
          </cell>
          <cell r="G27" t="str">
            <v>U15</v>
          </cell>
          <cell r="H27">
            <v>3</v>
          </cell>
        </row>
        <row r="28">
          <cell r="A28">
            <v>345</v>
          </cell>
          <cell r="B28" t="str">
            <v>Tara McDonough</v>
          </cell>
          <cell r="C28" t="str">
            <v>North Down AC</v>
          </cell>
          <cell r="D28">
            <v>38135</v>
          </cell>
          <cell r="E28">
            <v>13</v>
          </cell>
          <cell r="F28" t="str">
            <v>f</v>
          </cell>
          <cell r="G28" t="str">
            <v>U15</v>
          </cell>
          <cell r="H28">
            <v>3</v>
          </cell>
        </row>
        <row r="29">
          <cell r="A29">
            <v>347</v>
          </cell>
          <cell r="B29" t="str">
            <v>Amelia Tyler</v>
          </cell>
          <cell r="C29" t="str">
            <v>North Down AC</v>
          </cell>
          <cell r="D29">
            <v>37865</v>
          </cell>
          <cell r="E29">
            <v>13</v>
          </cell>
          <cell r="F29" t="str">
            <v>f</v>
          </cell>
          <cell r="G29" t="str">
            <v>U15</v>
          </cell>
          <cell r="H29">
            <v>3</v>
          </cell>
        </row>
        <row r="30">
          <cell r="A30">
            <v>11</v>
          </cell>
          <cell r="B30" t="str">
            <v>Cameron McCaughey</v>
          </cell>
          <cell r="C30" t="str">
            <v>Ballydrain Harriers</v>
          </cell>
          <cell r="D30">
            <v>37805</v>
          </cell>
          <cell r="E30">
            <v>13</v>
          </cell>
          <cell r="F30" t="str">
            <v>m</v>
          </cell>
          <cell r="G30" t="str">
            <v>U15</v>
          </cell>
          <cell r="H30">
            <v>3</v>
          </cell>
        </row>
        <row r="31">
          <cell r="A31">
            <v>371</v>
          </cell>
          <cell r="B31" t="str">
            <v>Adam Skelly</v>
          </cell>
          <cell r="C31" t="str">
            <v>North Down AC</v>
          </cell>
          <cell r="D31">
            <v>37903</v>
          </cell>
          <cell r="E31">
            <v>13</v>
          </cell>
          <cell r="F31" t="str">
            <v>m</v>
          </cell>
          <cell r="G31" t="str">
            <v>U15</v>
          </cell>
          <cell r="H31">
            <v>3</v>
          </cell>
        </row>
        <row r="32">
          <cell r="A32">
            <v>387</v>
          </cell>
          <cell r="B32" t="str">
            <v>Matthew Willis</v>
          </cell>
          <cell r="C32" t="str">
            <v>City of Lisburn</v>
          </cell>
          <cell r="D32">
            <v>38051</v>
          </cell>
          <cell r="E32">
            <v>13</v>
          </cell>
          <cell r="F32" t="str">
            <v>m</v>
          </cell>
          <cell r="G32" t="str">
            <v>U15</v>
          </cell>
          <cell r="H32">
            <v>3</v>
          </cell>
        </row>
        <row r="33">
          <cell r="A33">
            <v>10</v>
          </cell>
          <cell r="B33" t="str">
            <v>Tamzin Boyce</v>
          </cell>
          <cell r="C33" t="str">
            <v>Unattached</v>
          </cell>
          <cell r="D33">
            <v>37867</v>
          </cell>
          <cell r="E33">
            <v>13</v>
          </cell>
          <cell r="F33" t="str">
            <v>f</v>
          </cell>
          <cell r="G33" t="str">
            <v>U15</v>
          </cell>
          <cell r="H33">
            <v>3</v>
          </cell>
        </row>
        <row r="34">
          <cell r="A34">
            <v>325</v>
          </cell>
          <cell r="B34" t="str">
            <v>Jama McQuillan</v>
          </cell>
          <cell r="C34" t="str">
            <v>Ballymena &amp; Antrim AC</v>
          </cell>
          <cell r="D34">
            <v>37830</v>
          </cell>
          <cell r="E34">
            <v>13</v>
          </cell>
          <cell r="F34" t="str">
            <v>f</v>
          </cell>
          <cell r="G34" t="str">
            <v>U15</v>
          </cell>
          <cell r="H34">
            <v>5</v>
          </cell>
        </row>
        <row r="35">
          <cell r="A35">
            <v>329</v>
          </cell>
          <cell r="B35" t="str">
            <v>Eva Morrow</v>
          </cell>
          <cell r="C35" t="str">
            <v>North Down AC</v>
          </cell>
          <cell r="D35">
            <v>38061</v>
          </cell>
          <cell r="E35">
            <v>13</v>
          </cell>
          <cell r="F35" t="str">
            <v>f</v>
          </cell>
          <cell r="G35" t="str">
            <v>U15</v>
          </cell>
          <cell r="H35">
            <v>5</v>
          </cell>
        </row>
        <row r="36">
          <cell r="A36">
            <v>330</v>
          </cell>
          <cell r="B36" t="str">
            <v>Aimee McCloy</v>
          </cell>
          <cell r="C36" t="str">
            <v>East Down AC</v>
          </cell>
          <cell r="D36">
            <v>37980</v>
          </cell>
          <cell r="E36">
            <v>13</v>
          </cell>
          <cell r="F36" t="str">
            <v>f</v>
          </cell>
          <cell r="G36" t="str">
            <v>U15</v>
          </cell>
          <cell r="H36">
            <v>53</v>
          </cell>
        </row>
        <row r="37">
          <cell r="A37">
            <v>338</v>
          </cell>
          <cell r="B37" t="str">
            <v>Erin Kennedy</v>
          </cell>
          <cell r="C37" t="str">
            <v>North Down AC</v>
          </cell>
          <cell r="D37">
            <v>38056</v>
          </cell>
          <cell r="E37">
            <v>13</v>
          </cell>
          <cell r="F37" t="str">
            <v>f</v>
          </cell>
          <cell r="G37" t="str">
            <v>U15</v>
          </cell>
          <cell r="H37">
            <v>3</v>
          </cell>
        </row>
        <row r="38">
          <cell r="A38">
            <v>373</v>
          </cell>
          <cell r="B38" t="str">
            <v>Megan Briggs</v>
          </cell>
          <cell r="C38" t="str">
            <v>North Down AC</v>
          </cell>
          <cell r="D38">
            <v>37643</v>
          </cell>
          <cell r="E38">
            <v>14</v>
          </cell>
          <cell r="F38" t="str">
            <v>f</v>
          </cell>
          <cell r="G38" t="str">
            <v>U15</v>
          </cell>
          <cell r="H38">
            <v>3</v>
          </cell>
        </row>
        <row r="39">
          <cell r="A39">
            <v>320</v>
          </cell>
          <cell r="B39" t="str">
            <v>Ella Andrews</v>
          </cell>
          <cell r="C39" t="str">
            <v>North Down AC</v>
          </cell>
          <cell r="D39">
            <v>37475</v>
          </cell>
          <cell r="E39">
            <v>14</v>
          </cell>
          <cell r="F39" t="str">
            <v>f</v>
          </cell>
          <cell r="G39" t="str">
            <v>U17</v>
          </cell>
          <cell r="H39">
            <v>5</v>
          </cell>
        </row>
        <row r="40">
          <cell r="A40">
            <v>321</v>
          </cell>
          <cell r="B40" t="str">
            <v>Erin Henderson</v>
          </cell>
          <cell r="C40" t="str">
            <v>North Down AC</v>
          </cell>
          <cell r="D40">
            <v>37523</v>
          </cell>
          <cell r="E40">
            <v>14</v>
          </cell>
          <cell r="F40" t="str">
            <v>f</v>
          </cell>
          <cell r="G40" t="str">
            <v>U15</v>
          </cell>
          <cell r="H40">
            <v>5</v>
          </cell>
        </row>
        <row r="41">
          <cell r="A41">
            <v>359</v>
          </cell>
          <cell r="B41" t="str">
            <v>Sasha Barrett-Ferris</v>
          </cell>
          <cell r="C41" t="str">
            <v>City of Lisburn</v>
          </cell>
          <cell r="D41">
            <v>37463</v>
          </cell>
          <cell r="E41">
            <v>14</v>
          </cell>
          <cell r="F41" t="str">
            <v>f</v>
          </cell>
          <cell r="G41" t="str">
            <v>U17</v>
          </cell>
          <cell r="H41">
            <v>3</v>
          </cell>
        </row>
        <row r="42">
          <cell r="A42">
            <v>340</v>
          </cell>
          <cell r="B42" t="str">
            <v>Scott Henry</v>
          </cell>
          <cell r="C42" t="str">
            <v>North Down AC</v>
          </cell>
          <cell r="D42">
            <v>37091</v>
          </cell>
          <cell r="E42">
            <v>15</v>
          </cell>
          <cell r="F42" t="str">
            <v>m</v>
          </cell>
          <cell r="G42" t="str">
            <v>U17</v>
          </cell>
          <cell r="H42">
            <v>3</v>
          </cell>
        </row>
        <row r="43">
          <cell r="A43">
            <v>367</v>
          </cell>
          <cell r="B43" t="str">
            <v>Rachel McCann</v>
          </cell>
          <cell r="C43" t="str">
            <v>North Down AC</v>
          </cell>
          <cell r="D43">
            <v>37160</v>
          </cell>
          <cell r="E43">
            <v>15</v>
          </cell>
          <cell r="F43" t="str">
            <v>f</v>
          </cell>
          <cell r="G43" t="str">
            <v>U17</v>
          </cell>
          <cell r="H43">
            <v>5</v>
          </cell>
        </row>
        <row r="44">
          <cell r="A44">
            <v>372</v>
          </cell>
          <cell r="B44" t="str">
            <v>Stephen Wright</v>
          </cell>
          <cell r="C44" t="str">
            <v>Willowfield Temperance Harriers</v>
          </cell>
          <cell r="D44">
            <v>37195</v>
          </cell>
          <cell r="E44">
            <v>15</v>
          </cell>
          <cell r="F44" t="str">
            <v>m</v>
          </cell>
          <cell r="G44" t="str">
            <v>U17</v>
          </cell>
          <cell r="H44">
            <v>5</v>
          </cell>
        </row>
        <row r="45">
          <cell r="A45">
            <v>378</v>
          </cell>
          <cell r="B45" t="str">
            <v>Ciara O'Rawe</v>
          </cell>
          <cell r="C45" t="str">
            <v>North Belfast Harriers</v>
          </cell>
          <cell r="D45">
            <v>37160</v>
          </cell>
          <cell r="E45">
            <v>15</v>
          </cell>
          <cell r="F45" t="str">
            <v>f</v>
          </cell>
          <cell r="G45" t="str">
            <v>U17</v>
          </cell>
          <cell r="H45">
            <v>3</v>
          </cell>
        </row>
        <row r="46">
          <cell r="A46">
            <v>380</v>
          </cell>
          <cell r="B46" t="str">
            <v>Andrew Hagan</v>
          </cell>
          <cell r="C46" t="str">
            <v>Willowfield Temperance Harriers</v>
          </cell>
          <cell r="D46">
            <v>37204</v>
          </cell>
          <cell r="E46">
            <v>15</v>
          </cell>
          <cell r="F46" t="str">
            <v>m</v>
          </cell>
          <cell r="G46" t="str">
            <v>U17</v>
          </cell>
          <cell r="H46">
            <v>3</v>
          </cell>
        </row>
        <row r="47">
          <cell r="A47">
            <v>384</v>
          </cell>
          <cell r="B47" t="str">
            <v>Murphy Miller</v>
          </cell>
          <cell r="C47" t="str">
            <v>North Down AC</v>
          </cell>
          <cell r="D47">
            <v>37273</v>
          </cell>
          <cell r="E47">
            <v>15</v>
          </cell>
          <cell r="F47" t="str">
            <v>f</v>
          </cell>
          <cell r="G47" t="str">
            <v>U17</v>
          </cell>
          <cell r="H47">
            <v>3</v>
          </cell>
        </row>
        <row r="48">
          <cell r="A48">
            <v>315</v>
          </cell>
          <cell r="B48" t="str">
            <v>Will Simpson</v>
          </cell>
          <cell r="C48" t="str">
            <v>North Down AC</v>
          </cell>
          <cell r="D48">
            <v>37194</v>
          </cell>
          <cell r="E48">
            <v>15</v>
          </cell>
          <cell r="F48" t="str">
            <v>m</v>
          </cell>
          <cell r="G48" t="str">
            <v>U17</v>
          </cell>
          <cell r="H48">
            <v>3</v>
          </cell>
        </row>
        <row r="49">
          <cell r="A49">
            <v>322</v>
          </cell>
          <cell r="B49" t="str">
            <v>Amy Stitt</v>
          </cell>
          <cell r="C49" t="str">
            <v>Willowfield Temperance Harriers</v>
          </cell>
          <cell r="D49">
            <v>37141</v>
          </cell>
          <cell r="E49">
            <v>15</v>
          </cell>
          <cell r="F49" t="str">
            <v>f</v>
          </cell>
          <cell r="G49" t="str">
            <v>U17</v>
          </cell>
          <cell r="H49">
            <v>3</v>
          </cell>
        </row>
        <row r="50">
          <cell r="A50">
            <v>337</v>
          </cell>
          <cell r="B50" t="str">
            <v>Leah McClements</v>
          </cell>
          <cell r="C50" t="str">
            <v>North Down AC</v>
          </cell>
          <cell r="D50">
            <v>37165</v>
          </cell>
          <cell r="E50">
            <v>15</v>
          </cell>
          <cell r="F50" t="str">
            <v>f</v>
          </cell>
          <cell r="G50" t="str">
            <v>U17</v>
          </cell>
          <cell r="H50">
            <v>3</v>
          </cell>
        </row>
        <row r="51">
          <cell r="A51">
            <v>357</v>
          </cell>
          <cell r="B51" t="str">
            <v>Eve Dann</v>
          </cell>
          <cell r="C51" t="str">
            <v>North Down AC</v>
          </cell>
          <cell r="D51">
            <v>37200</v>
          </cell>
          <cell r="E51">
            <v>15</v>
          </cell>
          <cell r="F51" t="str">
            <v>f</v>
          </cell>
          <cell r="G51" t="str">
            <v>U17</v>
          </cell>
          <cell r="H51">
            <v>5</v>
          </cell>
        </row>
        <row r="52">
          <cell r="A52">
            <v>400</v>
          </cell>
          <cell r="B52" t="str">
            <v>John Ewing</v>
          </cell>
          <cell r="C52" t="str">
            <v>North Down AC</v>
          </cell>
          <cell r="D52">
            <v>36715</v>
          </cell>
          <cell r="E52">
            <v>16</v>
          </cell>
          <cell r="F52" t="str">
            <v>m</v>
          </cell>
          <cell r="G52" t="str">
            <v>U20</v>
          </cell>
          <cell r="H52">
            <v>3</v>
          </cell>
        </row>
        <row r="53">
          <cell r="A53">
            <v>1</v>
          </cell>
          <cell r="B53" t="str">
            <v>Matthew Caves</v>
          </cell>
          <cell r="C53" t="str">
            <v>Willowfield Temperance Harriers</v>
          </cell>
          <cell r="D53">
            <v>36968</v>
          </cell>
          <cell r="E53">
            <v>16</v>
          </cell>
          <cell r="F53" t="str">
            <v>m</v>
          </cell>
          <cell r="G53" t="str">
            <v>U17</v>
          </cell>
          <cell r="H53">
            <v>3</v>
          </cell>
        </row>
        <row r="54">
          <cell r="A54">
            <v>2</v>
          </cell>
          <cell r="B54" t="str">
            <v>Adam Hilditch</v>
          </cell>
          <cell r="C54" t="str">
            <v>Dromore AC</v>
          </cell>
          <cell r="D54">
            <v>36823</v>
          </cell>
          <cell r="E54">
            <v>16</v>
          </cell>
          <cell r="F54" t="str">
            <v>m</v>
          </cell>
          <cell r="G54" t="str">
            <v>U17</v>
          </cell>
          <cell r="H54">
            <v>3</v>
          </cell>
        </row>
        <row r="55">
          <cell r="A55">
            <v>398</v>
          </cell>
          <cell r="B55" t="str">
            <v>Jessica Scott</v>
          </cell>
          <cell r="C55" t="str">
            <v>North Down AC</v>
          </cell>
          <cell r="D55">
            <v>36991</v>
          </cell>
          <cell r="E55">
            <v>16</v>
          </cell>
          <cell r="F55" t="str">
            <v>f</v>
          </cell>
          <cell r="G55" t="str">
            <v>U17</v>
          </cell>
          <cell r="H55">
            <v>3</v>
          </cell>
        </row>
        <row r="56">
          <cell r="A56">
            <v>12</v>
          </cell>
          <cell r="B56" t="str">
            <v>James McCaughey</v>
          </cell>
          <cell r="C56" t="str">
            <v>North Down AC</v>
          </cell>
          <cell r="D56">
            <v>36931</v>
          </cell>
          <cell r="E56">
            <v>16</v>
          </cell>
          <cell r="F56" t="str">
            <v>m</v>
          </cell>
          <cell r="G56" t="str">
            <v>U17</v>
          </cell>
          <cell r="H56">
            <v>3</v>
          </cell>
        </row>
        <row r="57">
          <cell r="A57">
            <v>323</v>
          </cell>
          <cell r="B57" t="str">
            <v>Nathan McBride</v>
          </cell>
          <cell r="C57" t="str">
            <v>Willowfield Temperance Harriers</v>
          </cell>
          <cell r="D57">
            <v>36959</v>
          </cell>
          <cell r="E57">
            <v>16</v>
          </cell>
          <cell r="F57" t="str">
            <v>m</v>
          </cell>
          <cell r="G57" t="str">
            <v>U17</v>
          </cell>
          <cell r="H57">
            <v>3</v>
          </cell>
        </row>
        <row r="58">
          <cell r="A58">
            <v>350</v>
          </cell>
          <cell r="B58" t="str">
            <v>Ryan Nixon-Stewart</v>
          </cell>
          <cell r="C58" t="str">
            <v>City of Lisburn</v>
          </cell>
          <cell r="D58">
            <v>36886</v>
          </cell>
          <cell r="E58">
            <v>16</v>
          </cell>
          <cell r="F58" t="str">
            <v>f</v>
          </cell>
          <cell r="G58" t="str">
            <v>U17</v>
          </cell>
          <cell r="H58">
            <v>3</v>
          </cell>
        </row>
        <row r="59">
          <cell r="A59">
            <v>5</v>
          </cell>
          <cell r="B59" t="str">
            <v>Ethan Dunn</v>
          </cell>
          <cell r="C59" t="str">
            <v>Ballydrain Harriers</v>
          </cell>
          <cell r="D59">
            <v>36352</v>
          </cell>
          <cell r="E59">
            <v>17</v>
          </cell>
          <cell r="F59" t="str">
            <v>m</v>
          </cell>
          <cell r="G59" t="str">
            <v>U20</v>
          </cell>
          <cell r="H59">
            <v>3</v>
          </cell>
        </row>
        <row r="60">
          <cell r="A60">
            <v>335</v>
          </cell>
          <cell r="B60" t="str">
            <v>Conor O'Rawe</v>
          </cell>
          <cell r="C60" t="str">
            <v>North Belfast Harriers</v>
          </cell>
          <cell r="D60">
            <v>36136</v>
          </cell>
          <cell r="E60">
            <v>18</v>
          </cell>
          <cell r="F60" t="str">
            <v>m</v>
          </cell>
          <cell r="G60" t="str">
            <v>U20</v>
          </cell>
          <cell r="H60">
            <v>3</v>
          </cell>
        </row>
        <row r="61">
          <cell r="A61">
            <v>342</v>
          </cell>
          <cell r="B61" t="str">
            <v>Reece Simpson</v>
          </cell>
          <cell r="C61" t="str">
            <v>North Down AC</v>
          </cell>
          <cell r="D61">
            <v>36126</v>
          </cell>
          <cell r="E61">
            <v>18</v>
          </cell>
          <cell r="F61" t="str">
            <v>m</v>
          </cell>
          <cell r="G61" t="str">
            <v>U20</v>
          </cell>
          <cell r="H61">
            <v>5</v>
          </cell>
        </row>
        <row r="62">
          <cell r="A62">
            <v>391</v>
          </cell>
          <cell r="B62" t="str">
            <v>Conor Irving</v>
          </cell>
          <cell r="C62" t="str">
            <v>City of Lisburn</v>
          </cell>
          <cell r="D62">
            <v>36151</v>
          </cell>
          <cell r="E62">
            <v>18</v>
          </cell>
          <cell r="F62" t="str">
            <v>m</v>
          </cell>
          <cell r="G62" t="str">
            <v>U20</v>
          </cell>
          <cell r="H62">
            <v>3</v>
          </cell>
        </row>
        <row r="63">
          <cell r="A63">
            <v>397</v>
          </cell>
          <cell r="B63" t="str">
            <v>Craig McMeechan</v>
          </cell>
          <cell r="C63" t="str">
            <v>North Down AC</v>
          </cell>
          <cell r="D63">
            <v>36297</v>
          </cell>
          <cell r="E63">
            <v>18</v>
          </cell>
          <cell r="F63" t="str">
            <v>m</v>
          </cell>
          <cell r="G63" t="str">
            <v>U20</v>
          </cell>
          <cell r="H63">
            <v>3</v>
          </cell>
        </row>
        <row r="64">
          <cell r="A64">
            <v>360</v>
          </cell>
          <cell r="B64" t="str">
            <v>Rio Catney</v>
          </cell>
          <cell r="C64" t="str">
            <v>North Down AC</v>
          </cell>
          <cell r="D64">
            <v>36271</v>
          </cell>
          <cell r="E64">
            <v>18</v>
          </cell>
          <cell r="F64" t="str">
            <v>f</v>
          </cell>
          <cell r="G64" t="str">
            <v>U20</v>
          </cell>
          <cell r="H64">
            <v>5</v>
          </cell>
        </row>
        <row r="65">
          <cell r="A65">
            <v>389</v>
          </cell>
          <cell r="B65" t="str">
            <v>Ryan Keenan</v>
          </cell>
          <cell r="C65" t="str">
            <v>City of Lisburn</v>
          </cell>
          <cell r="D65">
            <v>35874</v>
          </cell>
          <cell r="E65">
            <v>19</v>
          </cell>
          <cell r="F65" t="str">
            <v>m</v>
          </cell>
          <cell r="G65" t="str">
            <v>U20</v>
          </cell>
          <cell r="H65">
            <v>3</v>
          </cell>
        </row>
        <row r="66">
          <cell r="A66">
            <v>316</v>
          </cell>
          <cell r="B66" t="str">
            <v>Justin Bloomer</v>
          </cell>
          <cell r="C66" t="str">
            <v>Mid Ulster AC</v>
          </cell>
          <cell r="D66">
            <v>35292</v>
          </cell>
          <cell r="E66">
            <v>20</v>
          </cell>
          <cell r="F66" t="str">
            <v>m</v>
          </cell>
          <cell r="G66" t="str">
            <v>MO</v>
          </cell>
          <cell r="H66">
            <v>3</v>
          </cell>
        </row>
        <row r="67">
          <cell r="A67">
            <v>336</v>
          </cell>
          <cell r="B67" t="str">
            <v>Andrew Carrick</v>
          </cell>
          <cell r="C67" t="str">
            <v>QUB</v>
          </cell>
          <cell r="D67">
            <v>35421</v>
          </cell>
          <cell r="E67">
            <v>20</v>
          </cell>
          <cell r="F67" t="str">
            <v>m</v>
          </cell>
          <cell r="G67" t="str">
            <v>MO</v>
          </cell>
          <cell r="H67">
            <v>3</v>
          </cell>
        </row>
        <row r="68">
          <cell r="A68">
            <v>341</v>
          </cell>
          <cell r="B68" t="str">
            <v>Kevin Crossan</v>
          </cell>
          <cell r="C68" t="str">
            <v>St Annes AC</v>
          </cell>
          <cell r="D68">
            <v>34970</v>
          </cell>
          <cell r="E68">
            <v>21</v>
          </cell>
          <cell r="F68" t="str">
            <v>m</v>
          </cell>
          <cell r="G68" t="str">
            <v>MO</v>
          </cell>
          <cell r="H68">
            <v>3</v>
          </cell>
        </row>
        <row r="69">
          <cell r="A69">
            <v>346</v>
          </cell>
          <cell r="B69" t="str">
            <v>Emma McCay</v>
          </cell>
          <cell r="C69" t="str">
            <v>City of Derry Spartans</v>
          </cell>
          <cell r="D69">
            <v>34720</v>
          </cell>
          <cell r="E69">
            <v>22</v>
          </cell>
          <cell r="F69" t="str">
            <v>f</v>
          </cell>
          <cell r="G69" t="str">
            <v>FO</v>
          </cell>
          <cell r="H69">
            <v>5</v>
          </cell>
        </row>
        <row r="70">
          <cell r="A70">
            <v>317</v>
          </cell>
          <cell r="B70" t="str">
            <v>Ronan Bloomer</v>
          </cell>
          <cell r="C70" t="str">
            <v>Ballymena &amp; Antrim AC</v>
          </cell>
          <cell r="D70">
            <v>34389</v>
          </cell>
          <cell r="E70">
            <v>23</v>
          </cell>
          <cell r="F70" t="str">
            <v>m</v>
          </cell>
          <cell r="G70" t="str">
            <v>MO</v>
          </cell>
          <cell r="H70">
            <v>3</v>
          </cell>
        </row>
        <row r="71">
          <cell r="A71">
            <v>348</v>
          </cell>
          <cell r="B71" t="str">
            <v>Matthew Whitley</v>
          </cell>
          <cell r="C71" t="str">
            <v>Ulster University</v>
          </cell>
          <cell r="D71">
            <v>34454</v>
          </cell>
          <cell r="E71">
            <v>23</v>
          </cell>
          <cell r="F71" t="str">
            <v>m</v>
          </cell>
          <cell r="G71" t="str">
            <v>MO</v>
          </cell>
          <cell r="H71">
            <v>3</v>
          </cell>
        </row>
        <row r="72">
          <cell r="A72">
            <v>353</v>
          </cell>
          <cell r="B72" t="str">
            <v>Ryan Henry</v>
          </cell>
          <cell r="C72" t="str">
            <v>Willowfield Temperance Harriers</v>
          </cell>
          <cell r="D72">
            <v>33993</v>
          </cell>
          <cell r="E72">
            <v>24</v>
          </cell>
          <cell r="F72" t="str">
            <v>m</v>
          </cell>
          <cell r="G72" t="str">
            <v>MO</v>
          </cell>
          <cell r="H72">
            <v>5</v>
          </cell>
        </row>
        <row r="73">
          <cell r="A73">
            <v>354</v>
          </cell>
          <cell r="B73" t="str">
            <v>Andrew Barber</v>
          </cell>
          <cell r="C73" t="str">
            <v>Unattached</v>
          </cell>
          <cell r="D73">
            <v>33553</v>
          </cell>
          <cell r="E73">
            <v>25</v>
          </cell>
          <cell r="F73" t="str">
            <v>m</v>
          </cell>
          <cell r="G73" t="str">
            <v>MO</v>
          </cell>
          <cell r="H73">
            <v>5</v>
          </cell>
        </row>
        <row r="74">
          <cell r="A74">
            <v>358</v>
          </cell>
          <cell r="B74" t="str">
            <v>Melissa Eccles</v>
          </cell>
          <cell r="C74" t="str">
            <v>North Down AC</v>
          </cell>
          <cell r="D74">
            <v>33195</v>
          </cell>
          <cell r="E74">
            <v>26</v>
          </cell>
          <cell r="F74" t="str">
            <v>f</v>
          </cell>
          <cell r="G74" t="str">
            <v>FO</v>
          </cell>
          <cell r="H74">
            <v>3</v>
          </cell>
        </row>
        <row r="75">
          <cell r="A75">
            <v>394</v>
          </cell>
          <cell r="B75" t="str">
            <v>Susan McMahon</v>
          </cell>
          <cell r="C75" t="str">
            <v>Unattached</v>
          </cell>
          <cell r="D75">
            <v>32942</v>
          </cell>
          <cell r="E75">
            <v>27</v>
          </cell>
          <cell r="F75" t="str">
            <v>f</v>
          </cell>
          <cell r="G75" t="str">
            <v>FO</v>
          </cell>
          <cell r="H75">
            <v>3</v>
          </cell>
        </row>
        <row r="76">
          <cell r="A76">
            <v>382</v>
          </cell>
          <cell r="B76" t="str">
            <v>James Stitt</v>
          </cell>
          <cell r="C76" t="str">
            <v>North Down AC</v>
          </cell>
          <cell r="D76">
            <v>32110</v>
          </cell>
          <cell r="E76">
            <v>29</v>
          </cell>
          <cell r="F76" t="str">
            <v>m</v>
          </cell>
          <cell r="G76" t="str">
            <v>MO</v>
          </cell>
          <cell r="H76">
            <v>3</v>
          </cell>
        </row>
        <row r="77">
          <cell r="A77">
            <v>9</v>
          </cell>
          <cell r="B77" t="str">
            <v>Philip Baillie</v>
          </cell>
          <cell r="C77" t="str">
            <v>North Down AC</v>
          </cell>
          <cell r="D77">
            <v>32057</v>
          </cell>
          <cell r="E77">
            <v>29</v>
          </cell>
          <cell r="F77" t="str">
            <v>m</v>
          </cell>
          <cell r="G77" t="str">
            <v>MO</v>
          </cell>
          <cell r="H77">
            <v>3</v>
          </cell>
        </row>
        <row r="78">
          <cell r="A78">
            <v>352</v>
          </cell>
          <cell r="B78" t="str">
            <v>Maeve Lavery</v>
          </cell>
          <cell r="C78" t="str">
            <v>City of Lisburn</v>
          </cell>
          <cell r="D78">
            <v>31909</v>
          </cell>
          <cell r="E78">
            <v>30</v>
          </cell>
          <cell r="F78" t="str">
            <v>f</v>
          </cell>
          <cell r="G78" t="str">
            <v>FO</v>
          </cell>
          <cell r="H78">
            <v>3</v>
          </cell>
        </row>
        <row r="79">
          <cell r="A79">
            <v>399</v>
          </cell>
          <cell r="B79" t="str">
            <v>Sarah Lindsay</v>
          </cell>
          <cell r="C79" t="str">
            <v>North Down AC</v>
          </cell>
          <cell r="D79">
            <v>31456</v>
          </cell>
          <cell r="E79">
            <v>31</v>
          </cell>
          <cell r="F79" t="str">
            <v>f</v>
          </cell>
          <cell r="G79" t="str">
            <v>FO</v>
          </cell>
          <cell r="H79">
            <v>3</v>
          </cell>
        </row>
        <row r="80">
          <cell r="A80">
            <v>383</v>
          </cell>
          <cell r="B80" t="str">
            <v>Gary Morrow</v>
          </cell>
          <cell r="C80" t="str">
            <v>Willowfield Temperance Harriers</v>
          </cell>
          <cell r="D80">
            <v>29939</v>
          </cell>
          <cell r="E80">
            <v>35</v>
          </cell>
          <cell r="F80" t="str">
            <v>m</v>
          </cell>
          <cell r="G80" t="str">
            <v>M35</v>
          </cell>
          <cell r="H80">
            <v>3</v>
          </cell>
        </row>
        <row r="81">
          <cell r="A81">
            <v>4</v>
          </cell>
          <cell r="B81" t="str">
            <v>Ross Miotti</v>
          </cell>
          <cell r="C81" t="str">
            <v>Monaghan Phoenix AC</v>
          </cell>
          <cell r="D81">
            <v>29450</v>
          </cell>
          <cell r="E81">
            <v>36</v>
          </cell>
          <cell r="F81" t="str">
            <v>m</v>
          </cell>
          <cell r="G81" t="str">
            <v>M35</v>
          </cell>
          <cell r="H81">
            <v>3</v>
          </cell>
        </row>
        <row r="82">
          <cell r="A82">
            <v>356</v>
          </cell>
          <cell r="B82" t="str">
            <v>Glenn Scullion</v>
          </cell>
          <cell r="C82" t="str">
            <v>Mid Ulster AC</v>
          </cell>
          <cell r="D82">
            <v>28745</v>
          </cell>
          <cell r="E82">
            <v>38</v>
          </cell>
          <cell r="F82" t="str">
            <v>m</v>
          </cell>
          <cell r="G82" t="str">
            <v>M35</v>
          </cell>
          <cell r="H82">
            <v>3</v>
          </cell>
        </row>
        <row r="83">
          <cell r="A83">
            <v>3</v>
          </cell>
          <cell r="B83" t="str">
            <v>Nick Irvine</v>
          </cell>
          <cell r="C83" t="str">
            <v>North Down AC</v>
          </cell>
          <cell r="D83">
            <v>28488</v>
          </cell>
          <cell r="E83">
            <v>39</v>
          </cell>
          <cell r="F83" t="str">
            <v>m</v>
          </cell>
          <cell r="G83" t="str">
            <v>M35</v>
          </cell>
          <cell r="H83">
            <v>3</v>
          </cell>
        </row>
        <row r="84">
          <cell r="A84">
            <v>8</v>
          </cell>
          <cell r="B84" t="str">
            <v>Owen Devlin</v>
          </cell>
          <cell r="C84" t="str">
            <v>Mid Ulster AC</v>
          </cell>
          <cell r="D84">
            <v>28409</v>
          </cell>
          <cell r="E84">
            <v>39</v>
          </cell>
          <cell r="F84" t="str">
            <v>m</v>
          </cell>
          <cell r="G84" t="str">
            <v>M35</v>
          </cell>
          <cell r="H84">
            <v>3</v>
          </cell>
        </row>
        <row r="85">
          <cell r="A85">
            <v>393</v>
          </cell>
          <cell r="B85" t="str">
            <v>Catherine Diver</v>
          </cell>
          <cell r="C85" t="str">
            <v>Beechmount Harriers</v>
          </cell>
          <cell r="D85">
            <v>28178</v>
          </cell>
          <cell r="E85">
            <v>40</v>
          </cell>
          <cell r="F85" t="str">
            <v>f</v>
          </cell>
          <cell r="G85" t="str">
            <v>F40</v>
          </cell>
          <cell r="H85">
            <v>3</v>
          </cell>
        </row>
        <row r="86">
          <cell r="A86">
            <v>351</v>
          </cell>
          <cell r="B86" t="str">
            <v>Simon Doyle</v>
          </cell>
          <cell r="C86" t="str">
            <v>Belfast Running Club</v>
          </cell>
          <cell r="D86">
            <v>28067</v>
          </cell>
          <cell r="E86">
            <v>40</v>
          </cell>
          <cell r="F86" t="str">
            <v>m</v>
          </cell>
          <cell r="G86" t="str">
            <v>M40</v>
          </cell>
          <cell r="H86">
            <v>5</v>
          </cell>
        </row>
        <row r="87">
          <cell r="A87">
            <v>385</v>
          </cell>
          <cell r="B87" t="str">
            <v>Stephen Orr</v>
          </cell>
          <cell r="C87" t="str">
            <v>Orangegrove AC</v>
          </cell>
          <cell r="D87">
            <v>27518</v>
          </cell>
          <cell r="E87">
            <v>42</v>
          </cell>
          <cell r="F87" t="str">
            <v>m</v>
          </cell>
          <cell r="G87" t="str">
            <v>M40</v>
          </cell>
          <cell r="H87">
            <v>3</v>
          </cell>
        </row>
        <row r="88">
          <cell r="A88">
            <v>386</v>
          </cell>
          <cell r="B88" t="str">
            <v>Alan Massey</v>
          </cell>
          <cell r="C88" t="str">
            <v>North Down AC</v>
          </cell>
          <cell r="D88">
            <v>27193</v>
          </cell>
          <cell r="E88">
            <v>42</v>
          </cell>
          <cell r="F88" t="str">
            <v>m</v>
          </cell>
          <cell r="G88" t="str">
            <v>M40</v>
          </cell>
          <cell r="H88">
            <v>3</v>
          </cell>
        </row>
        <row r="89">
          <cell r="A89">
            <v>332</v>
          </cell>
          <cell r="B89" t="str">
            <v>Emma Smith</v>
          </cell>
          <cell r="C89" t="str">
            <v>Orangegrove AC</v>
          </cell>
          <cell r="D89">
            <v>27085</v>
          </cell>
          <cell r="E89">
            <v>43</v>
          </cell>
          <cell r="F89" t="str">
            <v>f</v>
          </cell>
          <cell r="G89" t="str">
            <v>F40</v>
          </cell>
          <cell r="H89">
            <v>5</v>
          </cell>
        </row>
        <row r="90">
          <cell r="A90">
            <v>363</v>
          </cell>
          <cell r="B90" t="str">
            <v>Ralph Coetzee</v>
          </cell>
          <cell r="C90" t="str">
            <v>Victoria Park &amp; Connswater</v>
          </cell>
          <cell r="D90">
            <v>26207</v>
          </cell>
          <cell r="E90">
            <v>45</v>
          </cell>
          <cell r="F90" t="str">
            <v>m</v>
          </cell>
          <cell r="G90" t="str">
            <v>M45</v>
          </cell>
          <cell r="H90">
            <v>5</v>
          </cell>
        </row>
        <row r="91">
          <cell r="A91">
            <v>376</v>
          </cell>
          <cell r="B91" t="str">
            <v>Eamonn O'Reilly</v>
          </cell>
          <cell r="C91" t="str">
            <v>North Down AC</v>
          </cell>
          <cell r="D91">
            <v>25955</v>
          </cell>
          <cell r="E91">
            <v>46</v>
          </cell>
          <cell r="F91" t="str">
            <v>m</v>
          </cell>
          <cell r="G91" t="str">
            <v>M45</v>
          </cell>
          <cell r="H91">
            <v>3</v>
          </cell>
        </row>
        <row r="92">
          <cell r="A92">
            <v>328</v>
          </cell>
          <cell r="B92" t="str">
            <v>Joan Melanophy</v>
          </cell>
          <cell r="C92" t="str">
            <v>St Peters AC</v>
          </cell>
          <cell r="D92">
            <v>26075</v>
          </cell>
          <cell r="E92">
            <v>46</v>
          </cell>
          <cell r="F92" t="str">
            <v>f</v>
          </cell>
          <cell r="G92" t="str">
            <v>F45</v>
          </cell>
          <cell r="H92">
            <v>5</v>
          </cell>
        </row>
        <row r="93">
          <cell r="A93">
            <v>390</v>
          </cell>
          <cell r="B93" t="str">
            <v>Alan Robinson</v>
          </cell>
          <cell r="C93" t="str">
            <v>Victoria Park &amp; Connswater</v>
          </cell>
          <cell r="D93">
            <v>24784</v>
          </cell>
          <cell r="E93">
            <v>49</v>
          </cell>
          <cell r="F93" t="str">
            <v>m</v>
          </cell>
          <cell r="G93" t="str">
            <v>M45</v>
          </cell>
          <cell r="H93">
            <v>3</v>
          </cell>
        </row>
        <row r="94">
          <cell r="A94">
            <v>396</v>
          </cell>
          <cell r="B94" t="str">
            <v>Jill Holland</v>
          </cell>
          <cell r="C94" t="str">
            <v>Orangegrove AC</v>
          </cell>
          <cell r="D94">
            <v>24390</v>
          </cell>
          <cell r="E94">
            <v>50</v>
          </cell>
          <cell r="F94" t="str">
            <v>f</v>
          </cell>
          <cell r="G94" t="str">
            <v>F50</v>
          </cell>
          <cell r="H94">
            <v>3</v>
          </cell>
        </row>
        <row r="95">
          <cell r="A95">
            <v>366</v>
          </cell>
          <cell r="B95" t="str">
            <v>Roger McClean</v>
          </cell>
          <cell r="C95" t="str">
            <v>Acorns AC</v>
          </cell>
          <cell r="D95">
            <v>24162</v>
          </cell>
          <cell r="E95">
            <v>51</v>
          </cell>
          <cell r="F95" t="str">
            <v>m</v>
          </cell>
          <cell r="G95" t="str">
            <v>M50</v>
          </cell>
          <cell r="H95">
            <v>3</v>
          </cell>
        </row>
        <row r="96">
          <cell r="A96">
            <v>375</v>
          </cell>
          <cell r="B96" t="str">
            <v>Joy McAleer</v>
          </cell>
          <cell r="C96" t="str">
            <v>City of Lisburn</v>
          </cell>
          <cell r="D96">
            <v>22768</v>
          </cell>
          <cell r="E96">
            <v>55</v>
          </cell>
          <cell r="F96" t="str">
            <v>f</v>
          </cell>
          <cell r="G96" t="str">
            <v>F55</v>
          </cell>
          <cell r="H96">
            <v>5</v>
          </cell>
        </row>
        <row r="97">
          <cell r="A97">
            <v>388</v>
          </cell>
          <cell r="B97" t="str">
            <v>Philip Brians</v>
          </cell>
          <cell r="C97" t="str">
            <v>Lagan Valley AC</v>
          </cell>
          <cell r="D97">
            <v>22369</v>
          </cell>
          <cell r="E97">
            <v>56</v>
          </cell>
          <cell r="F97" t="str">
            <v>m</v>
          </cell>
          <cell r="G97" t="str">
            <v>M55</v>
          </cell>
          <cell r="H97">
            <v>3</v>
          </cell>
        </row>
        <row r="98">
          <cell r="A98">
            <v>395</v>
          </cell>
          <cell r="B98" t="str">
            <v>Jackie Maxwell</v>
          </cell>
          <cell r="C98" t="str">
            <v>Orangegrove AC</v>
          </cell>
          <cell r="D98">
            <v>22263</v>
          </cell>
          <cell r="E98">
            <v>56</v>
          </cell>
          <cell r="F98" t="str">
            <v>f</v>
          </cell>
          <cell r="G98" t="str">
            <v>F55</v>
          </cell>
          <cell r="H98">
            <v>3</v>
          </cell>
        </row>
        <row r="99">
          <cell r="A99">
            <v>392</v>
          </cell>
          <cell r="B99" t="str">
            <v>Frank McCrystal</v>
          </cell>
          <cell r="C99" t="str">
            <v>Ballymena &amp; Antrim AC</v>
          </cell>
          <cell r="D99">
            <v>19808</v>
          </cell>
          <cell r="E99">
            <v>63</v>
          </cell>
          <cell r="F99" t="str">
            <v>m</v>
          </cell>
          <cell r="G99" t="str">
            <v>M60</v>
          </cell>
          <cell r="H99">
            <v>3</v>
          </cell>
        </row>
        <row r="100">
          <cell r="A100">
            <v>324</v>
          </cell>
          <cell r="B100" t="str">
            <v>Jim Harris</v>
          </cell>
          <cell r="C100" t="str">
            <v>Orangegrove AC</v>
          </cell>
          <cell r="D100">
            <v>17583</v>
          </cell>
          <cell r="E100">
            <v>69</v>
          </cell>
          <cell r="F100" t="str">
            <v>m</v>
          </cell>
          <cell r="G100" t="str">
            <v>M65</v>
          </cell>
          <cell r="H100">
            <v>5</v>
          </cell>
        </row>
        <row r="101">
          <cell r="B101" t="str">
            <v>Matthew Willis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58"/>
  <sheetViews>
    <sheetView tabSelected="1" topLeftCell="A160" workbookViewId="0">
      <selection activeCell="G73" sqref="G73"/>
    </sheetView>
  </sheetViews>
  <sheetFormatPr defaultRowHeight="15"/>
  <cols>
    <col min="1" max="1" width="8.140625" style="1" customWidth="1"/>
    <col min="2" max="2" width="9" style="1"/>
    <col min="3" max="3" width="6.85546875" customWidth="1"/>
    <col min="4" max="4" width="20.28515625" bestFit="1" customWidth="1"/>
    <col min="5" max="5" width="31" bestFit="1" customWidth="1"/>
    <col min="6" max="6" width="10.5703125" style="2" hidden="1" customWidth="1"/>
    <col min="7" max="7" width="10.42578125" customWidth="1"/>
    <col min="15" max="15" width="10.42578125" customWidth="1"/>
  </cols>
  <sheetData>
    <row r="1" spans="1:15">
      <c r="A1" s="1" t="s">
        <v>0</v>
      </c>
    </row>
    <row r="2" spans="1:15">
      <c r="A2" s="1" t="s">
        <v>1</v>
      </c>
    </row>
    <row r="3" spans="1:15">
      <c r="A3" s="3" t="s">
        <v>2</v>
      </c>
    </row>
    <row r="4" spans="1:15">
      <c r="A4" s="1" t="s">
        <v>3</v>
      </c>
    </row>
    <row r="8" spans="1:15" s="5" customFormat="1" ht="18.75">
      <c r="A8" s="4" t="s">
        <v>4</v>
      </c>
      <c r="B8" s="4"/>
      <c r="F8" s="6"/>
      <c r="J8" s="4"/>
    </row>
    <row r="9" spans="1:15" s="5" customFormat="1" ht="18.75">
      <c r="A9" s="4" t="s">
        <v>93</v>
      </c>
      <c r="B9" s="4"/>
      <c r="C9" s="7" t="s">
        <v>5</v>
      </c>
      <c r="F9" s="6"/>
      <c r="J9" s="4"/>
    </row>
    <row r="10" spans="1:15" s="1" customFormat="1">
      <c r="A10" s="8" t="s">
        <v>6</v>
      </c>
      <c r="B10" s="8" t="s">
        <v>7</v>
      </c>
      <c r="C10" s="8" t="s">
        <v>8</v>
      </c>
      <c r="D10" s="8" t="s">
        <v>9</v>
      </c>
      <c r="E10" s="8" t="s">
        <v>10</v>
      </c>
      <c r="F10" s="9" t="s">
        <v>11</v>
      </c>
      <c r="G10" s="8" t="s">
        <v>12</v>
      </c>
      <c r="O10" s="10"/>
    </row>
    <row r="11" spans="1:15">
      <c r="A11" s="8">
        <v>1</v>
      </c>
      <c r="B11" s="8">
        <v>29.84</v>
      </c>
      <c r="C11" s="11">
        <v>338</v>
      </c>
      <c r="D11" s="11" t="str">
        <f t="shared" ref="D11:D55" si="0">IF(ISBLANK(C11),"",VLOOKUP(C11,Entry,2,FALSE))</f>
        <v>Erin Kennedy</v>
      </c>
      <c r="E11" s="11" t="str">
        <f t="shared" ref="E11:E55" si="1">IF(ISBLANK(C11),"",VLOOKUP(C11,Entry,3,FALSE))</f>
        <v>North Down AC</v>
      </c>
      <c r="F11" s="12">
        <f t="shared" ref="F11:F55" si="2">IF(ISBLANK(C11),"",VLOOKUP(C11,Entry,4,FALSE))</f>
        <v>38056</v>
      </c>
      <c r="G11" s="11" t="s">
        <v>98</v>
      </c>
      <c r="J11" s="1"/>
      <c r="K11" s="1"/>
      <c r="O11" s="2"/>
    </row>
    <row r="12" spans="1:15">
      <c r="A12" s="8">
        <v>2</v>
      </c>
      <c r="B12" s="8">
        <v>31.11</v>
      </c>
      <c r="C12" s="11">
        <v>355</v>
      </c>
      <c r="D12" s="11" t="str">
        <f t="shared" si="0"/>
        <v>Sophie Hoey</v>
      </c>
      <c r="E12" s="11" t="str">
        <f t="shared" si="1"/>
        <v>North Down AC</v>
      </c>
      <c r="F12" s="12">
        <f t="shared" si="2"/>
        <v>38273</v>
      </c>
      <c r="G12" s="11" t="s">
        <v>98</v>
      </c>
      <c r="J12" s="1"/>
      <c r="K12" s="1"/>
      <c r="O12" s="2"/>
    </row>
    <row r="13" spans="1:15">
      <c r="A13" s="8">
        <v>3</v>
      </c>
      <c r="B13" s="13">
        <v>32.200000000000003</v>
      </c>
      <c r="C13" s="11">
        <v>370</v>
      </c>
      <c r="D13" s="11" t="str">
        <f t="shared" si="0"/>
        <v>Stephanie Bell</v>
      </c>
      <c r="E13" s="11" t="str">
        <f t="shared" si="1"/>
        <v>North Down AC</v>
      </c>
      <c r="F13" s="12">
        <f t="shared" si="2"/>
        <v>38894</v>
      </c>
      <c r="G13" s="11" t="s">
        <v>99</v>
      </c>
      <c r="J13" s="1"/>
      <c r="K13" s="1"/>
      <c r="O13" s="2"/>
    </row>
    <row r="14" spans="1:15">
      <c r="A14" s="8">
        <v>4</v>
      </c>
      <c r="B14" s="8">
        <v>32.93</v>
      </c>
      <c r="C14" s="11">
        <v>362</v>
      </c>
      <c r="D14" s="11" t="str">
        <f t="shared" si="0"/>
        <v>George Wotherspoon</v>
      </c>
      <c r="E14" s="11" t="str">
        <f t="shared" si="1"/>
        <v>North Down AC</v>
      </c>
      <c r="F14" s="12">
        <f t="shared" si="2"/>
        <v>38634</v>
      </c>
      <c r="G14" s="11" t="s">
        <v>100</v>
      </c>
      <c r="J14" s="1"/>
      <c r="K14" s="1"/>
      <c r="O14" s="2"/>
    </row>
    <row r="15" spans="1:15">
      <c r="A15" s="8">
        <v>5</v>
      </c>
      <c r="B15" s="8">
        <v>36.19</v>
      </c>
      <c r="C15" s="11">
        <v>369</v>
      </c>
      <c r="D15" s="11" t="str">
        <f t="shared" si="0"/>
        <v>Morgan Wilson</v>
      </c>
      <c r="E15" s="11" t="str">
        <f t="shared" si="1"/>
        <v>North Down AC</v>
      </c>
      <c r="F15" s="12">
        <f t="shared" si="2"/>
        <v>38517</v>
      </c>
      <c r="G15" s="11" t="s">
        <v>99</v>
      </c>
      <c r="J15" s="1"/>
      <c r="K15" s="1"/>
      <c r="O15" s="2"/>
    </row>
    <row r="16" spans="1:15">
      <c r="D16" t="str">
        <f t="shared" si="0"/>
        <v/>
      </c>
      <c r="E16" t="str">
        <f t="shared" si="1"/>
        <v/>
      </c>
      <c r="F16" s="2" t="str">
        <f t="shared" si="2"/>
        <v/>
      </c>
      <c r="G16" t="str">
        <f t="shared" ref="G16:G55" si="3">IF(ISBLANK(C16),"",VLOOKUP(C16,Entry,7,FALSE))</f>
        <v/>
      </c>
      <c r="J16" s="1"/>
      <c r="K16" s="1"/>
      <c r="O16" s="2"/>
    </row>
    <row r="17" spans="1:16" s="5" customFormat="1" ht="18.75">
      <c r="A17" s="4" t="s">
        <v>4</v>
      </c>
      <c r="B17" s="4"/>
      <c r="F17" s="6"/>
      <c r="J17" s="4"/>
    </row>
    <row r="18" spans="1:16" s="5" customFormat="1" ht="18.75">
      <c r="A18" s="4" t="s">
        <v>94</v>
      </c>
      <c r="B18" s="4"/>
      <c r="C18" s="14" t="s">
        <v>13</v>
      </c>
      <c r="F18" s="6"/>
      <c r="J18" s="4"/>
    </row>
    <row r="19" spans="1:16" s="1" customFormat="1">
      <c r="A19" s="8" t="s">
        <v>6</v>
      </c>
      <c r="B19" s="8" t="s">
        <v>7</v>
      </c>
      <c r="C19" s="8" t="s">
        <v>8</v>
      </c>
      <c r="D19" s="8" t="s">
        <v>9</v>
      </c>
      <c r="E19" s="8" t="s">
        <v>10</v>
      </c>
      <c r="F19" s="9" t="s">
        <v>11</v>
      </c>
      <c r="G19" s="8" t="s">
        <v>12</v>
      </c>
      <c r="O19" s="10"/>
    </row>
    <row r="20" spans="1:16">
      <c r="A20" s="8">
        <v>1</v>
      </c>
      <c r="B20" s="8">
        <v>27.27</v>
      </c>
      <c r="C20" s="11">
        <v>327</v>
      </c>
      <c r="D20" s="11" t="str">
        <f t="shared" si="0"/>
        <v>Megan Drummond</v>
      </c>
      <c r="E20" s="11" t="str">
        <f t="shared" si="1"/>
        <v>North Down AC</v>
      </c>
      <c r="F20" s="12">
        <f t="shared" si="2"/>
        <v>37856</v>
      </c>
      <c r="G20" s="11" t="s">
        <v>98</v>
      </c>
      <c r="J20" s="1"/>
      <c r="K20" s="1"/>
      <c r="O20" s="2"/>
    </row>
    <row r="21" spans="1:16">
      <c r="A21" s="8">
        <v>2</v>
      </c>
      <c r="B21" s="13">
        <v>27.4</v>
      </c>
      <c r="C21" s="11">
        <v>326</v>
      </c>
      <c r="D21" s="11" t="str">
        <f t="shared" si="0"/>
        <v>Zane McQuillan</v>
      </c>
      <c r="E21" s="11" t="str">
        <f t="shared" si="1"/>
        <v>Ballymena &amp; Antrim AC</v>
      </c>
      <c r="F21" s="12">
        <f t="shared" si="2"/>
        <v>38327</v>
      </c>
      <c r="G21" s="11" t="s">
        <v>100</v>
      </c>
      <c r="J21" s="1"/>
      <c r="K21" s="1"/>
      <c r="O21" s="2"/>
    </row>
    <row r="22" spans="1:16">
      <c r="A22" s="8">
        <v>3</v>
      </c>
      <c r="B22" s="8">
        <v>28.78</v>
      </c>
      <c r="C22" s="11">
        <v>349</v>
      </c>
      <c r="D22" s="11" t="str">
        <f t="shared" si="0"/>
        <v>Stephen Gillan</v>
      </c>
      <c r="E22" s="11" t="str">
        <f t="shared" si="1"/>
        <v>North Down AC</v>
      </c>
      <c r="F22" s="12">
        <f t="shared" si="2"/>
        <v>38230</v>
      </c>
      <c r="G22" s="11" t="s">
        <v>101</v>
      </c>
      <c r="J22" s="1"/>
      <c r="K22" s="1"/>
      <c r="O22" s="2"/>
    </row>
    <row r="23" spans="1:16">
      <c r="A23" s="8">
        <v>4</v>
      </c>
      <c r="B23" s="8">
        <v>29.93</v>
      </c>
      <c r="C23" s="11">
        <v>325</v>
      </c>
      <c r="D23" s="11" t="str">
        <f t="shared" si="0"/>
        <v>Jama McQuillan</v>
      </c>
      <c r="E23" s="11" t="str">
        <f t="shared" si="1"/>
        <v>Ballymena &amp; Antrim AC</v>
      </c>
      <c r="F23" s="12">
        <f t="shared" si="2"/>
        <v>37830</v>
      </c>
      <c r="G23" s="11" t="s">
        <v>98</v>
      </c>
      <c r="J23" s="1"/>
      <c r="K23" s="1"/>
      <c r="O23" s="2"/>
    </row>
    <row r="24" spans="1:16">
      <c r="A24" s="8">
        <v>5</v>
      </c>
      <c r="B24" s="8">
        <v>31.71</v>
      </c>
      <c r="C24" s="11">
        <v>321</v>
      </c>
      <c r="D24" s="11" t="str">
        <f t="shared" si="0"/>
        <v>Erin Henderson</v>
      </c>
      <c r="E24" s="11" t="str">
        <f t="shared" si="1"/>
        <v>North Down AC</v>
      </c>
      <c r="F24" s="12">
        <f t="shared" si="2"/>
        <v>37523</v>
      </c>
      <c r="G24" s="11" t="s">
        <v>98</v>
      </c>
      <c r="J24" s="1"/>
      <c r="K24" s="1"/>
      <c r="O24" s="2"/>
    </row>
    <row r="25" spans="1:16">
      <c r="D25" t="str">
        <f t="shared" si="0"/>
        <v/>
      </c>
      <c r="E25" t="str">
        <f t="shared" si="1"/>
        <v/>
      </c>
      <c r="F25" s="2" t="str">
        <f t="shared" si="2"/>
        <v/>
      </c>
      <c r="G25" t="str">
        <f t="shared" si="3"/>
        <v/>
      </c>
      <c r="J25" s="1"/>
      <c r="K25" s="1"/>
      <c r="M25" t="str">
        <f t="shared" ref="M25:M55" si="4">IF(ISBLANK(L25),"",VLOOKUP(L25,Entry,2,FALSE))</f>
        <v/>
      </c>
      <c r="N25" t="str">
        <f t="shared" ref="N25:N55" si="5">IF(ISBLANK(L25),"",VLOOKUP(L25,Entry,3,FALSE))</f>
        <v/>
      </c>
      <c r="O25" s="2" t="str">
        <f t="shared" ref="O25:O55" si="6">IF(ISBLANK(L25),"",VLOOKUP(L25,Entry,4,FALSE))</f>
        <v/>
      </c>
      <c r="P25" t="str">
        <f t="shared" ref="P25:P55" si="7">IF(ISBLANK(L25),"",VLOOKUP(L25,Entry,7,FALSE))</f>
        <v/>
      </c>
    </row>
    <row r="26" spans="1:16" s="5" customFormat="1" ht="18.75">
      <c r="A26" s="4" t="s">
        <v>4</v>
      </c>
      <c r="B26" s="4"/>
      <c r="F26" s="6"/>
      <c r="J26" s="4"/>
    </row>
    <row r="27" spans="1:16" s="5" customFormat="1" ht="18.75">
      <c r="A27" s="4" t="s">
        <v>14</v>
      </c>
      <c r="B27" s="4"/>
      <c r="C27" s="14" t="s">
        <v>15</v>
      </c>
      <c r="F27" s="6"/>
      <c r="J27" s="4"/>
    </row>
    <row r="28" spans="1:16" s="1" customFormat="1">
      <c r="A28" s="8" t="s">
        <v>6</v>
      </c>
      <c r="B28" s="8" t="s">
        <v>7</v>
      </c>
      <c r="C28" s="8" t="s">
        <v>8</v>
      </c>
      <c r="D28" s="8" t="s">
        <v>9</v>
      </c>
      <c r="E28" s="8" t="s">
        <v>10</v>
      </c>
      <c r="F28" s="9" t="s">
        <v>11</v>
      </c>
      <c r="G28" s="8" t="s">
        <v>12</v>
      </c>
      <c r="O28" s="10"/>
    </row>
    <row r="29" spans="1:16">
      <c r="A29" s="8">
        <v>1</v>
      </c>
      <c r="B29" s="8">
        <v>26.27</v>
      </c>
      <c r="C29" s="11">
        <v>367</v>
      </c>
      <c r="D29" s="11" t="str">
        <f t="shared" si="0"/>
        <v>Rachel McCann</v>
      </c>
      <c r="E29" s="11" t="str">
        <f t="shared" si="1"/>
        <v>North Down AC</v>
      </c>
      <c r="F29" s="12">
        <f t="shared" si="2"/>
        <v>37160</v>
      </c>
      <c r="G29" s="11" t="str">
        <f t="shared" si="3"/>
        <v>U17</v>
      </c>
      <c r="J29" s="1"/>
      <c r="K29" s="1"/>
      <c r="M29" t="str">
        <f t="shared" si="4"/>
        <v/>
      </c>
      <c r="N29" t="str">
        <f t="shared" si="5"/>
        <v/>
      </c>
      <c r="O29" s="2" t="str">
        <f t="shared" si="6"/>
        <v/>
      </c>
      <c r="P29" t="str">
        <f t="shared" si="7"/>
        <v/>
      </c>
    </row>
    <row r="30" spans="1:16">
      <c r="A30" s="8">
        <v>2</v>
      </c>
      <c r="B30" s="8">
        <v>27.95</v>
      </c>
      <c r="C30" s="11">
        <v>322</v>
      </c>
      <c r="D30" s="11" t="str">
        <f t="shared" si="0"/>
        <v>Amy Stitt</v>
      </c>
      <c r="E30" s="11" t="str">
        <f t="shared" si="1"/>
        <v>Willowfield Temperance Harriers</v>
      </c>
      <c r="F30" s="12">
        <f t="shared" si="2"/>
        <v>37141</v>
      </c>
      <c r="G30" s="11" t="str">
        <f t="shared" si="3"/>
        <v>U17</v>
      </c>
      <c r="J30" s="1"/>
      <c r="K30" s="1"/>
      <c r="M30" t="str">
        <f t="shared" si="4"/>
        <v/>
      </c>
      <c r="N30" t="str">
        <f t="shared" si="5"/>
        <v/>
      </c>
      <c r="O30" s="2" t="str">
        <f t="shared" si="6"/>
        <v/>
      </c>
      <c r="P30" t="str">
        <f t="shared" si="7"/>
        <v/>
      </c>
    </row>
    <row r="31" spans="1:16">
      <c r="A31" s="8">
        <v>3</v>
      </c>
      <c r="B31" s="13">
        <v>28.82</v>
      </c>
      <c r="C31" s="11">
        <v>337</v>
      </c>
      <c r="D31" s="11" t="str">
        <f t="shared" si="0"/>
        <v>Leah McClements</v>
      </c>
      <c r="E31" s="11" t="str">
        <f t="shared" si="1"/>
        <v>North Down AC</v>
      </c>
      <c r="F31" s="12">
        <f t="shared" si="2"/>
        <v>37165</v>
      </c>
      <c r="G31" s="11" t="str">
        <f t="shared" si="3"/>
        <v>U17</v>
      </c>
      <c r="J31" s="1"/>
      <c r="K31" s="1"/>
      <c r="M31" t="str">
        <f t="shared" si="4"/>
        <v/>
      </c>
      <c r="N31" t="str">
        <f t="shared" si="5"/>
        <v/>
      </c>
      <c r="O31" s="2" t="str">
        <f t="shared" si="6"/>
        <v/>
      </c>
      <c r="P31" t="str">
        <f t="shared" si="7"/>
        <v/>
      </c>
    </row>
    <row r="32" spans="1:16">
      <c r="A32" s="8">
        <v>4</v>
      </c>
      <c r="B32" s="8">
        <v>29.17</v>
      </c>
      <c r="C32" s="11">
        <v>334</v>
      </c>
      <c r="D32" s="11" t="str">
        <f t="shared" si="0"/>
        <v>Devon Sprake</v>
      </c>
      <c r="E32" s="11" t="str">
        <f t="shared" si="1"/>
        <v>Ballydrain Harriers</v>
      </c>
      <c r="F32" s="12">
        <f t="shared" si="2"/>
        <v>38224</v>
      </c>
      <c r="G32" s="11" t="str">
        <f t="shared" si="3"/>
        <v>U15</v>
      </c>
      <c r="J32" s="1"/>
      <c r="K32" s="1"/>
      <c r="M32" t="str">
        <f t="shared" si="4"/>
        <v/>
      </c>
      <c r="N32" t="str">
        <f t="shared" si="5"/>
        <v/>
      </c>
      <c r="O32" s="2" t="str">
        <f t="shared" si="6"/>
        <v/>
      </c>
      <c r="P32" t="str">
        <f t="shared" si="7"/>
        <v/>
      </c>
    </row>
    <row r="33" spans="1:16">
      <c r="A33" s="8">
        <v>5</v>
      </c>
      <c r="B33" s="8">
        <v>31.88</v>
      </c>
      <c r="C33" s="11">
        <v>332</v>
      </c>
      <c r="D33" s="11" t="str">
        <f t="shared" si="0"/>
        <v>Emma Smith</v>
      </c>
      <c r="E33" s="11" t="str">
        <f t="shared" si="1"/>
        <v>Orangegrove AC</v>
      </c>
      <c r="F33" s="12">
        <f t="shared" si="2"/>
        <v>27085</v>
      </c>
      <c r="G33" s="11" t="str">
        <f t="shared" si="3"/>
        <v>F40</v>
      </c>
      <c r="J33" s="1"/>
      <c r="K33" s="1"/>
      <c r="M33" t="str">
        <f t="shared" si="4"/>
        <v/>
      </c>
      <c r="N33" t="str">
        <f t="shared" si="5"/>
        <v/>
      </c>
      <c r="O33" s="2" t="str">
        <f t="shared" si="6"/>
        <v/>
      </c>
      <c r="P33" t="str">
        <f t="shared" si="7"/>
        <v/>
      </c>
    </row>
    <row r="34" spans="1:16">
      <c r="A34" s="8">
        <v>6</v>
      </c>
      <c r="B34" s="8">
        <v>32.49</v>
      </c>
      <c r="C34" s="11">
        <v>357</v>
      </c>
      <c r="D34" s="11" t="s">
        <v>97</v>
      </c>
      <c r="E34" s="11" t="str">
        <f t="shared" si="1"/>
        <v>North Down AC</v>
      </c>
      <c r="F34" s="12">
        <f t="shared" si="2"/>
        <v>37200</v>
      </c>
      <c r="G34" s="11" t="str">
        <f t="shared" si="3"/>
        <v>U17</v>
      </c>
      <c r="J34" s="1"/>
      <c r="K34" s="1"/>
      <c r="M34" t="str">
        <f t="shared" si="4"/>
        <v/>
      </c>
      <c r="N34" t="str">
        <f t="shared" si="5"/>
        <v/>
      </c>
      <c r="O34" s="2" t="str">
        <f t="shared" si="6"/>
        <v/>
      </c>
      <c r="P34" t="str">
        <f t="shared" si="7"/>
        <v/>
      </c>
    </row>
    <row r="35" spans="1:16">
      <c r="A35" s="8">
        <v>7</v>
      </c>
      <c r="B35" s="13">
        <v>35.1</v>
      </c>
      <c r="C35" s="11">
        <v>328</v>
      </c>
      <c r="D35" s="11" t="str">
        <f t="shared" si="0"/>
        <v>Joan Melanophy</v>
      </c>
      <c r="E35" s="11" t="str">
        <f t="shared" si="1"/>
        <v>St Peters AC</v>
      </c>
      <c r="F35" s="12">
        <f t="shared" si="2"/>
        <v>26075</v>
      </c>
      <c r="G35" s="11" t="str">
        <f t="shared" si="3"/>
        <v>F45</v>
      </c>
      <c r="J35" s="1"/>
      <c r="K35" s="1"/>
      <c r="M35" t="str">
        <f t="shared" si="4"/>
        <v/>
      </c>
      <c r="N35" t="str">
        <f t="shared" si="5"/>
        <v/>
      </c>
      <c r="O35" s="2" t="str">
        <f t="shared" si="6"/>
        <v/>
      </c>
      <c r="P35" t="str">
        <f t="shared" si="7"/>
        <v/>
      </c>
    </row>
    <row r="36" spans="1:16">
      <c r="D36" t="str">
        <f t="shared" si="0"/>
        <v/>
      </c>
      <c r="E36" t="str">
        <f t="shared" si="1"/>
        <v/>
      </c>
      <c r="F36" s="2" t="str">
        <f t="shared" si="2"/>
        <v/>
      </c>
      <c r="G36" t="str">
        <f t="shared" si="3"/>
        <v/>
      </c>
      <c r="J36" s="1"/>
      <c r="K36" s="1"/>
      <c r="M36" t="str">
        <f t="shared" si="4"/>
        <v/>
      </c>
      <c r="N36" t="str">
        <f t="shared" si="5"/>
        <v/>
      </c>
      <c r="O36" s="2" t="str">
        <f t="shared" si="6"/>
        <v/>
      </c>
      <c r="P36" t="str">
        <f t="shared" si="7"/>
        <v/>
      </c>
    </row>
    <row r="37" spans="1:16">
      <c r="D37" t="str">
        <f t="shared" si="0"/>
        <v/>
      </c>
      <c r="E37" t="str">
        <f t="shared" si="1"/>
        <v/>
      </c>
      <c r="F37" s="2" t="str">
        <f t="shared" si="2"/>
        <v/>
      </c>
      <c r="G37" t="str">
        <f t="shared" si="3"/>
        <v/>
      </c>
      <c r="J37" s="1"/>
      <c r="K37" s="1"/>
      <c r="M37" t="str">
        <f t="shared" si="4"/>
        <v/>
      </c>
      <c r="N37" t="str">
        <f t="shared" si="5"/>
        <v/>
      </c>
      <c r="O37" s="2" t="str">
        <f t="shared" si="6"/>
        <v/>
      </c>
      <c r="P37" t="str">
        <f t="shared" si="7"/>
        <v/>
      </c>
    </row>
    <row r="38" spans="1:16" s="5" customFormat="1" ht="18.75">
      <c r="A38" s="4" t="s">
        <v>4</v>
      </c>
      <c r="B38" s="4"/>
      <c r="F38" s="6"/>
      <c r="J38" s="4"/>
    </row>
    <row r="39" spans="1:16" s="5" customFormat="1" ht="18.75">
      <c r="A39" s="4" t="s">
        <v>16</v>
      </c>
      <c r="B39" s="4"/>
      <c r="C39" s="14" t="s">
        <v>17</v>
      </c>
      <c r="F39" s="6"/>
      <c r="J39" s="4"/>
    </row>
    <row r="40" spans="1:16" s="1" customFormat="1">
      <c r="A40" s="8" t="s">
        <v>6</v>
      </c>
      <c r="B40" s="8" t="s">
        <v>7</v>
      </c>
      <c r="C40" s="8" t="s">
        <v>8</v>
      </c>
      <c r="D40" s="8" t="s">
        <v>9</v>
      </c>
      <c r="E40" s="8" t="s">
        <v>10</v>
      </c>
      <c r="F40" s="9" t="s">
        <v>11</v>
      </c>
      <c r="G40" s="8" t="s">
        <v>12</v>
      </c>
      <c r="O40" s="10"/>
    </row>
    <row r="41" spans="1:16">
      <c r="A41" s="8">
        <v>1</v>
      </c>
      <c r="B41" s="8">
        <v>24.49</v>
      </c>
      <c r="C41" s="11">
        <v>342</v>
      </c>
      <c r="D41" s="11" t="str">
        <f t="shared" si="0"/>
        <v>Reece Simpson</v>
      </c>
      <c r="E41" s="11" t="str">
        <f t="shared" si="1"/>
        <v>North Down AC</v>
      </c>
      <c r="F41" s="12">
        <f t="shared" si="2"/>
        <v>36126</v>
      </c>
      <c r="G41" s="11" t="str">
        <f t="shared" si="3"/>
        <v>U20</v>
      </c>
      <c r="J41" s="1"/>
      <c r="K41" s="1"/>
      <c r="M41" t="str">
        <f t="shared" si="4"/>
        <v/>
      </c>
      <c r="N41" t="str">
        <f t="shared" si="5"/>
        <v/>
      </c>
      <c r="O41" s="2" t="str">
        <f t="shared" si="6"/>
        <v/>
      </c>
      <c r="P41" t="str">
        <f t="shared" si="7"/>
        <v/>
      </c>
    </row>
    <row r="42" spans="1:16">
      <c r="A42" s="8">
        <v>2</v>
      </c>
      <c r="B42" s="8">
        <v>25.06</v>
      </c>
      <c r="C42" s="11">
        <v>315</v>
      </c>
      <c r="D42" s="11" t="str">
        <f t="shared" si="0"/>
        <v>Will Simpson</v>
      </c>
      <c r="E42" s="11" t="str">
        <f t="shared" si="1"/>
        <v>North Down AC</v>
      </c>
      <c r="F42" s="12">
        <f t="shared" si="2"/>
        <v>37194</v>
      </c>
      <c r="G42" s="11" t="str">
        <f t="shared" si="3"/>
        <v>U17</v>
      </c>
      <c r="J42" s="1"/>
      <c r="K42" s="1"/>
      <c r="M42" t="str">
        <f t="shared" si="4"/>
        <v/>
      </c>
      <c r="N42" t="str">
        <f t="shared" si="5"/>
        <v/>
      </c>
      <c r="O42" s="2" t="str">
        <f t="shared" si="6"/>
        <v/>
      </c>
      <c r="P42" t="str">
        <f t="shared" si="7"/>
        <v/>
      </c>
    </row>
    <row r="43" spans="1:16">
      <c r="A43" s="8">
        <v>3</v>
      </c>
      <c r="B43" s="8">
        <v>26.49</v>
      </c>
      <c r="C43" s="11">
        <v>354</v>
      </c>
      <c r="D43" s="11" t="str">
        <f t="shared" si="0"/>
        <v>Andrew Barber</v>
      </c>
      <c r="E43" s="11" t="str">
        <f t="shared" si="1"/>
        <v>Unattached</v>
      </c>
      <c r="F43" s="12">
        <f t="shared" si="2"/>
        <v>33553</v>
      </c>
      <c r="G43" s="11" t="str">
        <f t="shared" si="3"/>
        <v>MO</v>
      </c>
      <c r="J43" s="1"/>
      <c r="K43" s="1"/>
      <c r="M43" t="str">
        <f t="shared" si="4"/>
        <v/>
      </c>
      <c r="N43" t="str">
        <f t="shared" si="5"/>
        <v/>
      </c>
      <c r="O43" s="2" t="str">
        <f t="shared" si="6"/>
        <v/>
      </c>
      <c r="P43" t="str">
        <f t="shared" si="7"/>
        <v/>
      </c>
    </row>
    <row r="44" spans="1:16">
      <c r="A44" s="8">
        <v>4</v>
      </c>
      <c r="B44" s="8">
        <v>26.71</v>
      </c>
      <c r="C44" s="11">
        <v>340</v>
      </c>
      <c r="D44" s="11" t="str">
        <f t="shared" si="0"/>
        <v>Scott Henry</v>
      </c>
      <c r="E44" s="11" t="str">
        <f t="shared" si="1"/>
        <v>North Down AC</v>
      </c>
      <c r="F44" s="12">
        <f t="shared" si="2"/>
        <v>37091</v>
      </c>
      <c r="G44" s="11" t="str">
        <f t="shared" si="3"/>
        <v>U17</v>
      </c>
      <c r="J44" s="1"/>
      <c r="K44" s="1"/>
      <c r="M44" t="str">
        <f t="shared" si="4"/>
        <v/>
      </c>
      <c r="N44" t="str">
        <f t="shared" si="5"/>
        <v/>
      </c>
      <c r="O44" s="2" t="str">
        <f t="shared" si="6"/>
        <v/>
      </c>
      <c r="P44" t="str">
        <f t="shared" si="7"/>
        <v/>
      </c>
    </row>
    <row r="45" spans="1:16">
      <c r="A45" s="8">
        <v>5</v>
      </c>
      <c r="B45" s="8">
        <v>31.55</v>
      </c>
      <c r="C45" s="11">
        <v>324</v>
      </c>
      <c r="D45" s="11" t="str">
        <f t="shared" si="0"/>
        <v>Jim Harris</v>
      </c>
      <c r="E45" s="11" t="str">
        <f t="shared" si="1"/>
        <v>Orangegrove AC</v>
      </c>
      <c r="F45" s="12">
        <f t="shared" si="2"/>
        <v>17583</v>
      </c>
      <c r="G45" s="11" t="str">
        <f t="shared" si="3"/>
        <v>M65</v>
      </c>
      <c r="J45" s="1"/>
      <c r="K45" s="1"/>
      <c r="M45" t="str">
        <f t="shared" si="4"/>
        <v/>
      </c>
      <c r="N45" t="str">
        <f t="shared" si="5"/>
        <v/>
      </c>
      <c r="O45" s="2" t="str">
        <f t="shared" si="6"/>
        <v/>
      </c>
      <c r="P45" t="str">
        <f t="shared" si="7"/>
        <v/>
      </c>
    </row>
    <row r="46" spans="1:16">
      <c r="D46" t="str">
        <f t="shared" si="0"/>
        <v/>
      </c>
      <c r="E46" t="str">
        <f t="shared" si="1"/>
        <v/>
      </c>
      <c r="F46" s="2" t="str">
        <f t="shared" si="2"/>
        <v/>
      </c>
      <c r="G46" t="str">
        <f t="shared" si="3"/>
        <v/>
      </c>
      <c r="J46" s="1"/>
      <c r="K46" s="1"/>
      <c r="M46" t="str">
        <f t="shared" si="4"/>
        <v/>
      </c>
      <c r="N46" t="str">
        <f t="shared" si="5"/>
        <v/>
      </c>
      <c r="O46" s="2" t="str">
        <f t="shared" si="6"/>
        <v/>
      </c>
      <c r="P46" t="str">
        <f t="shared" si="7"/>
        <v/>
      </c>
    </row>
    <row r="47" spans="1:16">
      <c r="D47" t="str">
        <f t="shared" si="0"/>
        <v/>
      </c>
      <c r="E47" t="str">
        <f t="shared" si="1"/>
        <v/>
      </c>
      <c r="F47" s="2" t="str">
        <f t="shared" si="2"/>
        <v/>
      </c>
      <c r="G47" t="str">
        <f t="shared" si="3"/>
        <v/>
      </c>
      <c r="J47" s="1"/>
      <c r="K47" s="1"/>
      <c r="M47" t="str">
        <f t="shared" si="4"/>
        <v/>
      </c>
      <c r="N47" t="str">
        <f t="shared" si="5"/>
        <v/>
      </c>
      <c r="O47" s="2" t="str">
        <f t="shared" si="6"/>
        <v/>
      </c>
      <c r="P47" t="str">
        <f t="shared" si="7"/>
        <v/>
      </c>
    </row>
    <row r="48" spans="1:16" s="5" customFormat="1" ht="18.75">
      <c r="A48" s="4" t="s">
        <v>4</v>
      </c>
      <c r="B48" s="4"/>
      <c r="F48" s="6"/>
      <c r="J48" s="4"/>
    </row>
    <row r="49" spans="1:16" s="5" customFormat="1" ht="18.75">
      <c r="A49" s="4" t="s">
        <v>18</v>
      </c>
      <c r="B49" s="4"/>
      <c r="C49" s="14" t="s">
        <v>19</v>
      </c>
      <c r="F49" s="6"/>
      <c r="J49" s="4"/>
    </row>
    <row r="50" spans="1:16" s="1" customFormat="1">
      <c r="A50" s="8" t="s">
        <v>6</v>
      </c>
      <c r="B50" s="8" t="s">
        <v>7</v>
      </c>
      <c r="C50" s="8" t="s">
        <v>8</v>
      </c>
      <c r="D50" s="8" t="s">
        <v>9</v>
      </c>
      <c r="E50" s="8" t="s">
        <v>10</v>
      </c>
      <c r="F50" s="9" t="s">
        <v>11</v>
      </c>
      <c r="G50" s="8" t="s">
        <v>12</v>
      </c>
      <c r="O50" s="10"/>
    </row>
    <row r="51" spans="1:16">
      <c r="A51" s="8">
        <v>1</v>
      </c>
      <c r="B51" s="8">
        <v>23.81</v>
      </c>
      <c r="C51" s="11">
        <v>317</v>
      </c>
      <c r="D51" s="11" t="str">
        <f t="shared" si="0"/>
        <v>Ronan Bloomer</v>
      </c>
      <c r="E51" s="11" t="str">
        <f t="shared" si="1"/>
        <v>Ballymena &amp; Antrim AC</v>
      </c>
      <c r="F51" s="12">
        <f t="shared" si="2"/>
        <v>34389</v>
      </c>
      <c r="G51" s="11" t="str">
        <f t="shared" si="3"/>
        <v>MO</v>
      </c>
      <c r="J51" s="1"/>
      <c r="K51" s="1"/>
      <c r="M51" t="str">
        <f t="shared" si="4"/>
        <v/>
      </c>
      <c r="N51" t="str">
        <f t="shared" si="5"/>
        <v/>
      </c>
      <c r="O51" s="2" t="str">
        <f t="shared" si="6"/>
        <v/>
      </c>
      <c r="P51" t="str">
        <f t="shared" si="7"/>
        <v/>
      </c>
    </row>
    <row r="52" spans="1:16">
      <c r="A52" s="8">
        <v>2</v>
      </c>
      <c r="B52" s="8">
        <v>24.24</v>
      </c>
      <c r="C52" s="11">
        <v>341</v>
      </c>
      <c r="D52" s="11" t="str">
        <f t="shared" si="0"/>
        <v>Kevin Crossan</v>
      </c>
      <c r="E52" s="11" t="str">
        <f t="shared" si="1"/>
        <v>St Annes AC</v>
      </c>
      <c r="F52" s="12">
        <f t="shared" si="2"/>
        <v>34970</v>
      </c>
      <c r="G52" s="11" t="str">
        <f t="shared" si="3"/>
        <v>MO</v>
      </c>
      <c r="J52" s="1"/>
      <c r="K52" s="1"/>
      <c r="M52" t="str">
        <f t="shared" si="4"/>
        <v/>
      </c>
      <c r="N52" t="str">
        <f t="shared" si="5"/>
        <v/>
      </c>
      <c r="O52" s="2" t="str">
        <f t="shared" si="6"/>
        <v/>
      </c>
      <c r="P52" t="str">
        <f t="shared" si="7"/>
        <v/>
      </c>
    </row>
    <row r="53" spans="1:16">
      <c r="A53" s="8">
        <v>3</v>
      </c>
      <c r="B53" s="8">
        <v>24.33</v>
      </c>
      <c r="C53" s="11">
        <v>350</v>
      </c>
      <c r="D53" s="11" t="str">
        <f t="shared" si="0"/>
        <v>Ryan Nixon-Stewart</v>
      </c>
      <c r="E53" s="11" t="str">
        <f t="shared" si="1"/>
        <v>City of Lisburn</v>
      </c>
      <c r="F53" s="12">
        <f t="shared" si="2"/>
        <v>36886</v>
      </c>
      <c r="G53" s="11" t="str">
        <f t="shared" si="3"/>
        <v>U17</v>
      </c>
      <c r="J53" s="1"/>
      <c r="K53" s="1"/>
      <c r="M53" t="str">
        <f t="shared" si="4"/>
        <v/>
      </c>
      <c r="N53" t="str">
        <f t="shared" si="5"/>
        <v/>
      </c>
      <c r="O53" s="2" t="str">
        <f t="shared" si="6"/>
        <v/>
      </c>
      <c r="P53" t="str">
        <f t="shared" si="7"/>
        <v/>
      </c>
    </row>
    <row r="54" spans="1:16">
      <c r="A54" s="8">
        <v>4</v>
      </c>
      <c r="B54" s="8">
        <v>24.63</v>
      </c>
      <c r="C54" s="11">
        <v>353</v>
      </c>
      <c r="D54" s="11" t="str">
        <f t="shared" si="0"/>
        <v>Ryan Henry</v>
      </c>
      <c r="E54" s="11" t="str">
        <f t="shared" si="1"/>
        <v>Willowfield Temperance Harriers</v>
      </c>
      <c r="F54" s="12">
        <f t="shared" si="2"/>
        <v>33993</v>
      </c>
      <c r="G54" s="11" t="str">
        <f t="shared" si="3"/>
        <v>MO</v>
      </c>
      <c r="J54" s="1"/>
      <c r="K54" s="1"/>
      <c r="M54" t="str">
        <f t="shared" si="4"/>
        <v/>
      </c>
      <c r="N54" t="str">
        <f t="shared" si="5"/>
        <v/>
      </c>
      <c r="O54" s="2" t="str">
        <f t="shared" si="6"/>
        <v/>
      </c>
      <c r="P54" t="str">
        <f t="shared" si="7"/>
        <v/>
      </c>
    </row>
    <row r="55" spans="1:16">
      <c r="A55" s="8">
        <v>5</v>
      </c>
      <c r="B55" s="8">
        <v>25.55</v>
      </c>
      <c r="C55" s="11">
        <v>356</v>
      </c>
      <c r="D55" s="11" t="str">
        <f t="shared" si="0"/>
        <v>Glenn Scullion</v>
      </c>
      <c r="E55" s="11" t="str">
        <f t="shared" si="1"/>
        <v>Mid Ulster AC</v>
      </c>
      <c r="F55" s="12">
        <f t="shared" si="2"/>
        <v>28745</v>
      </c>
      <c r="G55" s="11" t="str">
        <f t="shared" si="3"/>
        <v>M35</v>
      </c>
      <c r="J55" s="1"/>
      <c r="K55" s="1"/>
      <c r="M55" t="str">
        <f t="shared" si="4"/>
        <v/>
      </c>
      <c r="N55" t="str">
        <f t="shared" si="5"/>
        <v/>
      </c>
      <c r="O55" s="2" t="str">
        <f t="shared" si="6"/>
        <v/>
      </c>
      <c r="P55" t="str">
        <f t="shared" si="7"/>
        <v/>
      </c>
    </row>
    <row r="56" spans="1:16">
      <c r="D56" t="str">
        <f t="shared" ref="D56:D57" si="8">IF(ISBLANK(C56),"",VLOOKUP(C56,Entry,2,FALSE))</f>
        <v/>
      </c>
      <c r="E56" t="str">
        <f t="shared" ref="E56:E57" si="9">IF(ISBLANK(C56),"",VLOOKUP(C56,Entry,3,FALSE))</f>
        <v/>
      </c>
      <c r="F56" s="2" t="str">
        <f t="shared" ref="F56:F57" si="10">IF(ISBLANK(C56),"",VLOOKUP(C56,Entry,4,FALSE))</f>
        <v/>
      </c>
      <c r="G56" t="str">
        <f t="shared" ref="G56:G57" si="11">IF(ISBLANK(C56),"",VLOOKUP(C56,Entry,7,FALSE))</f>
        <v/>
      </c>
      <c r="J56" s="1"/>
      <c r="K56" s="1"/>
      <c r="M56" t="str">
        <f t="shared" ref="M56:M57" si="12">IF(ISBLANK(L56),"",VLOOKUP(L56,Entry,2,FALSE))</f>
        <v/>
      </c>
      <c r="N56" t="str">
        <f t="shared" ref="N56:N57" si="13">IF(ISBLANK(L56),"",VLOOKUP(L56,Entry,3,FALSE))</f>
        <v/>
      </c>
      <c r="O56" s="2" t="str">
        <f t="shared" ref="O56:O57" si="14">IF(ISBLANK(L56),"",VLOOKUP(L56,Entry,4,FALSE))</f>
        <v/>
      </c>
      <c r="P56" t="str">
        <f t="shared" ref="P56:P57" si="15">IF(ISBLANK(L56),"",VLOOKUP(L56,Entry,7,FALSE))</f>
        <v/>
      </c>
    </row>
    <row r="57" spans="1:16">
      <c r="D57" t="str">
        <f t="shared" si="8"/>
        <v/>
      </c>
      <c r="E57" t="str">
        <f t="shared" si="9"/>
        <v/>
      </c>
      <c r="F57" s="2" t="str">
        <f t="shared" si="10"/>
        <v/>
      </c>
      <c r="G57" t="str">
        <f t="shared" si="11"/>
        <v/>
      </c>
      <c r="J57" s="1"/>
      <c r="K57" s="1"/>
      <c r="M57" t="str">
        <f t="shared" si="12"/>
        <v/>
      </c>
      <c r="N57" t="str">
        <f t="shared" si="13"/>
        <v/>
      </c>
      <c r="O57" s="2" t="str">
        <f t="shared" si="14"/>
        <v/>
      </c>
      <c r="P57" t="str">
        <f t="shared" si="15"/>
        <v/>
      </c>
    </row>
    <row r="58" spans="1:16" s="5" customFormat="1" ht="18.75">
      <c r="A58" s="4" t="s">
        <v>20</v>
      </c>
      <c r="B58" s="4"/>
      <c r="F58" s="6"/>
      <c r="J58" s="4"/>
    </row>
    <row r="59" spans="1:16" s="5" customFormat="1" ht="18.75">
      <c r="A59" s="4" t="s">
        <v>95</v>
      </c>
      <c r="B59" s="4"/>
      <c r="F59" s="6"/>
      <c r="J59" s="4"/>
    </row>
    <row r="60" spans="1:16" s="1" customFormat="1">
      <c r="A60" s="8" t="s">
        <v>6</v>
      </c>
      <c r="B60" s="8" t="s">
        <v>7</v>
      </c>
      <c r="C60" s="8" t="s">
        <v>8</v>
      </c>
      <c r="D60" s="8" t="s">
        <v>9</v>
      </c>
      <c r="E60" s="8" t="s">
        <v>10</v>
      </c>
      <c r="F60" s="9" t="s">
        <v>11</v>
      </c>
      <c r="G60" s="8" t="s">
        <v>12</v>
      </c>
      <c r="O60" s="10"/>
    </row>
    <row r="61" spans="1:16">
      <c r="A61" s="8">
        <v>1</v>
      </c>
      <c r="B61" s="15" t="s">
        <v>21</v>
      </c>
      <c r="C61" s="11">
        <v>380</v>
      </c>
      <c r="D61" s="11" t="str">
        <f t="shared" ref="D61:D68" si="16">IF(ISBLANK(C61),"",VLOOKUP(C61,Entry,2,FALSE))</f>
        <v>Andrew Hagan</v>
      </c>
      <c r="E61" s="11" t="str">
        <f t="shared" ref="E61:E68" si="17">IF(ISBLANK(C61),"",VLOOKUP(C61,Entry,3,FALSE))</f>
        <v>Willowfield Temperance Harriers</v>
      </c>
      <c r="F61" s="12">
        <f t="shared" ref="F61:F68" si="18">IF(ISBLANK(C61),"",VLOOKUP(C61,Entry,4,FALSE))</f>
        <v>37204</v>
      </c>
      <c r="G61" s="11" t="s">
        <v>102</v>
      </c>
      <c r="J61" s="1"/>
      <c r="K61" s="1"/>
      <c r="M61" t="str">
        <f t="shared" ref="M61:M68" si="19">IF(ISBLANK(L61),"",VLOOKUP(L61,Entry,2,FALSE))</f>
        <v/>
      </c>
      <c r="N61" t="str">
        <f t="shared" ref="N61:N68" si="20">IF(ISBLANK(L61),"",VLOOKUP(L61,Entry,3,FALSE))</f>
        <v/>
      </c>
      <c r="O61" s="2" t="str">
        <f t="shared" ref="O61:O68" si="21">IF(ISBLANK(L61),"",VLOOKUP(L61,Entry,4,FALSE))</f>
        <v/>
      </c>
      <c r="P61" t="str">
        <f t="shared" ref="P61:P68" si="22">IF(ISBLANK(L61),"",VLOOKUP(L61,Entry,7,FALSE))</f>
        <v/>
      </c>
    </row>
    <row r="62" spans="1:16">
      <c r="A62" s="8">
        <v>2</v>
      </c>
      <c r="B62" s="15" t="s">
        <v>22</v>
      </c>
      <c r="C62" s="11">
        <v>383</v>
      </c>
      <c r="D62" s="11" t="str">
        <f t="shared" si="16"/>
        <v>Gary Morrow</v>
      </c>
      <c r="E62" s="11" t="str">
        <f t="shared" si="17"/>
        <v>Willowfield Temperance Harriers</v>
      </c>
      <c r="F62" s="12">
        <f t="shared" si="18"/>
        <v>29939</v>
      </c>
      <c r="G62" s="11" t="str">
        <f t="shared" ref="G62:G67" si="23">IF(ISBLANK(C62),"",VLOOKUP(C62,Entry,7,FALSE))</f>
        <v>M35</v>
      </c>
      <c r="J62" s="1"/>
      <c r="K62" s="1"/>
      <c r="M62" t="str">
        <f t="shared" si="19"/>
        <v/>
      </c>
      <c r="N62" t="str">
        <f t="shared" si="20"/>
        <v/>
      </c>
      <c r="O62" s="2" t="str">
        <f t="shared" si="21"/>
        <v/>
      </c>
      <c r="P62" t="str">
        <f t="shared" si="22"/>
        <v/>
      </c>
    </row>
    <row r="63" spans="1:16">
      <c r="A63" s="8">
        <v>3</v>
      </c>
      <c r="B63" s="15" t="s">
        <v>23</v>
      </c>
      <c r="C63" s="11">
        <v>351</v>
      </c>
      <c r="D63" s="11" t="str">
        <f t="shared" si="16"/>
        <v>Simon Doyle</v>
      </c>
      <c r="E63" s="11" t="str">
        <f t="shared" si="17"/>
        <v>Belfast Running Club</v>
      </c>
      <c r="F63" s="12">
        <f t="shared" si="18"/>
        <v>28067</v>
      </c>
      <c r="G63" s="11" t="str">
        <f t="shared" si="23"/>
        <v>M40</v>
      </c>
      <c r="J63" s="1"/>
      <c r="K63" s="1"/>
      <c r="M63" t="str">
        <f t="shared" si="19"/>
        <v/>
      </c>
      <c r="N63" t="str">
        <f t="shared" si="20"/>
        <v/>
      </c>
      <c r="O63" s="2" t="str">
        <f t="shared" si="21"/>
        <v/>
      </c>
      <c r="P63" t="str">
        <f t="shared" si="22"/>
        <v/>
      </c>
    </row>
    <row r="64" spans="1:16">
      <c r="A64" s="8">
        <v>4</v>
      </c>
      <c r="B64" s="15" t="s">
        <v>24</v>
      </c>
      <c r="C64" s="11">
        <v>382</v>
      </c>
      <c r="D64" s="11" t="str">
        <f t="shared" si="16"/>
        <v>James Stitt</v>
      </c>
      <c r="E64" s="11" t="str">
        <f t="shared" si="17"/>
        <v>North Down AC</v>
      </c>
      <c r="F64" s="12">
        <f t="shared" si="18"/>
        <v>32110</v>
      </c>
      <c r="G64" s="11" t="str">
        <f t="shared" si="23"/>
        <v>MO</v>
      </c>
      <c r="J64" s="1"/>
      <c r="K64" s="1"/>
      <c r="M64" t="str">
        <f t="shared" si="19"/>
        <v/>
      </c>
      <c r="N64" t="str">
        <f t="shared" si="20"/>
        <v/>
      </c>
      <c r="O64" s="2" t="str">
        <f t="shared" si="21"/>
        <v/>
      </c>
      <c r="P64" t="str">
        <f t="shared" si="22"/>
        <v/>
      </c>
    </row>
    <row r="65" spans="1:16">
      <c r="A65" s="8">
        <v>5</v>
      </c>
      <c r="B65" s="15" t="s">
        <v>25</v>
      </c>
      <c r="C65" s="11">
        <v>376</v>
      </c>
      <c r="D65" s="11" t="str">
        <f t="shared" si="16"/>
        <v>Eamonn O'Reilly</v>
      </c>
      <c r="E65" s="11" t="str">
        <f t="shared" si="17"/>
        <v>North Down AC</v>
      </c>
      <c r="F65" s="12">
        <f t="shared" si="18"/>
        <v>25955</v>
      </c>
      <c r="G65" s="11" t="str">
        <f t="shared" si="23"/>
        <v>M45</v>
      </c>
      <c r="J65" s="1"/>
      <c r="K65" s="1"/>
      <c r="M65" t="str">
        <f t="shared" si="19"/>
        <v/>
      </c>
      <c r="N65" t="str">
        <f t="shared" si="20"/>
        <v/>
      </c>
      <c r="O65" s="2" t="str">
        <f t="shared" si="21"/>
        <v/>
      </c>
      <c r="P65" t="str">
        <f t="shared" si="22"/>
        <v/>
      </c>
    </row>
    <row r="66" spans="1:16">
      <c r="A66" s="8">
        <v>6</v>
      </c>
      <c r="B66" s="15" t="s">
        <v>26</v>
      </c>
      <c r="C66" s="11">
        <v>352</v>
      </c>
      <c r="D66" s="11" t="str">
        <f t="shared" si="16"/>
        <v>Maeve Lavery</v>
      </c>
      <c r="E66" s="11" t="str">
        <f t="shared" si="17"/>
        <v>City of Lisburn</v>
      </c>
      <c r="F66" s="12">
        <f t="shared" si="18"/>
        <v>31909</v>
      </c>
      <c r="G66" s="11" t="str">
        <f t="shared" si="23"/>
        <v>FO</v>
      </c>
      <c r="J66" s="1"/>
      <c r="K66" s="1"/>
      <c r="M66" t="str">
        <f t="shared" si="19"/>
        <v/>
      </c>
      <c r="N66" t="str">
        <f t="shared" si="20"/>
        <v/>
      </c>
      <c r="O66" s="2" t="str">
        <f t="shared" si="21"/>
        <v/>
      </c>
      <c r="P66" t="str">
        <f t="shared" si="22"/>
        <v/>
      </c>
    </row>
    <row r="67" spans="1:16">
      <c r="A67" s="8">
        <v>7</v>
      </c>
      <c r="B67" s="15" t="s">
        <v>27</v>
      </c>
      <c r="C67" s="11">
        <v>366</v>
      </c>
      <c r="D67" s="11" t="str">
        <f t="shared" si="16"/>
        <v>Roger McClean</v>
      </c>
      <c r="E67" s="11" t="str">
        <f t="shared" si="17"/>
        <v>Acorns AC</v>
      </c>
      <c r="F67" s="12">
        <f t="shared" si="18"/>
        <v>24162</v>
      </c>
      <c r="G67" s="11" t="str">
        <f t="shared" si="23"/>
        <v>M50</v>
      </c>
      <c r="J67" s="1"/>
      <c r="K67" s="1"/>
      <c r="M67" t="str">
        <f t="shared" si="19"/>
        <v/>
      </c>
      <c r="N67" t="str">
        <f t="shared" si="20"/>
        <v/>
      </c>
      <c r="O67" s="2" t="str">
        <f t="shared" si="21"/>
        <v/>
      </c>
      <c r="P67" t="str">
        <f t="shared" si="22"/>
        <v/>
      </c>
    </row>
    <row r="68" spans="1:16">
      <c r="A68" s="8">
        <v>8</v>
      </c>
      <c r="B68" s="15" t="s">
        <v>28</v>
      </c>
      <c r="C68" s="11">
        <v>371</v>
      </c>
      <c r="D68" s="11" t="str">
        <f t="shared" si="16"/>
        <v>Adam Skelly</v>
      </c>
      <c r="E68" s="11" t="str">
        <f t="shared" si="17"/>
        <v>North Down AC</v>
      </c>
      <c r="F68" s="12">
        <f t="shared" si="18"/>
        <v>37903</v>
      </c>
      <c r="G68" s="11" t="s">
        <v>101</v>
      </c>
      <c r="J68" s="1"/>
      <c r="K68" s="1"/>
      <c r="M68" t="str">
        <f t="shared" si="19"/>
        <v/>
      </c>
      <c r="N68" t="str">
        <f t="shared" si="20"/>
        <v/>
      </c>
      <c r="O68" s="2" t="str">
        <f t="shared" si="21"/>
        <v/>
      </c>
      <c r="P68" t="str">
        <f t="shared" si="22"/>
        <v/>
      </c>
    </row>
    <row r="69" spans="1:16">
      <c r="A69" s="8">
        <v>9</v>
      </c>
      <c r="B69" s="15" t="s">
        <v>29</v>
      </c>
      <c r="C69" s="11">
        <v>388</v>
      </c>
      <c r="D69" s="11" t="str">
        <f t="shared" ref="D69:D73" si="24">IF(ISBLANK(C69),"",VLOOKUP(C69,Entry,2,FALSE))</f>
        <v>Philip Brians</v>
      </c>
      <c r="E69" s="11" t="str">
        <f t="shared" ref="E69:E73" si="25">IF(ISBLANK(C69),"",VLOOKUP(C69,Entry,3,FALSE))</f>
        <v>Lagan Valley AC</v>
      </c>
      <c r="F69" s="12">
        <f t="shared" ref="F69:F73" si="26">IF(ISBLANK(C69),"",VLOOKUP(C69,Entry,4,FALSE))</f>
        <v>22369</v>
      </c>
      <c r="G69" s="11" t="str">
        <f t="shared" ref="G69:G73" si="27">IF(ISBLANK(C69),"",VLOOKUP(C69,Entry,7,FALSE))</f>
        <v>M55</v>
      </c>
      <c r="J69" s="1"/>
      <c r="K69" s="1"/>
      <c r="M69" t="str">
        <f t="shared" ref="M69:M73" si="28">IF(ISBLANK(L69),"",VLOOKUP(L69,Entry,2,FALSE))</f>
        <v/>
      </c>
      <c r="N69" t="str">
        <f t="shared" ref="N69:N73" si="29">IF(ISBLANK(L69),"",VLOOKUP(L69,Entry,3,FALSE))</f>
        <v/>
      </c>
      <c r="O69" s="2" t="str">
        <f t="shared" ref="O69:O73" si="30">IF(ISBLANK(L69),"",VLOOKUP(L69,Entry,4,FALSE))</f>
        <v/>
      </c>
      <c r="P69" t="str">
        <f t="shared" ref="P69:P73" si="31">IF(ISBLANK(L69),"",VLOOKUP(L69,Entry,7,FALSE))</f>
        <v/>
      </c>
    </row>
    <row r="70" spans="1:16">
      <c r="A70" s="8">
        <v>10</v>
      </c>
      <c r="B70" s="15" t="s">
        <v>30</v>
      </c>
      <c r="C70" s="11">
        <v>386</v>
      </c>
      <c r="D70" s="11" t="str">
        <f t="shared" si="24"/>
        <v>Alan Massey</v>
      </c>
      <c r="E70" s="11" t="str">
        <f t="shared" si="25"/>
        <v>North Down AC</v>
      </c>
      <c r="F70" s="12">
        <f t="shared" si="26"/>
        <v>27193</v>
      </c>
      <c r="G70" s="11" t="str">
        <f t="shared" si="27"/>
        <v>M40</v>
      </c>
      <c r="J70" s="1"/>
      <c r="K70" s="1"/>
      <c r="M70" t="str">
        <f t="shared" si="28"/>
        <v/>
      </c>
      <c r="N70" t="str">
        <f t="shared" si="29"/>
        <v/>
      </c>
      <c r="O70" s="2" t="str">
        <f t="shared" si="30"/>
        <v/>
      </c>
      <c r="P70" t="str">
        <f t="shared" si="31"/>
        <v/>
      </c>
    </row>
    <row r="71" spans="1:16">
      <c r="A71" s="8">
        <v>11</v>
      </c>
      <c r="B71" s="15" t="s">
        <v>31</v>
      </c>
      <c r="C71" s="11">
        <v>358</v>
      </c>
      <c r="D71" s="11" t="str">
        <f t="shared" si="24"/>
        <v>Melissa Eccles</v>
      </c>
      <c r="E71" s="11" t="str">
        <f t="shared" si="25"/>
        <v>North Down AC</v>
      </c>
      <c r="F71" s="12">
        <f t="shared" si="26"/>
        <v>33195</v>
      </c>
      <c r="G71" s="11" t="str">
        <f t="shared" si="27"/>
        <v>FO</v>
      </c>
      <c r="J71" s="1"/>
      <c r="K71" s="1"/>
      <c r="M71" t="str">
        <f t="shared" si="28"/>
        <v/>
      </c>
      <c r="N71" t="str">
        <f t="shared" si="29"/>
        <v/>
      </c>
      <c r="O71" s="2" t="str">
        <f t="shared" si="30"/>
        <v/>
      </c>
      <c r="P71" t="str">
        <f t="shared" si="31"/>
        <v/>
      </c>
    </row>
    <row r="72" spans="1:16">
      <c r="A72" s="8">
        <v>12</v>
      </c>
      <c r="B72" s="15" t="s">
        <v>32</v>
      </c>
      <c r="C72" s="11">
        <v>363</v>
      </c>
      <c r="D72" s="11" t="str">
        <f t="shared" si="24"/>
        <v>Ralph Coetzee</v>
      </c>
      <c r="E72" s="11" t="str">
        <f t="shared" si="25"/>
        <v>Victoria Park &amp; Connswater</v>
      </c>
      <c r="F72" s="12">
        <f t="shared" si="26"/>
        <v>26207</v>
      </c>
      <c r="G72" s="11" t="str">
        <f t="shared" si="27"/>
        <v>M45</v>
      </c>
      <c r="J72" s="1"/>
      <c r="K72" s="1"/>
      <c r="M72" t="str">
        <f t="shared" si="28"/>
        <v/>
      </c>
      <c r="N72" t="str">
        <f t="shared" si="29"/>
        <v/>
      </c>
      <c r="O72" s="2" t="str">
        <f t="shared" si="30"/>
        <v/>
      </c>
      <c r="P72" t="str">
        <f t="shared" si="31"/>
        <v/>
      </c>
    </row>
    <row r="73" spans="1:16">
      <c r="D73" t="str">
        <f t="shared" si="24"/>
        <v/>
      </c>
      <c r="E73" t="str">
        <f t="shared" si="25"/>
        <v/>
      </c>
      <c r="F73" s="2" t="str">
        <f t="shared" si="26"/>
        <v/>
      </c>
      <c r="G73" t="str">
        <f t="shared" si="27"/>
        <v/>
      </c>
      <c r="J73" s="1"/>
      <c r="K73" s="1"/>
      <c r="M73" t="str">
        <f t="shared" si="28"/>
        <v/>
      </c>
      <c r="N73" t="str">
        <f t="shared" si="29"/>
        <v/>
      </c>
      <c r="O73" s="2" t="str">
        <f t="shared" si="30"/>
        <v/>
      </c>
      <c r="P73" t="str">
        <f t="shared" si="31"/>
        <v/>
      </c>
    </row>
    <row r="74" spans="1:16" s="5" customFormat="1" ht="18.75">
      <c r="A74" s="4" t="s">
        <v>33</v>
      </c>
      <c r="B74" s="4"/>
      <c r="F74" s="6"/>
      <c r="J74" s="4"/>
    </row>
    <row r="75" spans="1:16" s="5" customFormat="1" ht="18.75">
      <c r="A75" s="4" t="s">
        <v>34</v>
      </c>
      <c r="B75" s="4"/>
      <c r="F75" s="6"/>
      <c r="J75" s="4"/>
    </row>
    <row r="76" spans="1:16" s="1" customFormat="1">
      <c r="A76" s="8" t="s">
        <v>6</v>
      </c>
      <c r="B76" s="8" t="s">
        <v>7</v>
      </c>
      <c r="C76" s="8" t="s">
        <v>8</v>
      </c>
      <c r="D76" s="8" t="s">
        <v>9</v>
      </c>
      <c r="E76" s="8" t="s">
        <v>10</v>
      </c>
      <c r="F76" s="9" t="s">
        <v>11</v>
      </c>
      <c r="G76" s="8" t="s">
        <v>12</v>
      </c>
      <c r="O76" s="10"/>
    </row>
    <row r="77" spans="1:16">
      <c r="A77" s="8">
        <v>1</v>
      </c>
      <c r="B77" s="15" t="s">
        <v>35</v>
      </c>
      <c r="C77" s="11">
        <v>345</v>
      </c>
      <c r="D77" s="11" t="str">
        <f t="shared" ref="D77:D86" si="32">IF(ISBLANK(C77),"",VLOOKUP(C77,Entry,2,FALSE))</f>
        <v>Tara McDonough</v>
      </c>
      <c r="E77" s="11" t="str">
        <f t="shared" ref="E77:E86" si="33">IF(ISBLANK(C77),"",VLOOKUP(C77,Entry,3,FALSE))</f>
        <v>North Down AC</v>
      </c>
      <c r="F77" s="12">
        <f t="shared" ref="F77:F86" si="34">IF(ISBLANK(C77),"",VLOOKUP(C77,Entry,4,FALSE))</f>
        <v>38135</v>
      </c>
      <c r="G77" s="11" t="str">
        <f t="shared" ref="G77:G86" si="35">IF(ISBLANK(C77),"",VLOOKUP(C77,Entry,7,FALSE))</f>
        <v>U15</v>
      </c>
      <c r="J77" s="1"/>
      <c r="K77" s="1"/>
      <c r="M77" t="str">
        <f t="shared" ref="M77:M86" si="36">IF(ISBLANK(L77),"",VLOOKUP(L77,Entry,2,FALSE))</f>
        <v/>
      </c>
      <c r="N77" t="str">
        <f t="shared" ref="N77:N86" si="37">IF(ISBLANK(L77),"",VLOOKUP(L77,Entry,3,FALSE))</f>
        <v/>
      </c>
      <c r="O77" s="2" t="str">
        <f t="shared" ref="O77:O86" si="38">IF(ISBLANK(L77),"",VLOOKUP(L77,Entry,4,FALSE))</f>
        <v/>
      </c>
      <c r="P77" t="str">
        <f t="shared" ref="P77:P86" si="39">IF(ISBLANK(L77),"",VLOOKUP(L77,Entry,7,FALSE))</f>
        <v/>
      </c>
    </row>
    <row r="78" spans="1:16">
      <c r="A78" s="8">
        <v>2</v>
      </c>
      <c r="B78" s="15" t="s">
        <v>36</v>
      </c>
      <c r="C78" s="11">
        <v>333</v>
      </c>
      <c r="D78" s="11" t="s">
        <v>96</v>
      </c>
      <c r="E78" s="11" t="str">
        <f t="shared" si="33"/>
        <v>Ballydrain Harriers</v>
      </c>
      <c r="F78" s="12">
        <f t="shared" si="34"/>
        <v>38440</v>
      </c>
      <c r="G78" s="11" t="str">
        <f t="shared" si="35"/>
        <v>U13</v>
      </c>
      <c r="J78" s="1"/>
      <c r="K78" s="1"/>
      <c r="M78" t="str">
        <f t="shared" si="36"/>
        <v/>
      </c>
      <c r="N78" t="str">
        <f t="shared" si="37"/>
        <v/>
      </c>
      <c r="O78" s="2" t="str">
        <f t="shared" si="38"/>
        <v/>
      </c>
      <c r="P78" t="str">
        <f t="shared" si="39"/>
        <v/>
      </c>
    </row>
    <row r="79" spans="1:16">
      <c r="A79" s="8">
        <v>3</v>
      </c>
      <c r="B79" s="15" t="s">
        <v>37</v>
      </c>
      <c r="C79" s="11">
        <v>379</v>
      </c>
      <c r="D79" s="11" t="str">
        <f t="shared" si="32"/>
        <v>Mabelle Wilcox</v>
      </c>
      <c r="E79" s="11" t="str">
        <f t="shared" si="33"/>
        <v>Willowfield Temperance Harriers</v>
      </c>
      <c r="F79" s="12">
        <f t="shared" si="34"/>
        <v>38235</v>
      </c>
      <c r="G79" s="11" t="str">
        <f t="shared" si="35"/>
        <v>U13</v>
      </c>
      <c r="J79" s="1"/>
      <c r="K79" s="1"/>
      <c r="M79" t="str">
        <f t="shared" si="36"/>
        <v/>
      </c>
      <c r="N79" t="str">
        <f t="shared" si="37"/>
        <v/>
      </c>
      <c r="O79" s="2" t="str">
        <f t="shared" si="38"/>
        <v/>
      </c>
      <c r="P79" t="str">
        <f t="shared" si="39"/>
        <v/>
      </c>
    </row>
    <row r="80" spans="1:16">
      <c r="A80" s="8">
        <v>4</v>
      </c>
      <c r="B80" s="8" t="s">
        <v>38</v>
      </c>
      <c r="C80" s="11">
        <v>398</v>
      </c>
      <c r="D80" s="11" t="str">
        <f t="shared" si="32"/>
        <v>Jessica Scott</v>
      </c>
      <c r="E80" s="11" t="str">
        <f t="shared" si="33"/>
        <v>North Down AC</v>
      </c>
      <c r="F80" s="12">
        <f t="shared" si="34"/>
        <v>36991</v>
      </c>
      <c r="G80" s="11" t="str">
        <f t="shared" si="35"/>
        <v>U17</v>
      </c>
      <c r="J80" s="1"/>
      <c r="K80" s="1"/>
      <c r="M80" t="str">
        <f t="shared" si="36"/>
        <v/>
      </c>
      <c r="N80" t="str">
        <f t="shared" si="37"/>
        <v/>
      </c>
      <c r="O80" s="2" t="str">
        <f t="shared" si="38"/>
        <v/>
      </c>
      <c r="P80" t="str">
        <f t="shared" si="39"/>
        <v/>
      </c>
    </row>
    <row r="81" spans="1:16">
      <c r="A81" s="8">
        <v>5</v>
      </c>
      <c r="B81" s="15" t="s">
        <v>39</v>
      </c>
      <c r="C81" s="11">
        <v>339</v>
      </c>
      <c r="D81" s="11" t="str">
        <f t="shared" si="32"/>
        <v>Kirsty Foster</v>
      </c>
      <c r="E81" s="11" t="str">
        <f t="shared" si="33"/>
        <v>East Down AC</v>
      </c>
      <c r="F81" s="12">
        <f t="shared" si="34"/>
        <v>38419</v>
      </c>
      <c r="G81" s="11" t="str">
        <f t="shared" si="35"/>
        <v>U13</v>
      </c>
      <c r="J81" s="1"/>
      <c r="K81" s="1"/>
      <c r="M81" t="str">
        <f t="shared" si="36"/>
        <v/>
      </c>
      <c r="N81" t="str">
        <f t="shared" si="37"/>
        <v/>
      </c>
      <c r="O81" s="2" t="str">
        <f t="shared" si="38"/>
        <v/>
      </c>
      <c r="P81" t="str">
        <f t="shared" si="39"/>
        <v/>
      </c>
    </row>
    <row r="82" spans="1:16">
      <c r="A82" s="8">
        <v>6</v>
      </c>
      <c r="B82" s="15" t="s">
        <v>40</v>
      </c>
      <c r="C82" s="11">
        <v>10</v>
      </c>
      <c r="D82" s="11" t="str">
        <f t="shared" si="32"/>
        <v>Tamzin Boyce</v>
      </c>
      <c r="E82" s="11" t="str">
        <f t="shared" si="33"/>
        <v>Unattached</v>
      </c>
      <c r="F82" s="12">
        <f t="shared" si="34"/>
        <v>37867</v>
      </c>
      <c r="G82" s="11" t="str">
        <f t="shared" si="35"/>
        <v>U15</v>
      </c>
      <c r="J82" s="1"/>
      <c r="K82" s="1"/>
      <c r="M82" t="str">
        <f t="shared" si="36"/>
        <v/>
      </c>
      <c r="N82" t="str">
        <f t="shared" si="37"/>
        <v/>
      </c>
      <c r="O82" s="2" t="str">
        <f t="shared" si="38"/>
        <v/>
      </c>
      <c r="P82" t="str">
        <f t="shared" si="39"/>
        <v/>
      </c>
    </row>
    <row r="83" spans="1:16">
      <c r="A83" s="8">
        <v>7</v>
      </c>
      <c r="B83" s="8" t="s">
        <v>38</v>
      </c>
      <c r="C83" s="11">
        <v>368</v>
      </c>
      <c r="D83" s="11" t="str">
        <f t="shared" si="32"/>
        <v>Lucy Cheatley</v>
      </c>
      <c r="E83" s="11" t="str">
        <f t="shared" si="33"/>
        <v>North Down AC</v>
      </c>
      <c r="F83" s="12">
        <f t="shared" si="34"/>
        <v>38814</v>
      </c>
      <c r="G83" s="11" t="str">
        <f t="shared" si="35"/>
        <v>U13</v>
      </c>
      <c r="J83" s="1"/>
      <c r="K83" s="1"/>
      <c r="M83" t="str">
        <f t="shared" si="36"/>
        <v/>
      </c>
      <c r="N83" t="str">
        <f t="shared" si="37"/>
        <v/>
      </c>
      <c r="O83" s="2" t="str">
        <f t="shared" si="38"/>
        <v/>
      </c>
      <c r="P83" t="str">
        <f t="shared" si="39"/>
        <v/>
      </c>
    </row>
    <row r="84" spans="1:16">
      <c r="A84" s="8">
        <v>8</v>
      </c>
      <c r="B84" s="15" t="s">
        <v>41</v>
      </c>
      <c r="C84" s="11">
        <v>344</v>
      </c>
      <c r="D84" s="11" t="str">
        <f t="shared" si="32"/>
        <v>Cara Fitzpatrick</v>
      </c>
      <c r="E84" s="11" t="str">
        <f t="shared" si="33"/>
        <v>North Down AC</v>
      </c>
      <c r="F84" s="12">
        <f t="shared" si="34"/>
        <v>38000</v>
      </c>
      <c r="G84" s="11" t="str">
        <f t="shared" si="35"/>
        <v>U15</v>
      </c>
      <c r="J84" s="1"/>
      <c r="K84" s="1"/>
      <c r="M84" t="str">
        <f t="shared" si="36"/>
        <v/>
      </c>
      <c r="N84" t="str">
        <f t="shared" si="37"/>
        <v/>
      </c>
      <c r="O84" s="2" t="str">
        <f t="shared" si="38"/>
        <v/>
      </c>
      <c r="P84" t="str">
        <f t="shared" si="39"/>
        <v/>
      </c>
    </row>
    <row r="85" spans="1:16">
      <c r="A85" s="8">
        <v>9</v>
      </c>
      <c r="B85" s="15" t="s">
        <v>42</v>
      </c>
      <c r="C85" s="11">
        <v>320</v>
      </c>
      <c r="D85" s="11" t="str">
        <f t="shared" si="32"/>
        <v>Ella Andrews</v>
      </c>
      <c r="E85" s="11" t="str">
        <f t="shared" si="33"/>
        <v>North Down AC</v>
      </c>
      <c r="F85" s="12">
        <f t="shared" si="34"/>
        <v>37475</v>
      </c>
      <c r="G85" s="11" t="str">
        <f t="shared" si="35"/>
        <v>U17</v>
      </c>
      <c r="J85" s="1"/>
      <c r="K85" s="1"/>
      <c r="M85" t="str">
        <f t="shared" si="36"/>
        <v/>
      </c>
      <c r="N85" t="str">
        <f t="shared" si="37"/>
        <v/>
      </c>
      <c r="O85" s="2" t="str">
        <f t="shared" si="38"/>
        <v/>
      </c>
      <c r="P85" t="str">
        <f t="shared" si="39"/>
        <v/>
      </c>
    </row>
    <row r="86" spans="1:16">
      <c r="A86" s="8">
        <v>10</v>
      </c>
      <c r="B86" s="8" t="s">
        <v>38</v>
      </c>
      <c r="C86" s="11">
        <v>375</v>
      </c>
      <c r="D86" s="11" t="str">
        <f t="shared" si="32"/>
        <v>Joy McAleer</v>
      </c>
      <c r="E86" s="11" t="str">
        <f t="shared" si="33"/>
        <v>City of Lisburn</v>
      </c>
      <c r="F86" s="12">
        <f t="shared" si="34"/>
        <v>22768</v>
      </c>
      <c r="G86" s="11" t="str">
        <f t="shared" si="35"/>
        <v>F55</v>
      </c>
      <c r="J86" s="1"/>
      <c r="K86" s="1"/>
      <c r="M86" t="str">
        <f t="shared" si="36"/>
        <v/>
      </c>
      <c r="N86" t="str">
        <f t="shared" si="37"/>
        <v/>
      </c>
      <c r="O86" s="2" t="str">
        <f t="shared" si="38"/>
        <v/>
      </c>
      <c r="P86" t="str">
        <f t="shared" si="39"/>
        <v/>
      </c>
    </row>
    <row r="87" spans="1:16">
      <c r="D87" t="str">
        <f t="shared" ref="D87:D99" si="40">IF(ISBLANK(C87),"",VLOOKUP(C87,Entry,2,FALSE))</f>
        <v/>
      </c>
      <c r="E87" t="str">
        <f t="shared" ref="E87:E99" si="41">IF(ISBLANK(C87),"",VLOOKUP(C87,Entry,3,FALSE))</f>
        <v/>
      </c>
      <c r="F87" s="2" t="str">
        <f t="shared" ref="F87:F99" si="42">IF(ISBLANK(C87),"",VLOOKUP(C87,Entry,4,FALSE))</f>
        <v/>
      </c>
      <c r="G87" t="str">
        <f t="shared" ref="G87:G99" si="43">IF(ISBLANK(C87),"",VLOOKUP(C87,Entry,7,FALSE))</f>
        <v/>
      </c>
      <c r="J87" s="1"/>
      <c r="K87" s="1"/>
      <c r="M87" t="str">
        <f t="shared" ref="M87:M99" si="44">IF(ISBLANK(L87),"",VLOOKUP(L87,Entry,2,FALSE))</f>
        <v/>
      </c>
      <c r="N87" t="str">
        <f t="shared" ref="N87:N99" si="45">IF(ISBLANK(L87),"",VLOOKUP(L87,Entry,3,FALSE))</f>
        <v/>
      </c>
      <c r="O87" s="2" t="str">
        <f t="shared" ref="O87:O99" si="46">IF(ISBLANK(L87),"",VLOOKUP(L87,Entry,4,FALSE))</f>
        <v/>
      </c>
      <c r="P87" t="str">
        <f t="shared" ref="P87:P99" si="47">IF(ISBLANK(L87),"",VLOOKUP(L87,Entry,7,FALSE))</f>
        <v/>
      </c>
    </row>
    <row r="88" spans="1:16">
      <c r="D88" t="str">
        <f t="shared" si="40"/>
        <v/>
      </c>
      <c r="E88" t="str">
        <f t="shared" si="41"/>
        <v/>
      </c>
      <c r="F88" s="2" t="str">
        <f t="shared" si="42"/>
        <v/>
      </c>
      <c r="G88" t="str">
        <f t="shared" si="43"/>
        <v/>
      </c>
      <c r="J88" s="1"/>
      <c r="K88" s="1"/>
      <c r="M88" t="str">
        <f t="shared" si="44"/>
        <v/>
      </c>
      <c r="N88" t="str">
        <f t="shared" si="45"/>
        <v/>
      </c>
      <c r="O88" s="2" t="str">
        <f t="shared" si="46"/>
        <v/>
      </c>
      <c r="P88" t="str">
        <f t="shared" si="47"/>
        <v/>
      </c>
    </row>
    <row r="89" spans="1:16" s="5" customFormat="1" ht="18.75">
      <c r="A89" s="4" t="s">
        <v>33</v>
      </c>
      <c r="B89" s="4"/>
      <c r="F89" s="6"/>
      <c r="J89" s="4"/>
    </row>
    <row r="90" spans="1:16" s="5" customFormat="1" ht="18.75">
      <c r="A90" s="4" t="s">
        <v>43</v>
      </c>
      <c r="B90" s="4"/>
      <c r="F90" s="6"/>
      <c r="J90" s="4"/>
    </row>
    <row r="91" spans="1:16" s="1" customFormat="1">
      <c r="A91" s="8" t="s">
        <v>6</v>
      </c>
      <c r="B91" s="8" t="s">
        <v>7</v>
      </c>
      <c r="C91" s="8" t="s">
        <v>8</v>
      </c>
      <c r="D91" s="8" t="s">
        <v>9</v>
      </c>
      <c r="E91" s="8" t="s">
        <v>10</v>
      </c>
      <c r="F91" s="9" t="s">
        <v>11</v>
      </c>
      <c r="G91" s="8" t="s">
        <v>12</v>
      </c>
      <c r="O91" s="10"/>
    </row>
    <row r="92" spans="1:16">
      <c r="A92" s="8">
        <v>1</v>
      </c>
      <c r="B92" s="15" t="s">
        <v>44</v>
      </c>
      <c r="C92" s="11">
        <v>384</v>
      </c>
      <c r="D92" s="11" t="str">
        <f t="shared" ref="D92:D97" si="48">IF(ISBLANK(C92),"",VLOOKUP(C92,Entry,2,FALSE))</f>
        <v>Murphy Miller</v>
      </c>
      <c r="E92" s="11" t="str">
        <f t="shared" ref="E92:E97" si="49">IF(ISBLANK(C92),"",VLOOKUP(C92,Entry,3,FALSE))</f>
        <v>North Down AC</v>
      </c>
      <c r="F92" s="12">
        <f t="shared" ref="F92:F97" si="50">IF(ISBLANK(C92),"",VLOOKUP(C92,Entry,4,FALSE))</f>
        <v>37273</v>
      </c>
      <c r="G92" s="11" t="str">
        <f t="shared" ref="G92:G97" si="51">IF(ISBLANK(C92),"",VLOOKUP(C92,Entry,7,FALSE))</f>
        <v>U17</v>
      </c>
      <c r="J92" s="1"/>
      <c r="K92" s="1"/>
      <c r="M92" t="str">
        <f t="shared" ref="M92:M97" si="52">IF(ISBLANK(L92),"",VLOOKUP(L92,Entry,2,FALSE))</f>
        <v/>
      </c>
      <c r="N92" t="str">
        <f t="shared" ref="N92:N97" si="53">IF(ISBLANK(L92),"",VLOOKUP(L92,Entry,3,FALSE))</f>
        <v/>
      </c>
      <c r="O92" s="2" t="str">
        <f t="shared" ref="O92:O97" si="54">IF(ISBLANK(L92),"",VLOOKUP(L92,Entry,4,FALSE))</f>
        <v/>
      </c>
      <c r="P92" t="str">
        <f t="shared" ref="P92:P97" si="55">IF(ISBLANK(L92),"",VLOOKUP(L92,Entry,7,FALSE))</f>
        <v/>
      </c>
    </row>
    <row r="93" spans="1:16">
      <c r="A93" s="8">
        <v>2</v>
      </c>
      <c r="B93" s="15" t="s">
        <v>45</v>
      </c>
      <c r="C93" s="11">
        <v>393</v>
      </c>
      <c r="D93" s="11" t="str">
        <f t="shared" si="48"/>
        <v>Catherine Diver</v>
      </c>
      <c r="E93" s="11" t="str">
        <f t="shared" si="49"/>
        <v>Beechmount Harriers</v>
      </c>
      <c r="F93" s="12">
        <f t="shared" si="50"/>
        <v>28178</v>
      </c>
      <c r="G93" s="11" t="str">
        <f t="shared" si="51"/>
        <v>F40</v>
      </c>
      <c r="J93" s="1"/>
      <c r="K93" s="1"/>
      <c r="M93" t="str">
        <f t="shared" si="52"/>
        <v/>
      </c>
      <c r="N93" t="str">
        <f t="shared" si="53"/>
        <v/>
      </c>
      <c r="O93" s="2" t="str">
        <f t="shared" si="54"/>
        <v/>
      </c>
      <c r="P93" t="str">
        <f t="shared" si="55"/>
        <v/>
      </c>
    </row>
    <row r="94" spans="1:16">
      <c r="A94" s="8">
        <v>3</v>
      </c>
      <c r="B94" s="15" t="s">
        <v>46</v>
      </c>
      <c r="C94" s="11">
        <v>399</v>
      </c>
      <c r="D94" s="11" t="str">
        <f t="shared" si="48"/>
        <v>Sarah Lindsay</v>
      </c>
      <c r="E94" s="11" t="str">
        <f t="shared" si="49"/>
        <v>North Down AC</v>
      </c>
      <c r="F94" s="12">
        <f t="shared" si="50"/>
        <v>31456</v>
      </c>
      <c r="G94" s="11" t="str">
        <f t="shared" si="51"/>
        <v>FO</v>
      </c>
      <c r="J94" s="1"/>
      <c r="K94" s="1"/>
      <c r="M94" t="str">
        <f t="shared" si="52"/>
        <v/>
      </c>
      <c r="N94" t="str">
        <f t="shared" si="53"/>
        <v/>
      </c>
      <c r="O94" s="2" t="str">
        <f t="shared" si="54"/>
        <v/>
      </c>
      <c r="P94" t="str">
        <f t="shared" si="55"/>
        <v/>
      </c>
    </row>
    <row r="95" spans="1:16">
      <c r="A95" s="8">
        <v>4</v>
      </c>
      <c r="B95" s="15" t="s">
        <v>47</v>
      </c>
      <c r="C95" s="11">
        <v>378</v>
      </c>
      <c r="D95" s="11" t="str">
        <f t="shared" si="48"/>
        <v>Ciara O'Rawe</v>
      </c>
      <c r="E95" s="11" t="str">
        <f t="shared" si="49"/>
        <v>North Belfast Harriers</v>
      </c>
      <c r="F95" s="12">
        <f t="shared" si="50"/>
        <v>37160</v>
      </c>
      <c r="G95" s="11" t="str">
        <f t="shared" si="51"/>
        <v>U17</v>
      </c>
      <c r="J95" s="1"/>
      <c r="K95" s="1"/>
      <c r="M95" t="str">
        <f t="shared" si="52"/>
        <v/>
      </c>
      <c r="N95" t="str">
        <f t="shared" si="53"/>
        <v/>
      </c>
      <c r="O95" s="2" t="str">
        <f t="shared" si="54"/>
        <v/>
      </c>
      <c r="P95" t="str">
        <f t="shared" si="55"/>
        <v/>
      </c>
    </row>
    <row r="96" spans="1:16">
      <c r="A96" s="8">
        <v>5</v>
      </c>
      <c r="B96" s="15" t="s">
        <v>48</v>
      </c>
      <c r="C96" s="11">
        <v>347</v>
      </c>
      <c r="D96" s="11" t="str">
        <f t="shared" si="48"/>
        <v>Amelia Tyler</v>
      </c>
      <c r="E96" s="11" t="str">
        <f t="shared" si="49"/>
        <v>North Down AC</v>
      </c>
      <c r="F96" s="12">
        <f t="shared" si="50"/>
        <v>37865</v>
      </c>
      <c r="G96" s="11" t="str">
        <f t="shared" si="51"/>
        <v>U15</v>
      </c>
      <c r="J96" s="1"/>
      <c r="K96" s="1"/>
      <c r="M96" t="str">
        <f t="shared" si="52"/>
        <v/>
      </c>
      <c r="N96" t="str">
        <f t="shared" si="53"/>
        <v/>
      </c>
      <c r="O96" s="2" t="str">
        <f t="shared" si="54"/>
        <v/>
      </c>
      <c r="P96" t="str">
        <f t="shared" si="55"/>
        <v/>
      </c>
    </row>
    <row r="97" spans="1:16">
      <c r="A97" s="8">
        <v>6</v>
      </c>
      <c r="B97" s="15" t="s">
        <v>49</v>
      </c>
      <c r="C97" s="11">
        <v>360</v>
      </c>
      <c r="D97" s="11" t="str">
        <f t="shared" si="48"/>
        <v>Rio Catney</v>
      </c>
      <c r="E97" s="11" t="str">
        <f t="shared" si="49"/>
        <v>North Down AC</v>
      </c>
      <c r="F97" s="12">
        <f t="shared" si="50"/>
        <v>36271</v>
      </c>
      <c r="G97" s="11" t="str">
        <f t="shared" si="51"/>
        <v>U20</v>
      </c>
      <c r="J97" s="1"/>
      <c r="K97" s="1"/>
      <c r="M97" t="str">
        <f t="shared" si="52"/>
        <v/>
      </c>
      <c r="N97" t="str">
        <f t="shared" si="53"/>
        <v/>
      </c>
      <c r="O97" s="2" t="str">
        <f t="shared" si="54"/>
        <v/>
      </c>
      <c r="P97" t="str">
        <f t="shared" si="55"/>
        <v/>
      </c>
    </row>
    <row r="98" spans="1:16">
      <c r="D98" t="str">
        <f t="shared" si="40"/>
        <v/>
      </c>
      <c r="E98" t="str">
        <f t="shared" si="41"/>
        <v/>
      </c>
      <c r="F98" s="2" t="str">
        <f t="shared" si="42"/>
        <v/>
      </c>
      <c r="G98" t="str">
        <f t="shared" si="43"/>
        <v/>
      </c>
      <c r="J98" s="1"/>
      <c r="K98" s="1"/>
      <c r="M98" t="str">
        <f t="shared" si="44"/>
        <v/>
      </c>
      <c r="N98" t="str">
        <f t="shared" si="45"/>
        <v/>
      </c>
      <c r="O98" s="2" t="str">
        <f t="shared" si="46"/>
        <v/>
      </c>
      <c r="P98" t="str">
        <f t="shared" si="47"/>
        <v/>
      </c>
    </row>
    <row r="99" spans="1:16">
      <c r="D99" t="str">
        <f t="shared" si="40"/>
        <v/>
      </c>
      <c r="E99" t="str">
        <f t="shared" si="41"/>
        <v/>
      </c>
      <c r="F99" s="2" t="str">
        <f t="shared" si="42"/>
        <v/>
      </c>
      <c r="G99" t="str">
        <f t="shared" si="43"/>
        <v/>
      </c>
      <c r="J99" s="1"/>
      <c r="K99" s="1"/>
      <c r="M99" t="str">
        <f t="shared" si="44"/>
        <v/>
      </c>
      <c r="N99" t="str">
        <f t="shared" si="45"/>
        <v/>
      </c>
      <c r="O99" s="2" t="str">
        <f t="shared" si="46"/>
        <v/>
      </c>
      <c r="P99" t="str">
        <f t="shared" si="47"/>
        <v/>
      </c>
    </row>
    <row r="100" spans="1:16" s="5" customFormat="1" ht="18.75">
      <c r="A100" s="4" t="s">
        <v>33</v>
      </c>
      <c r="B100" s="4"/>
      <c r="F100" s="6"/>
      <c r="J100" s="4"/>
    </row>
    <row r="101" spans="1:16" s="5" customFormat="1" ht="18.75">
      <c r="A101" s="4" t="s">
        <v>16</v>
      </c>
      <c r="B101" s="4"/>
      <c r="F101" s="6"/>
      <c r="J101" s="4"/>
    </row>
    <row r="102" spans="1:16" s="1" customFormat="1">
      <c r="A102" s="8" t="s">
        <v>6</v>
      </c>
      <c r="B102" s="8" t="s">
        <v>7</v>
      </c>
      <c r="C102" s="8" t="s">
        <v>8</v>
      </c>
      <c r="D102" s="8" t="s">
        <v>9</v>
      </c>
      <c r="E102" s="8" t="s">
        <v>10</v>
      </c>
      <c r="F102" s="9" t="s">
        <v>11</v>
      </c>
      <c r="G102" s="8" t="s">
        <v>12</v>
      </c>
      <c r="O102" s="10"/>
    </row>
    <row r="103" spans="1:16">
      <c r="A103" s="8">
        <v>1</v>
      </c>
      <c r="B103" s="15" t="s">
        <v>50</v>
      </c>
      <c r="C103" s="11">
        <v>400</v>
      </c>
      <c r="D103" s="11" t="str">
        <f t="shared" ref="D103:D112" si="56">IF(ISBLANK(C103),"",VLOOKUP(C103,Entry,2,FALSE))</f>
        <v>John Ewing</v>
      </c>
      <c r="E103" s="11" t="str">
        <f t="shared" ref="E103:E112" si="57">IF(ISBLANK(C103),"",VLOOKUP(C103,Entry,3,FALSE))</f>
        <v>North Down AC</v>
      </c>
      <c r="F103" s="12">
        <f t="shared" ref="F103:F112" si="58">IF(ISBLANK(C103),"",VLOOKUP(C103,Entry,4,FALSE))</f>
        <v>36715</v>
      </c>
      <c r="G103" s="11" t="str">
        <f t="shared" ref="G103:G112" si="59">IF(ISBLANK(C103),"",VLOOKUP(C103,Entry,7,FALSE))</f>
        <v>U20</v>
      </c>
      <c r="J103" s="1"/>
      <c r="K103" s="1"/>
      <c r="M103" t="str">
        <f t="shared" ref="M103:M112" si="60">IF(ISBLANK(L103),"",VLOOKUP(L103,Entry,2,FALSE))</f>
        <v/>
      </c>
      <c r="N103" t="str">
        <f t="shared" ref="N103:N112" si="61">IF(ISBLANK(L103),"",VLOOKUP(L103,Entry,3,FALSE))</f>
        <v/>
      </c>
      <c r="O103" s="2" t="str">
        <f t="shared" ref="O103:O112" si="62">IF(ISBLANK(L103),"",VLOOKUP(L103,Entry,4,FALSE))</f>
        <v/>
      </c>
      <c r="P103" t="str">
        <f t="shared" ref="P103:P112" si="63">IF(ISBLANK(L103),"",VLOOKUP(L103,Entry,7,FALSE))</f>
        <v/>
      </c>
    </row>
    <row r="104" spans="1:16">
      <c r="A104" s="8">
        <v>2</v>
      </c>
      <c r="B104" s="15" t="s">
        <v>51</v>
      </c>
      <c r="C104" s="11">
        <v>11</v>
      </c>
      <c r="D104" s="11" t="str">
        <f t="shared" si="56"/>
        <v>Cameron McCaughey</v>
      </c>
      <c r="E104" s="11" t="str">
        <f t="shared" si="57"/>
        <v>Ballydrain Harriers</v>
      </c>
      <c r="F104" s="12">
        <f t="shared" si="58"/>
        <v>37805</v>
      </c>
      <c r="G104" s="11" t="str">
        <f t="shared" si="59"/>
        <v>U15</v>
      </c>
      <c r="J104" s="1"/>
      <c r="K104" s="1"/>
      <c r="M104" t="str">
        <f t="shared" si="60"/>
        <v/>
      </c>
      <c r="N104" t="str">
        <f t="shared" si="61"/>
        <v/>
      </c>
      <c r="O104" s="2" t="str">
        <f t="shared" si="62"/>
        <v/>
      </c>
      <c r="P104" t="str">
        <f t="shared" si="63"/>
        <v/>
      </c>
    </row>
    <row r="105" spans="1:16">
      <c r="A105" s="8">
        <v>3</v>
      </c>
      <c r="B105" s="15" t="s">
        <v>52</v>
      </c>
      <c r="C105" s="11">
        <v>335</v>
      </c>
      <c r="D105" s="11" t="str">
        <f t="shared" si="56"/>
        <v>Conor O'Rawe</v>
      </c>
      <c r="E105" s="11" t="str">
        <f t="shared" si="57"/>
        <v>North Belfast Harriers</v>
      </c>
      <c r="F105" s="12">
        <f t="shared" si="58"/>
        <v>36136</v>
      </c>
      <c r="G105" s="11" t="str">
        <f t="shared" si="59"/>
        <v>U20</v>
      </c>
      <c r="J105" s="1"/>
      <c r="K105" s="1"/>
      <c r="M105" t="str">
        <f t="shared" si="60"/>
        <v/>
      </c>
      <c r="N105" t="str">
        <f t="shared" si="61"/>
        <v/>
      </c>
      <c r="O105" s="2" t="str">
        <f t="shared" si="62"/>
        <v/>
      </c>
      <c r="P105" t="str">
        <f t="shared" si="63"/>
        <v/>
      </c>
    </row>
    <row r="106" spans="1:16">
      <c r="A106" s="8">
        <v>4</v>
      </c>
      <c r="B106" s="15" t="s">
        <v>53</v>
      </c>
      <c r="C106" s="11">
        <v>382</v>
      </c>
      <c r="D106" s="11" t="str">
        <f t="shared" si="56"/>
        <v>James Stitt</v>
      </c>
      <c r="E106" s="11" t="str">
        <f t="shared" si="57"/>
        <v>North Down AC</v>
      </c>
      <c r="F106" s="12">
        <f t="shared" si="58"/>
        <v>32110</v>
      </c>
      <c r="G106" s="11" t="str">
        <f t="shared" si="59"/>
        <v>MO</v>
      </c>
      <c r="J106" s="1"/>
      <c r="K106" s="1"/>
      <c r="M106" t="str">
        <f t="shared" si="60"/>
        <v/>
      </c>
      <c r="N106" t="str">
        <f t="shared" si="61"/>
        <v/>
      </c>
      <c r="O106" s="2" t="str">
        <f t="shared" si="62"/>
        <v/>
      </c>
      <c r="P106" t="str">
        <f t="shared" si="63"/>
        <v/>
      </c>
    </row>
    <row r="107" spans="1:16">
      <c r="A107" s="8">
        <v>5</v>
      </c>
      <c r="B107" s="15" t="s">
        <v>54</v>
      </c>
      <c r="C107" s="11">
        <v>7</v>
      </c>
      <c r="D107" s="11" t="str">
        <f t="shared" si="56"/>
        <v>Joel Chambers</v>
      </c>
      <c r="E107" s="11" t="str">
        <f t="shared" si="57"/>
        <v>Ballydrain Harriers</v>
      </c>
      <c r="F107" s="12">
        <f t="shared" si="58"/>
        <v>38220</v>
      </c>
      <c r="G107" s="11" t="str">
        <f t="shared" si="59"/>
        <v>U15</v>
      </c>
      <c r="J107" s="1"/>
      <c r="K107" s="1"/>
      <c r="M107" t="str">
        <f t="shared" si="60"/>
        <v/>
      </c>
      <c r="N107" t="str">
        <f t="shared" si="61"/>
        <v/>
      </c>
      <c r="O107" s="2" t="str">
        <f t="shared" si="62"/>
        <v/>
      </c>
      <c r="P107" t="str">
        <f t="shared" si="63"/>
        <v/>
      </c>
    </row>
    <row r="108" spans="1:16">
      <c r="A108" s="8">
        <v>6</v>
      </c>
      <c r="B108" s="15" t="s">
        <v>54</v>
      </c>
      <c r="C108" s="11">
        <v>12</v>
      </c>
      <c r="D108" s="11" t="str">
        <f t="shared" si="56"/>
        <v>James McCaughey</v>
      </c>
      <c r="E108" s="11" t="str">
        <f t="shared" si="57"/>
        <v>North Down AC</v>
      </c>
      <c r="F108" s="12">
        <f t="shared" si="58"/>
        <v>36931</v>
      </c>
      <c r="G108" s="11" t="str">
        <f t="shared" si="59"/>
        <v>U17</v>
      </c>
      <c r="J108" s="1"/>
      <c r="K108" s="1"/>
      <c r="M108" t="str">
        <f t="shared" si="60"/>
        <v/>
      </c>
      <c r="N108" t="str">
        <f t="shared" si="61"/>
        <v/>
      </c>
      <c r="O108" s="2" t="str">
        <f t="shared" si="62"/>
        <v/>
      </c>
      <c r="P108" t="str">
        <f t="shared" si="63"/>
        <v/>
      </c>
    </row>
    <row r="109" spans="1:16">
      <c r="A109" s="8">
        <v>7</v>
      </c>
      <c r="B109" s="15" t="s">
        <v>55</v>
      </c>
      <c r="C109" s="11">
        <v>9</v>
      </c>
      <c r="D109" s="11" t="str">
        <f t="shared" si="56"/>
        <v>Philip Baillie</v>
      </c>
      <c r="E109" s="11" t="str">
        <f t="shared" si="57"/>
        <v>North Down AC</v>
      </c>
      <c r="F109" s="12">
        <f t="shared" si="58"/>
        <v>32057</v>
      </c>
      <c r="G109" s="11" t="str">
        <f t="shared" si="59"/>
        <v>MO</v>
      </c>
      <c r="J109" s="1"/>
      <c r="K109" s="1"/>
      <c r="M109" t="str">
        <f t="shared" si="60"/>
        <v/>
      </c>
      <c r="N109" t="str">
        <f t="shared" si="61"/>
        <v/>
      </c>
      <c r="O109" s="2" t="str">
        <f t="shared" si="62"/>
        <v/>
      </c>
      <c r="P109" t="str">
        <f t="shared" si="63"/>
        <v/>
      </c>
    </row>
    <row r="110" spans="1:16">
      <c r="A110" s="8">
        <v>8</v>
      </c>
      <c r="B110" s="15" t="s">
        <v>56</v>
      </c>
      <c r="C110" s="11">
        <v>336</v>
      </c>
      <c r="D110" s="11" t="str">
        <f t="shared" si="56"/>
        <v>Andrew Carrick</v>
      </c>
      <c r="E110" s="11" t="str">
        <f t="shared" si="57"/>
        <v>QUB</v>
      </c>
      <c r="F110" s="12">
        <f t="shared" si="58"/>
        <v>35421</v>
      </c>
      <c r="G110" s="11" t="str">
        <f t="shared" si="59"/>
        <v>MO</v>
      </c>
      <c r="J110" s="1"/>
      <c r="K110" s="1"/>
      <c r="M110" t="str">
        <f t="shared" si="60"/>
        <v/>
      </c>
      <c r="N110" t="str">
        <f t="shared" si="61"/>
        <v/>
      </c>
      <c r="O110" s="2" t="str">
        <f t="shared" si="62"/>
        <v/>
      </c>
      <c r="P110" t="str">
        <f t="shared" si="63"/>
        <v/>
      </c>
    </row>
    <row r="111" spans="1:16">
      <c r="A111" s="8">
        <v>9</v>
      </c>
      <c r="B111" s="15" t="s">
        <v>57</v>
      </c>
      <c r="C111" s="11">
        <v>381</v>
      </c>
      <c r="D111" s="11" t="str">
        <f t="shared" si="56"/>
        <v>Jacob McKittrick</v>
      </c>
      <c r="E111" s="11" t="str">
        <f t="shared" si="57"/>
        <v>Orangegrove AC</v>
      </c>
      <c r="F111" s="12">
        <f t="shared" si="58"/>
        <v>38672</v>
      </c>
      <c r="G111" s="11" t="str">
        <f t="shared" si="59"/>
        <v>U13</v>
      </c>
      <c r="J111" s="1"/>
      <c r="K111" s="1"/>
      <c r="M111" t="str">
        <f t="shared" si="60"/>
        <v/>
      </c>
      <c r="N111" t="str">
        <f t="shared" si="61"/>
        <v/>
      </c>
      <c r="O111" s="2" t="str">
        <f t="shared" si="62"/>
        <v/>
      </c>
      <c r="P111" t="str">
        <f t="shared" si="63"/>
        <v/>
      </c>
    </row>
    <row r="112" spans="1:16">
      <c r="A112" s="8">
        <v>10</v>
      </c>
      <c r="B112" s="15" t="s">
        <v>58</v>
      </c>
      <c r="C112" s="11">
        <v>6</v>
      </c>
      <c r="D112" s="11" t="str">
        <f t="shared" si="56"/>
        <v>Jamie Gaw</v>
      </c>
      <c r="E112" s="11" t="str">
        <f t="shared" si="57"/>
        <v>North Down AC</v>
      </c>
      <c r="F112" s="12">
        <f t="shared" si="58"/>
        <v>38543</v>
      </c>
      <c r="G112" s="11" t="str">
        <f t="shared" si="59"/>
        <v>U13</v>
      </c>
      <c r="J112" s="1"/>
      <c r="K112" s="1"/>
      <c r="M112" t="str">
        <f t="shared" si="60"/>
        <v/>
      </c>
      <c r="N112" t="str">
        <f t="shared" si="61"/>
        <v/>
      </c>
      <c r="O112" s="2" t="str">
        <f t="shared" si="62"/>
        <v/>
      </c>
      <c r="P112" t="str">
        <f t="shared" si="63"/>
        <v/>
      </c>
    </row>
    <row r="113" spans="1:16">
      <c r="D113" t="str">
        <f t="shared" ref="D113:D139" si="64">IF(ISBLANK(C113),"",VLOOKUP(C113,Entry,2,FALSE))</f>
        <v/>
      </c>
      <c r="E113" t="str">
        <f t="shared" ref="E113:E139" si="65">IF(ISBLANK(C113),"",VLOOKUP(C113,Entry,3,FALSE))</f>
        <v/>
      </c>
      <c r="F113" s="2" t="str">
        <f t="shared" ref="F113:F139" si="66">IF(ISBLANK(C113),"",VLOOKUP(C113,Entry,4,FALSE))</f>
        <v/>
      </c>
      <c r="G113" t="str">
        <f t="shared" ref="G113:G139" si="67">IF(ISBLANK(C113),"",VLOOKUP(C113,Entry,7,FALSE))</f>
        <v/>
      </c>
      <c r="J113" s="1"/>
      <c r="K113" s="1"/>
      <c r="M113" t="str">
        <f t="shared" ref="M113:M127" si="68">IF(ISBLANK(L113),"",VLOOKUP(L113,Entry,2,FALSE))</f>
        <v/>
      </c>
      <c r="N113" t="str">
        <f t="shared" ref="N113:N127" si="69">IF(ISBLANK(L113),"",VLOOKUP(L113,Entry,3,FALSE))</f>
        <v/>
      </c>
      <c r="O113" s="2" t="str">
        <f t="shared" ref="O113:O127" si="70">IF(ISBLANK(L113),"",VLOOKUP(L113,Entry,4,FALSE))</f>
        <v/>
      </c>
      <c r="P113" t="str">
        <f t="shared" ref="P113:P127" si="71">IF(ISBLANK(L113),"",VLOOKUP(L113,Entry,7,FALSE))</f>
        <v/>
      </c>
    </row>
    <row r="114" spans="1:16">
      <c r="D114" t="str">
        <f t="shared" si="64"/>
        <v/>
      </c>
      <c r="E114" t="str">
        <f t="shared" si="65"/>
        <v/>
      </c>
      <c r="F114" s="2" t="str">
        <f t="shared" si="66"/>
        <v/>
      </c>
      <c r="G114" t="str">
        <f t="shared" si="67"/>
        <v/>
      </c>
      <c r="J114" s="1"/>
      <c r="K114" s="1"/>
      <c r="M114" t="str">
        <f t="shared" si="68"/>
        <v/>
      </c>
      <c r="N114" t="str">
        <f t="shared" si="69"/>
        <v/>
      </c>
      <c r="O114" s="2" t="str">
        <f t="shared" si="70"/>
        <v/>
      </c>
      <c r="P114" t="str">
        <f t="shared" si="71"/>
        <v/>
      </c>
    </row>
    <row r="115" spans="1:16" s="5" customFormat="1" ht="18.75">
      <c r="A115" s="4" t="s">
        <v>33</v>
      </c>
      <c r="B115" s="4"/>
      <c r="F115" s="6"/>
      <c r="J115" s="4"/>
    </row>
    <row r="116" spans="1:16" s="5" customFormat="1" ht="18.75">
      <c r="A116" s="4" t="s">
        <v>18</v>
      </c>
      <c r="B116" s="4"/>
      <c r="F116" s="6"/>
      <c r="J116" s="4"/>
    </row>
    <row r="117" spans="1:16" s="1" customFormat="1">
      <c r="A117" s="8" t="s">
        <v>6</v>
      </c>
      <c r="B117" s="8" t="s">
        <v>7</v>
      </c>
      <c r="C117" s="8" t="s">
        <v>8</v>
      </c>
      <c r="D117" s="8" t="s">
        <v>9</v>
      </c>
      <c r="E117" s="8" t="s">
        <v>10</v>
      </c>
      <c r="F117" s="9" t="s">
        <v>11</v>
      </c>
      <c r="G117" s="8" t="s">
        <v>12</v>
      </c>
      <c r="O117" s="10"/>
    </row>
    <row r="118" spans="1:16">
      <c r="A118" s="8">
        <v>1</v>
      </c>
      <c r="B118" s="15" t="s">
        <v>59</v>
      </c>
      <c r="C118" s="11">
        <v>397</v>
      </c>
      <c r="D118" s="11" t="str">
        <f t="shared" ref="D118:D125" si="72">IF(ISBLANK(C118),"",VLOOKUP(C118,Entry,2,FALSE))</f>
        <v>Craig McMeechan</v>
      </c>
      <c r="E118" s="11" t="str">
        <f t="shared" ref="E118:E125" si="73">IF(ISBLANK(C118),"",VLOOKUP(C118,Entry,3,FALSE))</f>
        <v>North Down AC</v>
      </c>
      <c r="F118" s="12">
        <f t="shared" ref="F118:F125" si="74">IF(ISBLANK(C118),"",VLOOKUP(C118,Entry,4,FALSE))</f>
        <v>36297</v>
      </c>
      <c r="G118" s="11" t="str">
        <f t="shared" ref="G118:G125" si="75">IF(ISBLANK(C118),"",VLOOKUP(C118,Entry,7,FALSE))</f>
        <v>U20</v>
      </c>
      <c r="J118" s="1"/>
      <c r="K118" s="1"/>
      <c r="M118" t="str">
        <f t="shared" ref="M118:M125" si="76">IF(ISBLANK(L118),"",VLOOKUP(L118,Entry,2,FALSE))</f>
        <v/>
      </c>
      <c r="N118" t="str">
        <f t="shared" ref="N118:N125" si="77">IF(ISBLANK(L118),"",VLOOKUP(L118,Entry,3,FALSE))</f>
        <v/>
      </c>
      <c r="O118" s="2" t="str">
        <f t="shared" ref="O118:O125" si="78">IF(ISBLANK(L118),"",VLOOKUP(L118,Entry,4,FALSE))</f>
        <v/>
      </c>
      <c r="P118" t="str">
        <f t="shared" ref="P118:P125" si="79">IF(ISBLANK(L118),"",VLOOKUP(L118,Entry,7,FALSE))</f>
        <v/>
      </c>
    </row>
    <row r="119" spans="1:16">
      <c r="A119" s="8">
        <v>2</v>
      </c>
      <c r="B119" s="15" t="s">
        <v>60</v>
      </c>
      <c r="C119" s="11">
        <v>387</v>
      </c>
      <c r="D119" s="11" t="str">
        <f t="shared" si="72"/>
        <v>Matthew Willis</v>
      </c>
      <c r="E119" s="11" t="str">
        <f t="shared" si="73"/>
        <v>City of Lisburn</v>
      </c>
      <c r="F119" s="12">
        <f t="shared" si="74"/>
        <v>38051</v>
      </c>
      <c r="G119" s="11" t="str">
        <f t="shared" si="75"/>
        <v>U15</v>
      </c>
      <c r="J119" s="1"/>
      <c r="K119" s="1"/>
      <c r="M119" t="str">
        <f t="shared" si="76"/>
        <v/>
      </c>
      <c r="N119" t="str">
        <f t="shared" si="77"/>
        <v/>
      </c>
      <c r="O119" s="2" t="str">
        <f t="shared" si="78"/>
        <v/>
      </c>
      <c r="P119" t="str">
        <f t="shared" si="79"/>
        <v/>
      </c>
    </row>
    <row r="120" spans="1:16">
      <c r="A120" s="8">
        <v>3</v>
      </c>
      <c r="B120" s="15" t="s">
        <v>61</v>
      </c>
      <c r="C120" s="11">
        <v>1</v>
      </c>
      <c r="D120" s="11" t="str">
        <f t="shared" si="72"/>
        <v>Matthew Caves</v>
      </c>
      <c r="E120" s="11" t="str">
        <f t="shared" si="73"/>
        <v>Willowfield Temperance Harriers</v>
      </c>
      <c r="F120" s="12">
        <f t="shared" si="74"/>
        <v>36968</v>
      </c>
      <c r="G120" s="11" t="str">
        <f t="shared" si="75"/>
        <v>U17</v>
      </c>
      <c r="J120" s="1"/>
      <c r="K120" s="1"/>
      <c r="M120" t="str">
        <f t="shared" si="76"/>
        <v/>
      </c>
      <c r="N120" t="str">
        <f t="shared" si="77"/>
        <v/>
      </c>
      <c r="O120" s="2" t="str">
        <f t="shared" si="78"/>
        <v/>
      </c>
      <c r="P120" t="str">
        <f t="shared" si="79"/>
        <v/>
      </c>
    </row>
    <row r="121" spans="1:16">
      <c r="A121" s="8">
        <v>4</v>
      </c>
      <c r="B121" s="15" t="s">
        <v>62</v>
      </c>
      <c r="C121" s="11">
        <v>391</v>
      </c>
      <c r="D121" s="11" t="str">
        <f t="shared" si="72"/>
        <v>Conor Irving</v>
      </c>
      <c r="E121" s="11" t="str">
        <f t="shared" si="73"/>
        <v>City of Lisburn</v>
      </c>
      <c r="F121" s="12">
        <f t="shared" si="74"/>
        <v>36151</v>
      </c>
      <c r="G121" s="11" t="str">
        <f t="shared" si="75"/>
        <v>U20</v>
      </c>
      <c r="J121" s="1"/>
      <c r="K121" s="1"/>
      <c r="M121" t="str">
        <f t="shared" si="76"/>
        <v/>
      </c>
      <c r="N121" t="str">
        <f t="shared" si="77"/>
        <v/>
      </c>
      <c r="O121" s="2" t="str">
        <f t="shared" si="78"/>
        <v/>
      </c>
      <c r="P121" t="str">
        <f t="shared" si="79"/>
        <v/>
      </c>
    </row>
    <row r="122" spans="1:16">
      <c r="A122" s="8">
        <v>5</v>
      </c>
      <c r="B122" s="15" t="s">
        <v>63</v>
      </c>
      <c r="C122" s="11">
        <v>372</v>
      </c>
      <c r="D122" s="11" t="str">
        <f t="shared" si="72"/>
        <v>Stephen Wright</v>
      </c>
      <c r="E122" s="11" t="str">
        <f t="shared" si="73"/>
        <v>Willowfield Temperance Harriers</v>
      </c>
      <c r="F122" s="12">
        <f t="shared" si="74"/>
        <v>37195</v>
      </c>
      <c r="G122" s="11" t="str">
        <f t="shared" si="75"/>
        <v>U17</v>
      </c>
      <c r="J122" s="1"/>
      <c r="K122" s="1"/>
      <c r="M122" t="str">
        <f t="shared" si="76"/>
        <v/>
      </c>
      <c r="N122" t="str">
        <f t="shared" si="77"/>
        <v/>
      </c>
      <c r="O122" s="2" t="str">
        <f t="shared" si="78"/>
        <v/>
      </c>
      <c r="P122" t="str">
        <f t="shared" si="79"/>
        <v/>
      </c>
    </row>
    <row r="123" spans="1:16">
      <c r="A123" s="8">
        <v>6</v>
      </c>
      <c r="B123" s="15" t="s">
        <v>64</v>
      </c>
      <c r="C123" s="11">
        <v>5</v>
      </c>
      <c r="D123" s="11" t="str">
        <f t="shared" si="72"/>
        <v>Ethan Dunn</v>
      </c>
      <c r="E123" s="11" t="str">
        <f t="shared" si="73"/>
        <v>Ballydrain Harriers</v>
      </c>
      <c r="F123" s="12">
        <f t="shared" si="74"/>
        <v>36352</v>
      </c>
      <c r="G123" s="11" t="str">
        <f t="shared" si="75"/>
        <v>U20</v>
      </c>
      <c r="J123" s="1"/>
      <c r="K123" s="1"/>
      <c r="M123" t="str">
        <f t="shared" si="76"/>
        <v/>
      </c>
      <c r="N123" t="str">
        <f t="shared" si="77"/>
        <v/>
      </c>
      <c r="O123" s="2" t="str">
        <f t="shared" si="78"/>
        <v/>
      </c>
      <c r="P123" t="str">
        <f t="shared" si="79"/>
        <v/>
      </c>
    </row>
    <row r="124" spans="1:16">
      <c r="A124" s="8">
        <v>7</v>
      </c>
      <c r="B124" s="15" t="s">
        <v>65</v>
      </c>
      <c r="C124" s="11">
        <v>385</v>
      </c>
      <c r="D124" s="11" t="str">
        <f t="shared" si="72"/>
        <v>Stephen Orr</v>
      </c>
      <c r="E124" s="11" t="str">
        <f t="shared" si="73"/>
        <v>Orangegrove AC</v>
      </c>
      <c r="F124" s="12">
        <f t="shared" si="74"/>
        <v>27518</v>
      </c>
      <c r="G124" s="11" t="str">
        <f t="shared" si="75"/>
        <v>M40</v>
      </c>
      <c r="J124" s="1"/>
      <c r="K124" s="1"/>
      <c r="M124" t="str">
        <f t="shared" si="76"/>
        <v/>
      </c>
      <c r="N124" t="str">
        <f t="shared" si="77"/>
        <v/>
      </c>
      <c r="O124" s="2" t="str">
        <f t="shared" si="78"/>
        <v/>
      </c>
      <c r="P124" t="str">
        <f t="shared" si="79"/>
        <v/>
      </c>
    </row>
    <row r="125" spans="1:16">
      <c r="A125" s="8">
        <v>8</v>
      </c>
      <c r="B125" s="15" t="s">
        <v>66</v>
      </c>
      <c r="C125" s="11">
        <v>3</v>
      </c>
      <c r="D125" s="11" t="str">
        <f t="shared" si="72"/>
        <v>Nick Irvine</v>
      </c>
      <c r="E125" s="11" t="str">
        <f t="shared" si="73"/>
        <v>North Down AC</v>
      </c>
      <c r="F125" s="12">
        <f t="shared" si="74"/>
        <v>28488</v>
      </c>
      <c r="G125" s="11" t="str">
        <f t="shared" si="75"/>
        <v>M35</v>
      </c>
      <c r="J125" s="1"/>
      <c r="K125" s="1"/>
      <c r="M125" t="str">
        <f t="shared" si="76"/>
        <v/>
      </c>
      <c r="N125" t="str">
        <f t="shared" si="77"/>
        <v/>
      </c>
      <c r="O125" s="2" t="str">
        <f t="shared" si="78"/>
        <v/>
      </c>
      <c r="P125" t="str">
        <f t="shared" si="79"/>
        <v/>
      </c>
    </row>
    <row r="126" spans="1:16">
      <c r="D126" t="str">
        <f t="shared" si="64"/>
        <v/>
      </c>
      <c r="E126" t="str">
        <f t="shared" si="65"/>
        <v/>
      </c>
      <c r="F126" s="2" t="str">
        <f t="shared" si="66"/>
        <v/>
      </c>
      <c r="G126" t="str">
        <f t="shared" si="67"/>
        <v/>
      </c>
      <c r="J126" s="1"/>
      <c r="K126" s="1"/>
      <c r="M126" t="str">
        <f t="shared" si="68"/>
        <v/>
      </c>
      <c r="N126" t="str">
        <f t="shared" si="69"/>
        <v/>
      </c>
      <c r="O126" s="2" t="str">
        <f t="shared" si="70"/>
        <v/>
      </c>
      <c r="P126" t="str">
        <f t="shared" si="71"/>
        <v/>
      </c>
    </row>
    <row r="127" spans="1:16">
      <c r="D127" t="str">
        <f t="shared" si="64"/>
        <v/>
      </c>
      <c r="E127" t="str">
        <f t="shared" si="65"/>
        <v/>
      </c>
      <c r="F127" s="2" t="str">
        <f t="shared" si="66"/>
        <v/>
      </c>
      <c r="G127" t="str">
        <f t="shared" si="67"/>
        <v/>
      </c>
      <c r="J127" s="1"/>
      <c r="K127" s="1"/>
      <c r="M127" t="str">
        <f t="shared" si="68"/>
        <v/>
      </c>
      <c r="N127" t="str">
        <f t="shared" si="69"/>
        <v/>
      </c>
      <c r="O127" s="2" t="str">
        <f t="shared" si="70"/>
        <v/>
      </c>
      <c r="P127" t="str">
        <f t="shared" si="71"/>
        <v/>
      </c>
    </row>
    <row r="128" spans="1:16" s="5" customFormat="1" ht="18.75">
      <c r="A128" s="4" t="s">
        <v>67</v>
      </c>
      <c r="B128" s="4"/>
      <c r="F128" s="6"/>
      <c r="J128" s="4"/>
    </row>
    <row r="129" spans="1:16" s="5" customFormat="1" ht="18.75">
      <c r="A129" s="4" t="s">
        <v>68</v>
      </c>
      <c r="B129" s="4"/>
      <c r="F129" s="6"/>
      <c r="J129" s="4"/>
    </row>
    <row r="130" spans="1:16" s="1" customFormat="1">
      <c r="A130" s="8" t="s">
        <v>6</v>
      </c>
      <c r="B130" s="8" t="s">
        <v>7</v>
      </c>
      <c r="C130" s="8" t="s">
        <v>8</v>
      </c>
      <c r="D130" s="8" t="s">
        <v>9</v>
      </c>
      <c r="E130" s="8" t="s">
        <v>10</v>
      </c>
      <c r="F130" s="9" t="s">
        <v>11</v>
      </c>
      <c r="G130" s="8" t="s">
        <v>12</v>
      </c>
      <c r="O130" s="10"/>
    </row>
    <row r="131" spans="1:16">
      <c r="A131" s="8">
        <v>1</v>
      </c>
      <c r="B131" s="15" t="s">
        <v>69</v>
      </c>
      <c r="C131" s="11">
        <v>367</v>
      </c>
      <c r="D131" s="11" t="str">
        <f t="shared" ref="D131:D137" si="80">IF(ISBLANK(C131),"",VLOOKUP(C131,Entry,2,FALSE))</f>
        <v>Rachel McCann</v>
      </c>
      <c r="E131" s="11" t="str">
        <f t="shared" ref="E131:E137" si="81">IF(ISBLANK(C131),"",VLOOKUP(C131,Entry,3,FALSE))</f>
        <v>North Down AC</v>
      </c>
      <c r="F131" s="12">
        <f t="shared" ref="F131:F137" si="82">IF(ISBLANK(C131),"",VLOOKUP(C131,Entry,4,FALSE))</f>
        <v>37160</v>
      </c>
      <c r="G131" s="11" t="str">
        <f t="shared" ref="G131:G137" si="83">IF(ISBLANK(C131),"",VLOOKUP(C131,Entry,7,FALSE))</f>
        <v>U17</v>
      </c>
      <c r="J131" s="1"/>
      <c r="K131" s="1"/>
      <c r="M131" t="str">
        <f t="shared" ref="M131:M137" si="84">IF(ISBLANK(L131),"",VLOOKUP(L131,Entry,2,FALSE))</f>
        <v/>
      </c>
      <c r="N131" t="str">
        <f t="shared" ref="N131:N137" si="85">IF(ISBLANK(L131),"",VLOOKUP(L131,Entry,3,FALSE))</f>
        <v/>
      </c>
      <c r="O131" s="2" t="str">
        <f t="shared" ref="O131:O137" si="86">IF(ISBLANK(L131),"",VLOOKUP(L131,Entry,4,FALSE))</f>
        <v/>
      </c>
      <c r="P131" t="str">
        <f t="shared" ref="P131:P137" si="87">IF(ISBLANK(L131),"",VLOOKUP(L131,Entry,7,FALSE))</f>
        <v/>
      </c>
    </row>
    <row r="132" spans="1:16">
      <c r="A132" s="8">
        <v>2</v>
      </c>
      <c r="B132" s="15" t="s">
        <v>70</v>
      </c>
      <c r="C132" s="11">
        <v>373</v>
      </c>
      <c r="D132" s="11" t="str">
        <f t="shared" si="80"/>
        <v>Megan Briggs</v>
      </c>
      <c r="E132" s="11" t="str">
        <f t="shared" si="81"/>
        <v>North Down AC</v>
      </c>
      <c r="F132" s="12">
        <f t="shared" si="82"/>
        <v>37643</v>
      </c>
      <c r="G132" s="11" t="str">
        <f t="shared" si="83"/>
        <v>U15</v>
      </c>
      <c r="J132" s="1"/>
      <c r="K132" s="1"/>
      <c r="M132" t="str">
        <f t="shared" si="84"/>
        <v/>
      </c>
      <c r="N132" t="str">
        <f t="shared" si="85"/>
        <v/>
      </c>
      <c r="O132" s="2" t="str">
        <f t="shared" si="86"/>
        <v/>
      </c>
      <c r="P132" t="str">
        <f t="shared" si="87"/>
        <v/>
      </c>
    </row>
    <row r="133" spans="1:16">
      <c r="A133" s="8">
        <v>3</v>
      </c>
      <c r="B133" s="15" t="s">
        <v>71</v>
      </c>
      <c r="C133" s="11">
        <v>394</v>
      </c>
      <c r="D133" s="11" t="str">
        <f t="shared" si="80"/>
        <v>Susan McMahon</v>
      </c>
      <c r="E133" s="11" t="str">
        <f t="shared" si="81"/>
        <v>Unattached</v>
      </c>
      <c r="F133" s="12">
        <f t="shared" si="82"/>
        <v>32942</v>
      </c>
      <c r="G133" s="11" t="str">
        <f t="shared" si="83"/>
        <v>FO</v>
      </c>
      <c r="J133" s="1"/>
      <c r="K133" s="1"/>
      <c r="M133" t="str">
        <f t="shared" si="84"/>
        <v/>
      </c>
      <c r="N133" t="str">
        <f t="shared" si="85"/>
        <v/>
      </c>
      <c r="O133" s="2" t="str">
        <f t="shared" si="86"/>
        <v/>
      </c>
      <c r="P133" t="str">
        <f t="shared" si="87"/>
        <v/>
      </c>
    </row>
    <row r="134" spans="1:16">
      <c r="A134" s="8">
        <v>4</v>
      </c>
      <c r="B134" s="15" t="s">
        <v>72</v>
      </c>
      <c r="C134" s="11">
        <v>332</v>
      </c>
      <c r="D134" s="11" t="str">
        <f t="shared" si="80"/>
        <v>Emma Smith</v>
      </c>
      <c r="E134" s="11" t="str">
        <f t="shared" si="81"/>
        <v>Orangegrove AC</v>
      </c>
      <c r="F134" s="12">
        <f t="shared" si="82"/>
        <v>27085</v>
      </c>
      <c r="G134" s="11" t="str">
        <f t="shared" si="83"/>
        <v>F40</v>
      </c>
      <c r="J134" s="1"/>
      <c r="K134" s="1"/>
      <c r="M134" t="str">
        <f t="shared" si="84"/>
        <v/>
      </c>
      <c r="N134" t="str">
        <f t="shared" si="85"/>
        <v/>
      </c>
      <c r="O134" s="2" t="str">
        <f t="shared" si="86"/>
        <v/>
      </c>
      <c r="P134" t="str">
        <f t="shared" si="87"/>
        <v/>
      </c>
    </row>
    <row r="135" spans="1:16">
      <c r="A135" s="8">
        <v>5</v>
      </c>
      <c r="B135" s="15" t="s">
        <v>73</v>
      </c>
      <c r="C135" s="11">
        <v>328</v>
      </c>
      <c r="D135" s="11" t="str">
        <f t="shared" si="80"/>
        <v>Joan Melanophy</v>
      </c>
      <c r="E135" s="11" t="str">
        <f t="shared" si="81"/>
        <v>St Peters AC</v>
      </c>
      <c r="F135" s="12">
        <f t="shared" si="82"/>
        <v>26075</v>
      </c>
      <c r="G135" s="11" t="str">
        <f t="shared" si="83"/>
        <v>F45</v>
      </c>
      <c r="J135" s="1"/>
      <c r="K135" s="1"/>
      <c r="M135" t="str">
        <f t="shared" si="84"/>
        <v/>
      </c>
      <c r="N135" t="str">
        <f t="shared" si="85"/>
        <v/>
      </c>
      <c r="O135" s="2" t="str">
        <f t="shared" si="86"/>
        <v/>
      </c>
      <c r="P135" t="str">
        <f t="shared" si="87"/>
        <v/>
      </c>
    </row>
    <row r="136" spans="1:16">
      <c r="A136" s="8">
        <v>6</v>
      </c>
      <c r="B136" s="15" t="s">
        <v>74</v>
      </c>
      <c r="C136" s="11">
        <v>395</v>
      </c>
      <c r="D136" s="11" t="str">
        <f t="shared" si="80"/>
        <v>Jackie Maxwell</v>
      </c>
      <c r="E136" s="11" t="str">
        <f t="shared" si="81"/>
        <v>Orangegrove AC</v>
      </c>
      <c r="F136" s="12">
        <f t="shared" si="82"/>
        <v>22263</v>
      </c>
      <c r="G136" s="11" t="str">
        <f t="shared" si="83"/>
        <v>F55</v>
      </c>
      <c r="J136" s="1"/>
      <c r="K136" s="1"/>
      <c r="M136" t="str">
        <f t="shared" si="84"/>
        <v/>
      </c>
      <c r="N136" t="str">
        <f t="shared" si="85"/>
        <v/>
      </c>
      <c r="O136" s="2" t="str">
        <f t="shared" si="86"/>
        <v/>
      </c>
      <c r="P136" t="str">
        <f t="shared" si="87"/>
        <v/>
      </c>
    </row>
    <row r="137" spans="1:16">
      <c r="A137" s="8">
        <v>7</v>
      </c>
      <c r="B137" s="15" t="s">
        <v>75</v>
      </c>
      <c r="C137" s="11">
        <v>396</v>
      </c>
      <c r="D137" s="11" t="str">
        <f t="shared" si="80"/>
        <v>Jill Holland</v>
      </c>
      <c r="E137" s="11" t="str">
        <f t="shared" si="81"/>
        <v>Orangegrove AC</v>
      </c>
      <c r="F137" s="12">
        <f t="shared" si="82"/>
        <v>24390</v>
      </c>
      <c r="G137" s="11" t="str">
        <f t="shared" si="83"/>
        <v>F50</v>
      </c>
      <c r="J137" s="1"/>
      <c r="K137" s="1"/>
      <c r="M137" t="str">
        <f t="shared" si="84"/>
        <v/>
      </c>
      <c r="N137" t="str">
        <f t="shared" si="85"/>
        <v/>
      </c>
      <c r="O137" s="2" t="str">
        <f t="shared" si="86"/>
        <v/>
      </c>
      <c r="P137" t="str">
        <f t="shared" si="87"/>
        <v/>
      </c>
    </row>
    <row r="138" spans="1:16">
      <c r="D138" t="str">
        <f t="shared" si="64"/>
        <v/>
      </c>
      <c r="E138" t="str">
        <f t="shared" si="65"/>
        <v/>
      </c>
      <c r="F138" s="2" t="str">
        <f t="shared" si="66"/>
        <v/>
      </c>
      <c r="G138" t="str">
        <f t="shared" si="67"/>
        <v/>
      </c>
    </row>
    <row r="139" spans="1:16">
      <c r="D139" t="str">
        <f t="shared" si="64"/>
        <v/>
      </c>
      <c r="E139" t="str">
        <f t="shared" si="65"/>
        <v/>
      </c>
      <c r="F139" s="2" t="str">
        <f t="shared" si="66"/>
        <v/>
      </c>
      <c r="G139" t="str">
        <f t="shared" si="67"/>
        <v/>
      </c>
    </row>
    <row r="140" spans="1:16" s="5" customFormat="1" ht="18.75">
      <c r="A140" s="4" t="s">
        <v>67</v>
      </c>
      <c r="B140" s="4"/>
      <c r="F140" s="6"/>
      <c r="J140" s="4"/>
    </row>
    <row r="141" spans="1:16" s="5" customFormat="1" ht="18.75">
      <c r="A141" s="4" t="s">
        <v>16</v>
      </c>
      <c r="B141" s="4"/>
      <c r="F141" s="6"/>
      <c r="J141" s="4"/>
    </row>
    <row r="142" spans="1:16" s="1" customFormat="1">
      <c r="A142" s="8" t="s">
        <v>6</v>
      </c>
      <c r="B142" s="8" t="s">
        <v>7</v>
      </c>
      <c r="C142" s="8" t="s">
        <v>8</v>
      </c>
      <c r="D142" s="8" t="s">
        <v>9</v>
      </c>
      <c r="E142" s="8" t="s">
        <v>10</v>
      </c>
      <c r="F142" s="9" t="s">
        <v>11</v>
      </c>
      <c r="G142" s="8" t="s">
        <v>12</v>
      </c>
      <c r="O142" s="10"/>
    </row>
    <row r="143" spans="1:16">
      <c r="A143" s="8">
        <v>1</v>
      </c>
      <c r="B143" s="8">
        <v>55.18</v>
      </c>
      <c r="C143" s="11">
        <v>323</v>
      </c>
      <c r="D143" s="11" t="str">
        <f t="shared" ref="D143:D147" si="88">IF(ISBLANK(C143),"",VLOOKUP(C143,Entry,2,FALSE))</f>
        <v>Nathan McBride</v>
      </c>
      <c r="E143" s="11" t="str">
        <f t="shared" ref="E143:E147" si="89">IF(ISBLANK(C143),"",VLOOKUP(C143,Entry,3,FALSE))</f>
        <v>Willowfield Temperance Harriers</v>
      </c>
      <c r="F143" s="12">
        <f t="shared" ref="F143:F147" si="90">IF(ISBLANK(C143),"",VLOOKUP(C143,Entry,4,FALSE))</f>
        <v>36959</v>
      </c>
      <c r="G143" s="11" t="str">
        <f t="shared" ref="G143:G147" si="91">IF(ISBLANK(C143),"",VLOOKUP(C143,Entry,7,FALSE))</f>
        <v>U17</v>
      </c>
      <c r="J143" s="1"/>
      <c r="K143" s="1"/>
      <c r="M143" t="str">
        <f t="shared" ref="M143:M147" si="92">IF(ISBLANK(L143),"",VLOOKUP(L143,Entry,2,FALSE))</f>
        <v/>
      </c>
      <c r="N143" t="str">
        <f t="shared" ref="N143:N147" si="93">IF(ISBLANK(L143),"",VLOOKUP(L143,Entry,3,FALSE))</f>
        <v/>
      </c>
      <c r="O143" s="2" t="str">
        <f t="shared" ref="O143:O147" si="94">IF(ISBLANK(L143),"",VLOOKUP(L143,Entry,4,FALSE))</f>
        <v/>
      </c>
      <c r="P143" t="str">
        <f t="shared" ref="P143:P147" si="95">IF(ISBLANK(L143),"",VLOOKUP(L143,Entry,7,FALSE))</f>
        <v/>
      </c>
    </row>
    <row r="144" spans="1:16">
      <c r="A144" s="8">
        <v>2</v>
      </c>
      <c r="B144" s="8">
        <v>55.56</v>
      </c>
      <c r="C144" s="11">
        <v>2</v>
      </c>
      <c r="D144" s="11" t="str">
        <f t="shared" si="88"/>
        <v>Adam Hilditch</v>
      </c>
      <c r="E144" s="11" t="str">
        <f t="shared" si="89"/>
        <v>Dromore AC</v>
      </c>
      <c r="F144" s="12">
        <f t="shared" si="90"/>
        <v>36823</v>
      </c>
      <c r="G144" s="11" t="str">
        <f t="shared" si="91"/>
        <v>U17</v>
      </c>
      <c r="J144" s="1"/>
      <c r="K144" s="1"/>
      <c r="M144" t="str">
        <f t="shared" si="92"/>
        <v/>
      </c>
      <c r="N144" t="str">
        <f t="shared" si="93"/>
        <v/>
      </c>
      <c r="O144" s="2" t="str">
        <f t="shared" si="94"/>
        <v/>
      </c>
      <c r="P144" t="str">
        <f t="shared" si="95"/>
        <v/>
      </c>
    </row>
    <row r="145" spans="1:16">
      <c r="A145" s="8">
        <v>3</v>
      </c>
      <c r="B145" s="8">
        <v>58.99</v>
      </c>
      <c r="C145" s="11">
        <v>372</v>
      </c>
      <c r="D145" s="11" t="str">
        <f t="shared" si="88"/>
        <v>Stephen Wright</v>
      </c>
      <c r="E145" s="11" t="str">
        <f t="shared" si="89"/>
        <v>Willowfield Temperance Harriers</v>
      </c>
      <c r="F145" s="12">
        <f t="shared" si="90"/>
        <v>37195</v>
      </c>
      <c r="G145" s="11" t="str">
        <f t="shared" si="91"/>
        <v>U17</v>
      </c>
      <c r="J145" s="1"/>
      <c r="K145" s="1"/>
      <c r="M145" t="str">
        <f t="shared" si="92"/>
        <v/>
      </c>
      <c r="N145" t="str">
        <f t="shared" si="93"/>
        <v/>
      </c>
      <c r="O145" s="2" t="str">
        <f t="shared" si="94"/>
        <v/>
      </c>
      <c r="P145" t="str">
        <f t="shared" si="95"/>
        <v/>
      </c>
    </row>
    <row r="146" spans="1:16">
      <c r="A146" s="8">
        <v>4</v>
      </c>
      <c r="B146" s="8">
        <v>59.73</v>
      </c>
      <c r="C146" s="11">
        <v>354</v>
      </c>
      <c r="D146" s="11" t="str">
        <f t="shared" si="88"/>
        <v>Andrew Barber</v>
      </c>
      <c r="E146" s="11" t="str">
        <f t="shared" si="89"/>
        <v>Unattached</v>
      </c>
      <c r="F146" s="12">
        <f t="shared" si="90"/>
        <v>33553</v>
      </c>
      <c r="G146" s="11" t="str">
        <f t="shared" si="91"/>
        <v>MO</v>
      </c>
      <c r="J146" s="1"/>
      <c r="K146" s="1"/>
      <c r="M146" t="str">
        <f t="shared" si="92"/>
        <v/>
      </c>
      <c r="N146" t="str">
        <f t="shared" si="93"/>
        <v/>
      </c>
      <c r="O146" s="2" t="str">
        <f t="shared" si="94"/>
        <v/>
      </c>
      <c r="P146" t="str">
        <f t="shared" si="95"/>
        <v/>
      </c>
    </row>
    <row r="147" spans="1:16">
      <c r="A147" s="8">
        <v>5</v>
      </c>
      <c r="B147" s="16" t="s">
        <v>76</v>
      </c>
      <c r="C147" s="11">
        <v>324</v>
      </c>
      <c r="D147" s="11" t="str">
        <f t="shared" si="88"/>
        <v>Jim Harris</v>
      </c>
      <c r="E147" s="11" t="str">
        <f t="shared" si="89"/>
        <v>Orangegrove AC</v>
      </c>
      <c r="F147" s="12">
        <f t="shared" si="90"/>
        <v>17583</v>
      </c>
      <c r="G147" s="11" t="str">
        <f t="shared" si="91"/>
        <v>M65</v>
      </c>
      <c r="J147" s="1"/>
      <c r="K147" s="1"/>
      <c r="M147" t="str">
        <f t="shared" si="92"/>
        <v/>
      </c>
      <c r="N147" t="str">
        <f t="shared" si="93"/>
        <v/>
      </c>
      <c r="O147" s="2" t="str">
        <f t="shared" si="94"/>
        <v/>
      </c>
      <c r="P147" t="str">
        <f t="shared" si="95"/>
        <v/>
      </c>
    </row>
    <row r="148" spans="1:16">
      <c r="D148" t="str">
        <f t="shared" ref="D148:D149" si="96">IF(ISBLANK(C148),"",VLOOKUP(C148,Entry,2,FALSE))</f>
        <v/>
      </c>
      <c r="E148" t="str">
        <f t="shared" ref="E148:E149" si="97">IF(ISBLANK(C148),"",VLOOKUP(C148,Entry,3,FALSE))</f>
        <v/>
      </c>
      <c r="F148" s="2" t="str">
        <f t="shared" ref="F148:F149" si="98">IF(ISBLANK(C148),"",VLOOKUP(C148,Entry,4,FALSE))</f>
        <v/>
      </c>
      <c r="G148" t="str">
        <f t="shared" ref="G148:G149" si="99">IF(ISBLANK(C148),"",VLOOKUP(C148,Entry,7,FALSE))</f>
        <v/>
      </c>
    </row>
    <row r="149" spans="1:16">
      <c r="D149" t="str">
        <f t="shared" si="96"/>
        <v/>
      </c>
      <c r="E149" t="str">
        <f t="shared" si="97"/>
        <v/>
      </c>
      <c r="F149" s="2" t="str">
        <f t="shared" si="98"/>
        <v/>
      </c>
      <c r="G149" t="str">
        <f t="shared" si="99"/>
        <v/>
      </c>
    </row>
    <row r="150" spans="1:16" s="5" customFormat="1" ht="18.75">
      <c r="A150" s="4" t="s">
        <v>67</v>
      </c>
      <c r="B150" s="4"/>
      <c r="F150" s="6"/>
      <c r="J150" s="4"/>
    </row>
    <row r="151" spans="1:16" s="5" customFormat="1" ht="18.75">
      <c r="A151" s="4" t="s">
        <v>18</v>
      </c>
      <c r="B151" s="4"/>
      <c r="F151" s="6"/>
      <c r="J151" s="4"/>
    </row>
    <row r="152" spans="1:16" s="1" customFormat="1">
      <c r="A152" s="8" t="s">
        <v>6</v>
      </c>
      <c r="B152" s="8" t="s">
        <v>7</v>
      </c>
      <c r="C152" s="8" t="s">
        <v>8</v>
      </c>
      <c r="D152" s="8" t="s">
        <v>9</v>
      </c>
      <c r="E152" s="8" t="s">
        <v>10</v>
      </c>
      <c r="F152" s="9" t="s">
        <v>11</v>
      </c>
      <c r="G152" s="8" t="s">
        <v>12</v>
      </c>
      <c r="O152" s="10"/>
    </row>
    <row r="153" spans="1:16">
      <c r="A153" s="8">
        <v>1</v>
      </c>
      <c r="B153" s="8">
        <v>53.78</v>
      </c>
      <c r="C153" s="11">
        <v>389</v>
      </c>
      <c r="D153" s="11" t="str">
        <f t="shared" ref="D153:D158" si="100">IF(ISBLANK(C153),"",VLOOKUP(C153,Entry,2,FALSE))</f>
        <v>Ryan Keenan</v>
      </c>
      <c r="E153" s="11" t="str">
        <f t="shared" ref="E153:E158" si="101">IF(ISBLANK(C153),"",VLOOKUP(C153,Entry,3,FALSE))</f>
        <v>City of Lisburn</v>
      </c>
      <c r="F153" s="12">
        <f t="shared" ref="F153:F158" si="102">IF(ISBLANK(C153),"",VLOOKUP(C153,Entry,4,FALSE))</f>
        <v>35874</v>
      </c>
      <c r="G153" s="11" t="str">
        <f t="shared" ref="G153:G158" si="103">IF(ISBLANK(C153),"",VLOOKUP(C153,Entry,7,FALSE))</f>
        <v>U20</v>
      </c>
      <c r="J153" s="1"/>
      <c r="K153" s="1"/>
      <c r="M153" t="str">
        <f t="shared" ref="M153:M158" si="104">IF(ISBLANK(L153),"",VLOOKUP(L153,Entry,2,FALSE))</f>
        <v/>
      </c>
      <c r="N153" t="str">
        <f t="shared" ref="N153:N158" si="105">IF(ISBLANK(L153),"",VLOOKUP(L153,Entry,3,FALSE))</f>
        <v/>
      </c>
      <c r="O153" s="2" t="str">
        <f t="shared" ref="O153:O158" si="106">IF(ISBLANK(L153),"",VLOOKUP(L153,Entry,4,FALSE))</f>
        <v/>
      </c>
      <c r="P153" t="str">
        <f t="shared" ref="P153:P158" si="107">IF(ISBLANK(L153),"",VLOOKUP(L153,Entry,7,FALSE))</f>
        <v/>
      </c>
    </row>
    <row r="154" spans="1:16">
      <c r="A154" s="8">
        <v>2</v>
      </c>
      <c r="B154" s="8">
        <v>53.99</v>
      </c>
      <c r="C154" s="11">
        <v>317</v>
      </c>
      <c r="D154" s="11" t="str">
        <f t="shared" si="100"/>
        <v>Ronan Bloomer</v>
      </c>
      <c r="E154" s="11" t="str">
        <f t="shared" si="101"/>
        <v>Ballymena &amp; Antrim AC</v>
      </c>
      <c r="F154" s="12">
        <f t="shared" si="102"/>
        <v>34389</v>
      </c>
      <c r="G154" s="11" t="str">
        <f t="shared" si="103"/>
        <v>MO</v>
      </c>
      <c r="J154" s="1"/>
      <c r="K154" s="1"/>
      <c r="M154" t="str">
        <f t="shared" si="104"/>
        <v/>
      </c>
      <c r="N154" t="str">
        <f t="shared" si="105"/>
        <v/>
      </c>
      <c r="O154" s="2" t="str">
        <f t="shared" si="106"/>
        <v/>
      </c>
      <c r="P154" t="str">
        <f t="shared" si="107"/>
        <v/>
      </c>
    </row>
    <row r="155" spans="1:16">
      <c r="A155" s="8">
        <v>3</v>
      </c>
      <c r="B155" s="8">
        <v>54.17</v>
      </c>
      <c r="C155" s="11">
        <v>342</v>
      </c>
      <c r="D155" s="11" t="str">
        <f t="shared" si="100"/>
        <v>Reece Simpson</v>
      </c>
      <c r="E155" s="11" t="str">
        <f t="shared" si="101"/>
        <v>North Down AC</v>
      </c>
      <c r="F155" s="12">
        <f t="shared" si="102"/>
        <v>36126</v>
      </c>
      <c r="G155" s="11" t="str">
        <f t="shared" si="103"/>
        <v>U20</v>
      </c>
      <c r="J155" s="1"/>
      <c r="K155" s="1"/>
      <c r="M155" t="str">
        <f t="shared" si="104"/>
        <v/>
      </c>
      <c r="N155" t="str">
        <f t="shared" si="105"/>
        <v/>
      </c>
      <c r="O155" s="2" t="str">
        <f t="shared" si="106"/>
        <v/>
      </c>
      <c r="P155" t="str">
        <f t="shared" si="107"/>
        <v/>
      </c>
    </row>
    <row r="156" spans="1:16">
      <c r="A156" s="8">
        <v>4</v>
      </c>
      <c r="B156" s="13">
        <v>54.8</v>
      </c>
      <c r="C156" s="11">
        <v>4</v>
      </c>
      <c r="D156" s="11" t="str">
        <f t="shared" si="100"/>
        <v>Ross Miotti</v>
      </c>
      <c r="E156" s="11" t="str">
        <f t="shared" si="101"/>
        <v>Monaghan Phoenix AC</v>
      </c>
      <c r="F156" s="12">
        <f t="shared" si="102"/>
        <v>29450</v>
      </c>
      <c r="G156" s="11" t="str">
        <f t="shared" si="103"/>
        <v>M35</v>
      </c>
      <c r="J156" s="1"/>
      <c r="K156" s="1"/>
      <c r="M156" t="str">
        <f t="shared" si="104"/>
        <v/>
      </c>
      <c r="N156" t="str">
        <f t="shared" si="105"/>
        <v/>
      </c>
      <c r="O156" s="2" t="str">
        <f t="shared" si="106"/>
        <v/>
      </c>
      <c r="P156" t="str">
        <f t="shared" si="107"/>
        <v/>
      </c>
    </row>
    <row r="157" spans="1:16">
      <c r="A157" s="8">
        <v>5</v>
      </c>
      <c r="B157" s="8">
        <v>56.88</v>
      </c>
      <c r="C157" s="11">
        <v>8</v>
      </c>
      <c r="D157" s="11" t="str">
        <f t="shared" si="100"/>
        <v>Owen Devlin</v>
      </c>
      <c r="E157" s="11" t="str">
        <f t="shared" si="101"/>
        <v>Mid Ulster AC</v>
      </c>
      <c r="F157" s="12">
        <f t="shared" si="102"/>
        <v>28409</v>
      </c>
      <c r="G157" s="11" t="str">
        <f t="shared" si="103"/>
        <v>M35</v>
      </c>
      <c r="J157" s="1"/>
      <c r="K157" s="1"/>
      <c r="M157" t="str">
        <f t="shared" si="104"/>
        <v/>
      </c>
      <c r="N157" t="str">
        <f t="shared" si="105"/>
        <v/>
      </c>
      <c r="O157" s="2" t="str">
        <f t="shared" si="106"/>
        <v/>
      </c>
      <c r="P157" t="str">
        <f t="shared" si="107"/>
        <v/>
      </c>
    </row>
    <row r="158" spans="1:16">
      <c r="A158" s="8">
        <v>6</v>
      </c>
      <c r="B158" s="13">
        <v>57.7</v>
      </c>
      <c r="C158" s="11">
        <v>316</v>
      </c>
      <c r="D158" s="11" t="str">
        <f t="shared" si="100"/>
        <v>Justin Bloomer</v>
      </c>
      <c r="E158" s="11" t="str">
        <f t="shared" si="101"/>
        <v>Mid Ulster AC</v>
      </c>
      <c r="F158" s="12">
        <f t="shared" si="102"/>
        <v>35292</v>
      </c>
      <c r="G158" s="11" t="str">
        <f t="shared" si="103"/>
        <v>MO</v>
      </c>
      <c r="J158" s="1"/>
      <c r="K158" s="1"/>
      <c r="M158" t="str">
        <f t="shared" si="104"/>
        <v/>
      </c>
      <c r="N158" t="str">
        <f t="shared" si="105"/>
        <v/>
      </c>
      <c r="O158" s="2" t="str">
        <f t="shared" si="106"/>
        <v/>
      </c>
      <c r="P158" t="str">
        <f t="shared" si="10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1"/>
  <sheetViews>
    <sheetView topLeftCell="A10" workbookViewId="0">
      <selection activeCell="C11" sqref="C11"/>
    </sheetView>
  </sheetViews>
  <sheetFormatPr defaultRowHeight="15"/>
  <cols>
    <col min="1" max="1" width="11.7109375" style="1" customWidth="1"/>
    <col min="2" max="2" width="9" style="1"/>
    <col min="4" max="4" width="20.28515625" bestFit="1" customWidth="1"/>
    <col min="5" max="5" width="25.5703125" bestFit="1" customWidth="1"/>
    <col min="6" max="6" width="10.5703125" style="2" hidden="1" customWidth="1"/>
    <col min="7" max="7" width="10.42578125" customWidth="1"/>
    <col min="15" max="15" width="10.42578125" customWidth="1"/>
  </cols>
  <sheetData>
    <row r="1" spans="1:15">
      <c r="A1" s="1" t="s">
        <v>0</v>
      </c>
    </row>
    <row r="2" spans="1:15">
      <c r="A2" s="1" t="s">
        <v>1</v>
      </c>
    </row>
    <row r="3" spans="1:15">
      <c r="A3" s="3" t="s">
        <v>2</v>
      </c>
    </row>
    <row r="4" spans="1:15">
      <c r="A4" s="1" t="s">
        <v>3</v>
      </c>
    </row>
    <row r="7" spans="1:15" s="5" customFormat="1" ht="18.75">
      <c r="A7" s="4" t="s">
        <v>77</v>
      </c>
      <c r="B7" s="4"/>
      <c r="F7" s="6"/>
      <c r="J7" s="4"/>
    </row>
    <row r="8" spans="1:15" s="5" customFormat="1" ht="18.75">
      <c r="A8" s="4" t="s">
        <v>78</v>
      </c>
      <c r="B8" s="4"/>
      <c r="F8" s="6"/>
      <c r="J8" s="4"/>
    </row>
    <row r="9" spans="1:15" s="1" customFormat="1">
      <c r="A9" s="8" t="s">
        <v>6</v>
      </c>
      <c r="B9" s="8" t="s">
        <v>79</v>
      </c>
      <c r="C9" s="8" t="s">
        <v>8</v>
      </c>
      <c r="D9" s="8" t="s">
        <v>9</v>
      </c>
      <c r="E9" s="8" t="s">
        <v>10</v>
      </c>
      <c r="F9" s="9" t="s">
        <v>11</v>
      </c>
      <c r="G9" s="8" t="s">
        <v>12</v>
      </c>
      <c r="O9" s="10"/>
    </row>
    <row r="10" spans="1:15">
      <c r="A10" s="8">
        <v>1</v>
      </c>
      <c r="B10" s="8">
        <v>4.78</v>
      </c>
      <c r="C10" s="11">
        <v>327</v>
      </c>
      <c r="D10" s="11" t="str">
        <f t="shared" ref="D10:D25" si="0">IF(ISBLANK(C10),"",VLOOKUP(C10,Entry,2,FALSE))</f>
        <v>Megan Drummond</v>
      </c>
      <c r="E10" s="11" t="str">
        <f t="shared" ref="E10:E25" si="1">IF(ISBLANK(C10),"",VLOOKUP(C10,Entry,3,FALSE))</f>
        <v>North Down AC</v>
      </c>
      <c r="F10" s="12">
        <f t="shared" ref="F10:F25" si="2">IF(ISBLANK(C10),"",VLOOKUP(C10,Entry,4,FALSE))</f>
        <v>37856</v>
      </c>
      <c r="G10" s="11" t="str">
        <f t="shared" ref="G10:G25" si="3">IF(ISBLANK(C10),"",VLOOKUP(C10,Entry,7,FALSE))</f>
        <v>U15</v>
      </c>
      <c r="J10" s="1"/>
      <c r="K10" s="1"/>
      <c r="O10" s="2"/>
    </row>
    <row r="11" spans="1:15">
      <c r="A11" s="8">
        <v>2</v>
      </c>
      <c r="B11" s="8">
        <v>4.3899999999999997</v>
      </c>
      <c r="C11" s="11">
        <v>325</v>
      </c>
      <c r="D11" s="11" t="str">
        <f t="shared" si="0"/>
        <v>Jama McQuillan</v>
      </c>
      <c r="E11" s="11" t="str">
        <f t="shared" si="1"/>
        <v>Ballymena &amp; Antrim AC</v>
      </c>
      <c r="F11" s="12">
        <f t="shared" si="2"/>
        <v>37830</v>
      </c>
      <c r="G11" s="11" t="str">
        <f t="shared" si="3"/>
        <v>U15</v>
      </c>
      <c r="J11" s="1"/>
      <c r="K11" s="1"/>
      <c r="O11" s="2"/>
    </row>
    <row r="12" spans="1:15">
      <c r="A12" s="8">
        <v>3</v>
      </c>
      <c r="B12" s="13">
        <v>4.2</v>
      </c>
      <c r="C12" s="11">
        <v>329</v>
      </c>
      <c r="D12" s="11" t="str">
        <f t="shared" si="0"/>
        <v>Eva Morrow</v>
      </c>
      <c r="E12" s="11" t="str">
        <f t="shared" si="1"/>
        <v>North Down AC</v>
      </c>
      <c r="F12" s="12">
        <f t="shared" si="2"/>
        <v>38061</v>
      </c>
      <c r="G12" s="11" t="str">
        <f t="shared" si="3"/>
        <v>U15</v>
      </c>
      <c r="J12" s="1"/>
      <c r="K12" s="1"/>
      <c r="O12" s="2"/>
    </row>
    <row r="13" spans="1:15">
      <c r="A13" s="8">
        <v>4</v>
      </c>
      <c r="B13" s="8">
        <v>3.94</v>
      </c>
      <c r="C13" s="11">
        <v>355</v>
      </c>
      <c r="D13" s="11" t="str">
        <f t="shared" si="0"/>
        <v>Sophie Hoey</v>
      </c>
      <c r="E13" s="11" t="str">
        <f t="shared" si="1"/>
        <v>North Down AC</v>
      </c>
      <c r="F13" s="12">
        <f t="shared" si="2"/>
        <v>38273</v>
      </c>
      <c r="G13" s="11" t="str">
        <f t="shared" si="3"/>
        <v>U13</v>
      </c>
      <c r="J13" s="1"/>
      <c r="K13" s="1"/>
      <c r="O13" s="2"/>
    </row>
    <row r="14" spans="1:15">
      <c r="A14" s="8">
        <v>5</v>
      </c>
      <c r="B14" s="8">
        <v>3.83</v>
      </c>
      <c r="C14" s="11">
        <v>370</v>
      </c>
      <c r="D14" s="11" t="str">
        <f t="shared" si="0"/>
        <v>Stephanie Bell</v>
      </c>
      <c r="E14" s="11" t="str">
        <f t="shared" si="1"/>
        <v>North Down AC</v>
      </c>
      <c r="F14" s="12">
        <f t="shared" si="2"/>
        <v>38894</v>
      </c>
      <c r="G14" s="11" t="str">
        <f t="shared" si="3"/>
        <v>U13</v>
      </c>
      <c r="J14" s="1"/>
      <c r="K14" s="1"/>
      <c r="O14" s="2"/>
    </row>
    <row r="15" spans="1:15">
      <c r="A15" s="8">
        <v>6</v>
      </c>
      <c r="B15" s="8">
        <v>3.68</v>
      </c>
      <c r="C15" s="11">
        <v>321</v>
      </c>
      <c r="D15" s="11" t="str">
        <f t="shared" si="0"/>
        <v>Erin Henderson</v>
      </c>
      <c r="E15" s="11" t="str">
        <f t="shared" si="1"/>
        <v>North Down AC</v>
      </c>
      <c r="F15" s="12">
        <f t="shared" si="2"/>
        <v>37523</v>
      </c>
      <c r="G15" s="11" t="str">
        <f t="shared" si="3"/>
        <v>U15</v>
      </c>
      <c r="J15" s="1"/>
      <c r="K15" s="1"/>
      <c r="O15" s="2"/>
    </row>
    <row r="16" spans="1:15">
      <c r="A16" s="8">
        <v>7</v>
      </c>
      <c r="B16" s="8">
        <v>3.51</v>
      </c>
      <c r="C16" s="11">
        <v>320</v>
      </c>
      <c r="D16" s="11" t="str">
        <f t="shared" si="0"/>
        <v>Ella Andrews</v>
      </c>
      <c r="E16" s="11" t="str">
        <f t="shared" si="1"/>
        <v>North Down AC</v>
      </c>
      <c r="F16" s="12">
        <f t="shared" si="2"/>
        <v>37475</v>
      </c>
      <c r="G16" s="11" t="str">
        <f t="shared" si="3"/>
        <v>U17</v>
      </c>
      <c r="J16" s="1"/>
      <c r="K16" s="1"/>
      <c r="O16" s="2"/>
    </row>
    <row r="17" spans="1:15">
      <c r="A17" s="8">
        <v>8</v>
      </c>
      <c r="B17" s="8">
        <v>3.41</v>
      </c>
      <c r="C17" s="11">
        <v>377</v>
      </c>
      <c r="D17" s="11" t="str">
        <f t="shared" si="0"/>
        <v>Lucy Stevenson</v>
      </c>
      <c r="E17" s="11" t="str">
        <f t="shared" si="1"/>
        <v>North Down AC</v>
      </c>
      <c r="F17" s="12">
        <f t="shared" si="2"/>
        <v>38243</v>
      </c>
      <c r="G17" s="11" t="str">
        <f t="shared" si="3"/>
        <v>U13</v>
      </c>
      <c r="J17" s="1"/>
      <c r="K17" s="1"/>
      <c r="O17" s="2"/>
    </row>
    <row r="18" spans="1:15">
      <c r="A18" s="8">
        <v>9</v>
      </c>
      <c r="B18" s="8">
        <v>3.37</v>
      </c>
      <c r="C18" s="11">
        <v>338</v>
      </c>
      <c r="D18" s="11" t="str">
        <f t="shared" si="0"/>
        <v>Erin Kennedy</v>
      </c>
      <c r="E18" s="11" t="str">
        <f t="shared" si="1"/>
        <v>North Down AC</v>
      </c>
      <c r="F18" s="12">
        <f t="shared" si="2"/>
        <v>38056</v>
      </c>
      <c r="G18" s="11" t="str">
        <f t="shared" si="3"/>
        <v>U15</v>
      </c>
      <c r="J18" s="1"/>
      <c r="K18" s="1"/>
      <c r="O18" s="2"/>
    </row>
    <row r="19" spans="1:15">
      <c r="A19" s="8">
        <v>10</v>
      </c>
      <c r="B19" s="8">
        <v>3.31</v>
      </c>
      <c r="C19" s="11">
        <v>361</v>
      </c>
      <c r="D19" s="11" t="str">
        <f t="shared" si="0"/>
        <v>Kate Hunter</v>
      </c>
      <c r="E19" s="11" t="str">
        <f t="shared" si="1"/>
        <v>North Down AC</v>
      </c>
      <c r="F19" s="12">
        <f t="shared" si="2"/>
        <v>38384</v>
      </c>
      <c r="G19" s="11" t="str">
        <f t="shared" si="3"/>
        <v>U13</v>
      </c>
      <c r="J19" s="1"/>
      <c r="K19" s="1"/>
      <c r="O19" s="2"/>
    </row>
    <row r="20" spans="1:15">
      <c r="A20" s="8">
        <v>11</v>
      </c>
      <c r="B20" s="8">
        <v>3.28</v>
      </c>
      <c r="C20" s="11">
        <v>365</v>
      </c>
      <c r="D20" s="11" t="str">
        <f t="shared" si="0"/>
        <v>Lydia Brankin</v>
      </c>
      <c r="E20" s="11" t="str">
        <f t="shared" si="1"/>
        <v>North Down AC</v>
      </c>
      <c r="F20" s="12">
        <f t="shared" si="2"/>
        <v>38227</v>
      </c>
      <c r="G20" s="11" t="str">
        <f t="shared" si="3"/>
        <v>U15</v>
      </c>
      <c r="J20" s="1"/>
      <c r="K20" s="1"/>
      <c r="O20" s="2"/>
    </row>
    <row r="21" spans="1:15">
      <c r="A21" s="8">
        <v>12</v>
      </c>
      <c r="B21" s="8">
        <v>3.28</v>
      </c>
      <c r="C21" s="11">
        <v>368</v>
      </c>
      <c r="D21" s="11" t="str">
        <f t="shared" si="0"/>
        <v>Lucy Cheatley</v>
      </c>
      <c r="E21" s="11" t="str">
        <f t="shared" si="1"/>
        <v>North Down AC</v>
      </c>
      <c r="F21" s="12">
        <f t="shared" si="2"/>
        <v>38814</v>
      </c>
      <c r="G21" s="11" t="str">
        <f t="shared" si="3"/>
        <v>U13</v>
      </c>
      <c r="J21" s="1"/>
      <c r="K21" s="1"/>
      <c r="O21" s="2"/>
    </row>
    <row r="22" spans="1:15">
      <c r="A22" s="8">
        <v>13</v>
      </c>
      <c r="B22" s="8">
        <v>3.11</v>
      </c>
      <c r="C22" s="11">
        <v>331</v>
      </c>
      <c r="D22" s="11" t="str">
        <f t="shared" si="0"/>
        <v>Iona Bunbury</v>
      </c>
      <c r="E22" s="11" t="str">
        <f t="shared" si="1"/>
        <v>East Down AC</v>
      </c>
      <c r="F22" s="12">
        <f t="shared" si="2"/>
        <v>38264</v>
      </c>
      <c r="G22" s="11" t="str">
        <f t="shared" si="3"/>
        <v>U13</v>
      </c>
      <c r="J22" s="1"/>
      <c r="K22" s="1"/>
      <c r="O22" s="2"/>
    </row>
    <row r="23" spans="1:15">
      <c r="A23" s="8">
        <v>14</v>
      </c>
      <c r="B23" s="8">
        <v>3.08</v>
      </c>
      <c r="C23" s="11">
        <v>339</v>
      </c>
      <c r="D23" s="11" t="str">
        <f t="shared" si="0"/>
        <v>Kirsty Foster</v>
      </c>
      <c r="E23" s="11" t="str">
        <f t="shared" si="1"/>
        <v>East Down AC</v>
      </c>
      <c r="F23" s="12">
        <f t="shared" si="2"/>
        <v>38419</v>
      </c>
      <c r="G23" s="11" t="str">
        <f t="shared" si="3"/>
        <v>U13</v>
      </c>
      <c r="J23" s="1"/>
      <c r="K23" s="1"/>
      <c r="O23" s="2"/>
    </row>
    <row r="24" spans="1:15">
      <c r="A24" s="8">
        <v>15</v>
      </c>
      <c r="B24" s="8">
        <v>3.02</v>
      </c>
      <c r="C24" s="11">
        <v>369</v>
      </c>
      <c r="D24" s="11" t="str">
        <f t="shared" si="0"/>
        <v>Morgan Wilson</v>
      </c>
      <c r="E24" s="11" t="str">
        <f t="shared" si="1"/>
        <v>North Down AC</v>
      </c>
      <c r="F24" s="12">
        <f t="shared" si="2"/>
        <v>38517</v>
      </c>
      <c r="G24" s="11" t="str">
        <f t="shared" si="3"/>
        <v>U13</v>
      </c>
      <c r="J24" s="1"/>
      <c r="K24" s="1"/>
      <c r="O24" s="2"/>
    </row>
    <row r="25" spans="1:15">
      <c r="A25" s="8">
        <v>16</v>
      </c>
      <c r="B25" s="8">
        <v>2.61</v>
      </c>
      <c r="C25" s="11">
        <v>330</v>
      </c>
      <c r="D25" s="11" t="str">
        <f t="shared" si="0"/>
        <v>Aimee McCloy</v>
      </c>
      <c r="E25" s="11" t="str">
        <f t="shared" si="1"/>
        <v>East Down AC</v>
      </c>
      <c r="F25" s="12">
        <f t="shared" si="2"/>
        <v>37980</v>
      </c>
      <c r="G25" s="11" t="str">
        <f t="shared" si="3"/>
        <v>U15</v>
      </c>
      <c r="J25" s="1"/>
      <c r="K25" s="1"/>
      <c r="O25" s="2"/>
    </row>
    <row r="26" spans="1:15">
      <c r="A26" s="17"/>
      <c r="B26" s="17"/>
      <c r="C26" s="18"/>
      <c r="D26" s="18"/>
      <c r="E26" s="18"/>
      <c r="F26" s="19"/>
      <c r="G26" s="18"/>
      <c r="J26" s="1"/>
      <c r="K26" s="1"/>
      <c r="O26" s="2"/>
    </row>
    <row r="27" spans="1:15" s="5" customFormat="1" ht="18.75">
      <c r="A27" s="4" t="s">
        <v>77</v>
      </c>
      <c r="B27" s="4"/>
      <c r="F27" s="6"/>
      <c r="J27" s="4"/>
    </row>
    <row r="28" spans="1:15" s="5" customFormat="1" ht="18.75">
      <c r="A28" s="4" t="s">
        <v>80</v>
      </c>
      <c r="B28" s="4"/>
      <c r="F28" s="6"/>
      <c r="J28" s="4"/>
    </row>
    <row r="29" spans="1:15" s="1" customFormat="1">
      <c r="A29" s="8" t="s">
        <v>6</v>
      </c>
      <c r="B29" s="8" t="s">
        <v>79</v>
      </c>
      <c r="C29" s="8" t="s">
        <v>8</v>
      </c>
      <c r="D29" s="8" t="s">
        <v>9</v>
      </c>
      <c r="E29" s="8" t="s">
        <v>10</v>
      </c>
      <c r="F29" s="9" t="s">
        <v>11</v>
      </c>
      <c r="G29" s="8" t="s">
        <v>12</v>
      </c>
      <c r="O29" s="10"/>
    </row>
    <row r="30" spans="1:15">
      <c r="A30" s="8">
        <v>1</v>
      </c>
      <c r="B30" s="8">
        <v>5.48</v>
      </c>
      <c r="C30" s="11">
        <v>350</v>
      </c>
      <c r="D30" s="11" t="str">
        <f>IF(ISBLANK(C30),"",VLOOKUP(C30,Entry,2,FALSE))</f>
        <v>Ryan Nixon-Stewart</v>
      </c>
      <c r="E30" s="11" t="str">
        <f>IF(ISBLANK(C30),"",VLOOKUP(C30,Entry,3,FALSE))</f>
        <v>City of Lisburn</v>
      </c>
      <c r="F30" s="12">
        <f>IF(ISBLANK(C30),"",VLOOKUP(C30,Entry,4,FALSE))</f>
        <v>36886</v>
      </c>
      <c r="G30" s="11" t="str">
        <f>IF(ISBLANK(C30),"",VLOOKUP(C30,Entry,7,FALSE))</f>
        <v>U17</v>
      </c>
      <c r="J30" s="1"/>
      <c r="K30" s="1"/>
      <c r="O30" s="2"/>
    </row>
    <row r="31" spans="1:15">
      <c r="A31" s="8">
        <v>2</v>
      </c>
      <c r="B31" s="8">
        <v>4.46</v>
      </c>
      <c r="C31" s="11">
        <v>326</v>
      </c>
      <c r="D31" s="11" t="str">
        <f>IF(ISBLANK(C31),"",VLOOKUP(C31,Entry,2,FALSE))</f>
        <v>Zane McQuillan</v>
      </c>
      <c r="E31" s="11" t="str">
        <f>IF(ISBLANK(C31),"",VLOOKUP(C31,Entry,3,FALSE))</f>
        <v>Ballymena &amp; Antrim AC</v>
      </c>
      <c r="F31" s="12">
        <f>IF(ISBLANK(C31),"",VLOOKUP(C31,Entry,4,FALSE))</f>
        <v>38327</v>
      </c>
      <c r="G31" s="11" t="str">
        <f>IF(ISBLANK(C31),"",VLOOKUP(C31,Entry,7,FALSE))</f>
        <v>U13</v>
      </c>
      <c r="J31" s="1"/>
      <c r="K31" s="1"/>
      <c r="O31" s="2"/>
    </row>
    <row r="32" spans="1:15">
      <c r="A32" s="8">
        <v>3</v>
      </c>
      <c r="B32" s="8">
        <v>3.34</v>
      </c>
      <c r="C32" s="11">
        <v>362</v>
      </c>
      <c r="D32" s="11" t="str">
        <f>IF(ISBLANK(C32),"",VLOOKUP(C32,Entry,2,FALSE))</f>
        <v>George Wotherspoon</v>
      </c>
      <c r="E32" s="11" t="str">
        <f>IF(ISBLANK(C32),"",VLOOKUP(C32,Entry,3,FALSE))</f>
        <v>North Down AC</v>
      </c>
      <c r="F32" s="12">
        <f>IF(ISBLANK(C32),"",VLOOKUP(C32,Entry,4,FALSE))</f>
        <v>38634</v>
      </c>
      <c r="G32" s="11" t="str">
        <f>IF(ISBLANK(C32),"",VLOOKUP(C32,Entry,7,FALSE))</f>
        <v>U13</v>
      </c>
      <c r="J32" s="1"/>
      <c r="K32" s="1"/>
      <c r="O32" s="2"/>
    </row>
    <row r="33" spans="1:15" s="18" customFormat="1">
      <c r="A33" s="17"/>
      <c r="B33" s="17"/>
      <c r="F33" s="19"/>
      <c r="J33" s="17"/>
      <c r="K33" s="17"/>
      <c r="O33" s="19"/>
    </row>
    <row r="34" spans="1:15" s="18" customFormat="1">
      <c r="A34" s="17"/>
      <c r="B34" s="17"/>
      <c r="F34" s="19"/>
      <c r="J34" s="17"/>
      <c r="K34" s="17"/>
      <c r="O34" s="19"/>
    </row>
    <row r="35" spans="1:15" s="18" customFormat="1" ht="18.75">
      <c r="A35" s="20" t="s">
        <v>81</v>
      </c>
      <c r="B35" s="17"/>
      <c r="F35" s="19"/>
      <c r="J35" s="17"/>
      <c r="K35" s="17"/>
      <c r="O35" s="19"/>
    </row>
    <row r="36" spans="1:15" s="18" customFormat="1" ht="18.75">
      <c r="A36" s="20" t="s">
        <v>78</v>
      </c>
      <c r="B36" s="17"/>
      <c r="F36" s="19"/>
      <c r="J36" s="17"/>
      <c r="K36" s="17"/>
      <c r="O36" s="19"/>
    </row>
    <row r="37" spans="1:15" s="1" customFormat="1">
      <c r="A37" s="8" t="s">
        <v>6</v>
      </c>
      <c r="B37" s="8" t="s">
        <v>82</v>
      </c>
      <c r="C37" s="8" t="s">
        <v>8</v>
      </c>
      <c r="D37" s="8" t="s">
        <v>9</v>
      </c>
      <c r="E37" s="8" t="s">
        <v>10</v>
      </c>
      <c r="F37" s="9" t="s">
        <v>11</v>
      </c>
      <c r="G37" s="8" t="s">
        <v>12</v>
      </c>
      <c r="O37" s="10"/>
    </row>
    <row r="38" spans="1:15">
      <c r="A38" s="8">
        <v>1</v>
      </c>
      <c r="B38" s="8">
        <v>1.5</v>
      </c>
      <c r="C38" s="11">
        <v>346</v>
      </c>
      <c r="D38" s="11" t="str">
        <f t="shared" ref="D38" si="4">IF(ISBLANK(C38),"",VLOOKUP(C38,Entry,2,FALSE))</f>
        <v>Emma McCay</v>
      </c>
      <c r="E38" s="11" t="str">
        <f t="shared" ref="E38" si="5">IF(ISBLANK(C38),"",VLOOKUP(C38,Entry,3,FALSE))</f>
        <v>City of Derry Spartans</v>
      </c>
      <c r="F38" s="12">
        <f t="shared" ref="F38" si="6">IF(ISBLANK(C38),"",VLOOKUP(C38,Entry,4,FALSE))</f>
        <v>34720</v>
      </c>
      <c r="G38" s="11" t="str">
        <f t="shared" ref="G38" si="7">IF(ISBLANK(C38),"",VLOOKUP(C38,Entry,7,FALSE))</f>
        <v>FO</v>
      </c>
      <c r="J38" s="1"/>
      <c r="K38" s="1"/>
      <c r="O38" s="2"/>
    </row>
    <row r="39" spans="1:15">
      <c r="A39" s="17"/>
      <c r="B39" s="17"/>
      <c r="C39" s="18"/>
      <c r="D39" s="18"/>
      <c r="E39" s="18"/>
      <c r="F39" s="19"/>
      <c r="G39" s="18"/>
      <c r="J39" s="1"/>
      <c r="K39" s="1"/>
      <c r="O39" s="2"/>
    </row>
    <row r="40" spans="1:15">
      <c r="A40" s="17"/>
      <c r="B40" s="17"/>
      <c r="C40" s="18"/>
      <c r="D40" s="18"/>
      <c r="E40" s="18"/>
      <c r="F40" s="19"/>
      <c r="G40" s="18"/>
      <c r="J40" s="1"/>
      <c r="K40" s="1"/>
      <c r="O40" s="2"/>
    </row>
    <row r="41" spans="1:15" s="5" customFormat="1" ht="13.9" customHeight="1">
      <c r="A41" s="4" t="s">
        <v>83</v>
      </c>
      <c r="B41" s="4"/>
      <c r="F41" s="6"/>
      <c r="J41" s="4"/>
    </row>
    <row r="42" spans="1:15" s="5" customFormat="1" ht="18.75">
      <c r="A42" s="4" t="s">
        <v>78</v>
      </c>
      <c r="B42" s="4"/>
      <c r="F42" s="6"/>
      <c r="J42" s="4"/>
    </row>
    <row r="43" spans="1:15" s="1" customFormat="1">
      <c r="A43" s="8" t="s">
        <v>84</v>
      </c>
      <c r="B43" s="8" t="s">
        <v>79</v>
      </c>
      <c r="C43" s="8" t="s">
        <v>8</v>
      </c>
      <c r="D43" s="8" t="s">
        <v>9</v>
      </c>
      <c r="E43" s="8" t="s">
        <v>10</v>
      </c>
      <c r="F43" s="9" t="s">
        <v>11</v>
      </c>
      <c r="G43" s="8" t="s">
        <v>12</v>
      </c>
      <c r="O43" s="10"/>
    </row>
    <row r="44" spans="1:15">
      <c r="A44" s="8" t="s">
        <v>85</v>
      </c>
      <c r="B44" s="8">
        <v>32.19</v>
      </c>
      <c r="C44" s="11">
        <v>359</v>
      </c>
      <c r="D44" s="11" t="str">
        <f t="shared" ref="D44" si="8">IF(ISBLANK(C44),"",VLOOKUP(C44,Entry,2,FALSE))</f>
        <v>Sasha Barrett-Ferris</v>
      </c>
      <c r="E44" s="11" t="str">
        <f t="shared" ref="E44" si="9">IF(ISBLANK(C44),"",VLOOKUP(C44,Entry,3,FALSE))</f>
        <v>City of Lisburn</v>
      </c>
      <c r="F44" s="12">
        <f t="shared" ref="F44" si="10">IF(ISBLANK(C44),"",VLOOKUP(C44,Entry,4,FALSE))</f>
        <v>37463</v>
      </c>
      <c r="G44" s="11" t="str">
        <f t="shared" ref="G44" si="11">IF(ISBLANK(C44),"",VLOOKUP(C44,Entry,7,FALSE))</f>
        <v>U17</v>
      </c>
      <c r="J44" s="1"/>
      <c r="K44" s="1"/>
      <c r="O44" s="2"/>
    </row>
    <row r="45" spans="1:15">
      <c r="A45" s="17"/>
      <c r="B45" s="17"/>
      <c r="C45" s="18"/>
      <c r="D45" s="18"/>
      <c r="E45" s="18"/>
      <c r="F45" s="19"/>
      <c r="G45" s="18"/>
      <c r="J45" s="1"/>
      <c r="K45" s="1"/>
      <c r="O45" s="2"/>
    </row>
    <row r="46" spans="1:15" s="5" customFormat="1" ht="18.75">
      <c r="A46" s="4" t="s">
        <v>83</v>
      </c>
      <c r="B46" s="4"/>
      <c r="F46" s="6"/>
      <c r="J46" s="4"/>
    </row>
    <row r="47" spans="1:15" s="5" customFormat="1" ht="18.75">
      <c r="A47" s="4" t="s">
        <v>80</v>
      </c>
      <c r="B47" s="4"/>
      <c r="F47" s="6"/>
      <c r="J47" s="4"/>
    </row>
    <row r="48" spans="1:15" s="1" customFormat="1">
      <c r="A48" s="8" t="s">
        <v>84</v>
      </c>
      <c r="B48" s="8" t="s">
        <v>79</v>
      </c>
      <c r="C48" s="8" t="s">
        <v>8</v>
      </c>
      <c r="D48" s="8" t="s">
        <v>9</v>
      </c>
      <c r="E48" s="8" t="s">
        <v>10</v>
      </c>
      <c r="F48" s="9" t="s">
        <v>11</v>
      </c>
      <c r="G48" s="8" t="s">
        <v>12</v>
      </c>
      <c r="O48" s="10"/>
    </row>
    <row r="49" spans="1:15">
      <c r="A49" s="8" t="s">
        <v>86</v>
      </c>
      <c r="B49" s="13">
        <v>33.6</v>
      </c>
      <c r="C49" s="11">
        <v>350</v>
      </c>
      <c r="D49" s="11" t="str">
        <f>IF(ISBLANK(C49),"",VLOOKUP(C49,Entry,2,FALSE))</f>
        <v>Ryan Nixon-Stewart</v>
      </c>
      <c r="E49" s="11" t="str">
        <f>IF(ISBLANK(C49),"",VLOOKUP(C49,Entry,3,FALSE))</f>
        <v>City of Lisburn</v>
      </c>
      <c r="F49" s="12">
        <f>IF(ISBLANK(C49),"",VLOOKUP(C49,Entry,4,FALSE))</f>
        <v>36886</v>
      </c>
      <c r="G49" s="11" t="str">
        <f>IF(ISBLANK(C49),"",VLOOKUP(C49,Entry,7,FALSE))</f>
        <v>U17</v>
      </c>
      <c r="J49" s="1"/>
      <c r="K49" s="1"/>
      <c r="O49" s="2"/>
    </row>
    <row r="50" spans="1:15">
      <c r="A50" s="8" t="s">
        <v>87</v>
      </c>
      <c r="B50" s="8">
        <v>34.979999999999997</v>
      </c>
      <c r="C50" s="11">
        <v>392</v>
      </c>
      <c r="D50" s="11" t="str">
        <f>IF(ISBLANK(C50),"",VLOOKUP(C50,Entry,2,FALSE))</f>
        <v>Frank McCrystal</v>
      </c>
      <c r="E50" s="11" t="str">
        <f>IF(ISBLANK(C50),"",VLOOKUP(C50,Entry,3,FALSE))</f>
        <v>Ballymena &amp; Antrim AC</v>
      </c>
      <c r="F50" s="12">
        <f>IF(ISBLANK(C50),"",VLOOKUP(C50,Entry,4,FALSE))</f>
        <v>19808</v>
      </c>
      <c r="G50" s="11" t="str">
        <f>IF(ISBLANK(C50),"",VLOOKUP(C50,Entry,7,FALSE))</f>
        <v>M60</v>
      </c>
      <c r="J50" s="1"/>
      <c r="K50" s="1"/>
      <c r="O50" s="2"/>
    </row>
    <row r="51" spans="1:15">
      <c r="A51" s="8" t="s">
        <v>87</v>
      </c>
      <c r="B51" s="8">
        <v>16.63</v>
      </c>
      <c r="C51" s="11">
        <v>349</v>
      </c>
      <c r="D51" s="11" t="str">
        <f>IF(ISBLANK(C51),"",VLOOKUP(C51,Entry,2,FALSE))</f>
        <v>Stephen Gillan</v>
      </c>
      <c r="E51" s="11" t="str">
        <f>IF(ISBLANK(C51),"",VLOOKUP(C51,Entry,3,FALSE))</f>
        <v>North Down AC</v>
      </c>
      <c r="F51" s="12">
        <f>IF(ISBLANK(C51),"",VLOOKUP(C51,Entry,4,FALSE))</f>
        <v>38230</v>
      </c>
      <c r="G51" s="11" t="str">
        <f>IF(ISBLANK(C51),"",VLOOKUP(C51,Entry,7,FALSE))</f>
        <v>U15</v>
      </c>
      <c r="J51" s="1"/>
      <c r="K51" s="1"/>
      <c r="O51" s="2"/>
    </row>
    <row r="52" spans="1:15">
      <c r="A52" s="8" t="s">
        <v>85</v>
      </c>
      <c r="B52" s="8">
        <v>23.79</v>
      </c>
      <c r="C52" s="11">
        <v>364</v>
      </c>
      <c r="D52" s="11" t="str">
        <f>IF(ISBLANK(C52),"",VLOOKUP(C52,Entry,2,FALSE))</f>
        <v>Charlie Lawden</v>
      </c>
      <c r="E52" s="11" t="str">
        <f>IF(ISBLANK(C52),"",VLOOKUP(C52,Entry,3,FALSE))</f>
        <v>North Down AC</v>
      </c>
      <c r="F52" s="12">
        <f>IF(ISBLANK(C52),"",VLOOKUP(C52,Entry,4,FALSE))</f>
        <v>38552</v>
      </c>
      <c r="G52" s="11" t="str">
        <f>IF(ISBLANK(C52),"",VLOOKUP(C52,Entry,7,FALSE))</f>
        <v>U13</v>
      </c>
      <c r="J52" s="1"/>
      <c r="K52" s="1"/>
      <c r="O52" s="2"/>
    </row>
    <row r="53" spans="1:15">
      <c r="A53" s="8" t="s">
        <v>85</v>
      </c>
      <c r="B53" s="8">
        <v>22.95</v>
      </c>
      <c r="C53" s="11">
        <v>374</v>
      </c>
      <c r="D53" s="11" t="str">
        <f>IF(ISBLANK(C53),"",VLOOKUP(C53,Entry,2,FALSE))</f>
        <v>Flynn Longstaff</v>
      </c>
      <c r="E53" s="11" t="str">
        <f>IF(ISBLANK(C53),"",VLOOKUP(C53,Entry,3,FALSE))</f>
        <v>North Down AC</v>
      </c>
      <c r="F53" s="12">
        <f>IF(ISBLANK(C53),"",VLOOKUP(C53,Entry,4,FALSE))</f>
        <v>38254</v>
      </c>
      <c r="G53" s="11" t="str">
        <f>IF(ISBLANK(C53),"",VLOOKUP(C53,Entry,7,FALSE))</f>
        <v>U13</v>
      </c>
      <c r="J53" s="1"/>
      <c r="K53" s="1"/>
      <c r="O53" s="2"/>
    </row>
    <row r="54" spans="1:15">
      <c r="A54" s="17"/>
      <c r="B54" s="17"/>
      <c r="C54" s="18"/>
      <c r="D54" s="18"/>
      <c r="E54" s="18"/>
      <c r="F54" s="19"/>
      <c r="G54" s="18"/>
      <c r="J54" s="1"/>
      <c r="K54" s="1"/>
      <c r="O54" s="2"/>
    </row>
    <row r="55" spans="1:15" s="5" customFormat="1" ht="18.75">
      <c r="A55" s="4" t="s">
        <v>88</v>
      </c>
      <c r="B55" s="4"/>
      <c r="F55" s="6"/>
      <c r="J55" s="4"/>
    </row>
    <row r="56" spans="1:15" s="5" customFormat="1" ht="18.75">
      <c r="A56" s="4" t="s">
        <v>78</v>
      </c>
      <c r="B56" s="4"/>
      <c r="F56" s="6"/>
      <c r="J56" s="4"/>
    </row>
    <row r="57" spans="1:15" s="1" customFormat="1">
      <c r="A57" s="8" t="s">
        <v>84</v>
      </c>
      <c r="B57" s="8" t="s">
        <v>79</v>
      </c>
      <c r="C57" s="8" t="s">
        <v>8</v>
      </c>
      <c r="D57" s="8" t="s">
        <v>9</v>
      </c>
      <c r="E57" s="8" t="s">
        <v>10</v>
      </c>
      <c r="F57" s="9" t="s">
        <v>11</v>
      </c>
      <c r="G57" s="8" t="s">
        <v>12</v>
      </c>
      <c r="O57" s="10"/>
    </row>
    <row r="58" spans="1:15">
      <c r="A58" s="8" t="s">
        <v>89</v>
      </c>
      <c r="B58" s="8">
        <v>7.49</v>
      </c>
      <c r="C58" s="11">
        <v>338</v>
      </c>
      <c r="D58" s="11" t="str">
        <f>IF(ISBLANK(C58),"",VLOOKUP(C58,Entry,2,FALSE))</f>
        <v>Erin Kennedy</v>
      </c>
      <c r="E58" s="11" t="str">
        <f>IF(ISBLANK(C58),"",VLOOKUP(C58,Entry,3,FALSE))</f>
        <v>North Down AC</v>
      </c>
      <c r="F58" s="12">
        <f>IF(ISBLANK(C58),"",VLOOKUP(C58,Entry,4,FALSE))</f>
        <v>38056</v>
      </c>
      <c r="G58" s="11" t="str">
        <f>IF(ISBLANK(C58),"",VLOOKUP(C58,Entry,7,FALSE))</f>
        <v>U15</v>
      </c>
      <c r="J58" s="1"/>
      <c r="K58" s="1"/>
      <c r="O58" s="2"/>
    </row>
    <row r="59" spans="1:15">
      <c r="A59" s="8" t="s">
        <v>89</v>
      </c>
      <c r="B59" s="8">
        <v>7.49</v>
      </c>
      <c r="C59" s="11">
        <v>359</v>
      </c>
      <c r="D59" s="11" t="str">
        <f>IF(ISBLANK(C59),"",VLOOKUP(C59,Entry,2,FALSE))</f>
        <v>Sasha Barrett-Ferris</v>
      </c>
      <c r="E59" s="11" t="str">
        <f>IF(ISBLANK(C59),"",VLOOKUP(C59,Entry,3,FALSE))</f>
        <v>City of Lisburn</v>
      </c>
      <c r="F59" s="12">
        <f>IF(ISBLANK(C59),"",VLOOKUP(C59,Entry,4,FALSE))</f>
        <v>37463</v>
      </c>
      <c r="G59" s="11" t="str">
        <f>IF(ISBLANK(C59),"",VLOOKUP(C59,Entry,7,FALSE))</f>
        <v>U17</v>
      </c>
      <c r="J59" s="1"/>
      <c r="K59" s="1"/>
      <c r="O59" s="2"/>
    </row>
    <row r="60" spans="1:15">
      <c r="A60" s="8" t="s">
        <v>90</v>
      </c>
      <c r="B60" s="8">
        <v>4.92</v>
      </c>
      <c r="C60" s="11">
        <v>377</v>
      </c>
      <c r="D60" s="11" t="str">
        <f>IF(ISBLANK(C60),"",VLOOKUP(C60,Entry,2,FALSE))</f>
        <v>Lucy Stevenson</v>
      </c>
      <c r="E60" s="11" t="str">
        <f>IF(ISBLANK(C60),"",VLOOKUP(C60,Entry,3,FALSE))</f>
        <v>North Down AC</v>
      </c>
      <c r="F60" s="12">
        <f>IF(ISBLANK(C60),"",VLOOKUP(C60,Entry,4,FALSE))</f>
        <v>38243</v>
      </c>
      <c r="G60" s="11" t="str">
        <f>IF(ISBLANK(C60),"",VLOOKUP(C60,Entry,7,FALSE))</f>
        <v>U13</v>
      </c>
      <c r="J60" s="1"/>
      <c r="K60" s="1"/>
      <c r="O60" s="2"/>
    </row>
    <row r="61" spans="1:15">
      <c r="A61" s="8" t="s">
        <v>90</v>
      </c>
      <c r="B61" s="8">
        <v>3.73</v>
      </c>
      <c r="C61" s="11">
        <v>369</v>
      </c>
      <c r="D61" s="11" t="str">
        <f>IF(ISBLANK(C61),"",VLOOKUP(C61,Entry,2,FALSE))</f>
        <v>Morgan Wilson</v>
      </c>
      <c r="E61" s="11" t="str">
        <f>IF(ISBLANK(C61),"",VLOOKUP(C61,Entry,3,FALSE))</f>
        <v>North Down AC</v>
      </c>
      <c r="F61" s="12">
        <f>IF(ISBLANK(C61),"",VLOOKUP(C61,Entry,4,FALSE))</f>
        <v>38517</v>
      </c>
      <c r="G61" s="11" t="str">
        <f>IF(ISBLANK(C61),"",VLOOKUP(C61,Entry,7,FALSE))</f>
        <v>U13</v>
      </c>
      <c r="J61" s="1"/>
      <c r="K61" s="1"/>
      <c r="O61" s="2"/>
    </row>
    <row r="62" spans="1:15">
      <c r="A62" s="17"/>
      <c r="B62" s="17"/>
      <c r="C62" s="18"/>
      <c r="D62" s="18"/>
      <c r="E62" s="18"/>
      <c r="F62" s="19"/>
      <c r="G62" s="18"/>
      <c r="J62" s="1"/>
      <c r="K62" s="1"/>
      <c r="O62" s="2"/>
    </row>
    <row r="63" spans="1:15" s="5" customFormat="1" ht="18.75">
      <c r="A63" s="4" t="s">
        <v>88</v>
      </c>
      <c r="B63" s="4"/>
      <c r="F63" s="6"/>
      <c r="J63" s="4"/>
    </row>
    <row r="64" spans="1:15" s="5" customFormat="1" ht="18.75">
      <c r="A64" s="4" t="s">
        <v>80</v>
      </c>
      <c r="B64" s="4"/>
      <c r="F64" s="6"/>
      <c r="J64" s="4"/>
    </row>
    <row r="65" spans="1:15" s="1" customFormat="1">
      <c r="A65" s="8" t="s">
        <v>84</v>
      </c>
      <c r="B65" s="8" t="s">
        <v>79</v>
      </c>
      <c r="C65" s="8" t="s">
        <v>8</v>
      </c>
      <c r="D65" s="8" t="s">
        <v>9</v>
      </c>
      <c r="E65" s="8" t="s">
        <v>10</v>
      </c>
      <c r="F65" s="9" t="s">
        <v>11</v>
      </c>
      <c r="G65" s="8" t="s">
        <v>12</v>
      </c>
      <c r="O65" s="10"/>
    </row>
    <row r="66" spans="1:15">
      <c r="A66" s="8" t="s">
        <v>91</v>
      </c>
      <c r="B66" s="8">
        <v>9.52</v>
      </c>
      <c r="C66" s="11">
        <v>348</v>
      </c>
      <c r="D66" s="11" t="str">
        <f>IF(ISBLANK(C66),"",VLOOKUP(C66,Entry,2,FALSE))</f>
        <v>Matthew Whitley</v>
      </c>
      <c r="E66" s="11" t="str">
        <f>IF(ISBLANK(C66),"",VLOOKUP(C66,Entry,3,FALSE))</f>
        <v>Ulster University</v>
      </c>
      <c r="F66" s="12">
        <f>IF(ISBLANK(C66),"",VLOOKUP(C66,Entry,4,FALSE))</f>
        <v>34454</v>
      </c>
      <c r="G66" s="11" t="str">
        <f>IF(ISBLANK(C66),"",VLOOKUP(C66,Entry,7,FALSE))</f>
        <v>MO</v>
      </c>
      <c r="J66" s="1"/>
      <c r="K66" s="1"/>
      <c r="O66" s="2"/>
    </row>
    <row r="67" spans="1:15">
      <c r="A67" s="8" t="s">
        <v>91</v>
      </c>
      <c r="B67" s="8">
        <v>7.13</v>
      </c>
      <c r="C67" s="11">
        <v>390</v>
      </c>
      <c r="D67" s="11" t="str">
        <f>IF(ISBLANK(C67),"",VLOOKUP(C67,Entry,2,FALSE))</f>
        <v>Alan Robinson</v>
      </c>
      <c r="E67" s="11" t="str">
        <f>IF(ISBLANK(C67),"",VLOOKUP(C67,Entry,3,FALSE))</f>
        <v>Victoria Park &amp; Connswater</v>
      </c>
      <c r="F67" s="12">
        <f>IF(ISBLANK(C67),"",VLOOKUP(C67,Entry,4,FALSE))</f>
        <v>24784</v>
      </c>
      <c r="G67" s="11" t="str">
        <f>IF(ISBLANK(C67),"",VLOOKUP(C67,Entry,7,FALSE))</f>
        <v>M45</v>
      </c>
      <c r="J67" s="1"/>
      <c r="K67" s="1"/>
      <c r="O67" s="2"/>
    </row>
    <row r="68" spans="1:15">
      <c r="A68" s="8" t="s">
        <v>92</v>
      </c>
      <c r="B68" s="8">
        <v>7.69</v>
      </c>
      <c r="C68" s="11">
        <v>374</v>
      </c>
      <c r="D68" s="11" t="str">
        <f>IF(ISBLANK(C68),"",VLOOKUP(C68,Entry,2,FALSE))</f>
        <v>Flynn Longstaff</v>
      </c>
      <c r="E68" s="11" t="str">
        <f>IF(ISBLANK(C68),"",VLOOKUP(C68,Entry,3,FALSE))</f>
        <v>North Down AC</v>
      </c>
      <c r="F68" s="12">
        <f>IF(ISBLANK(C68),"",VLOOKUP(C68,Entry,4,FALSE))</f>
        <v>38254</v>
      </c>
      <c r="G68" s="11" t="str">
        <f>IF(ISBLANK(C68),"",VLOOKUP(C68,Entry,7,FALSE))</f>
        <v>U13</v>
      </c>
      <c r="J68" s="1"/>
      <c r="K68" s="1"/>
      <c r="O68" s="2"/>
    </row>
    <row r="69" spans="1:15">
      <c r="D69" t="str">
        <f t="shared" ref="D69:D101" si="12">IF(ISBLANK(C69),"",VLOOKUP(C69,Entry,2,FALSE))</f>
        <v/>
      </c>
      <c r="E69" t="str">
        <f t="shared" ref="E69:E101" si="13">IF(ISBLANK(C69),"",VLOOKUP(C69,Entry,3,FALSE))</f>
        <v/>
      </c>
      <c r="F69" s="2" t="str">
        <f t="shared" ref="F69:F101" si="14">IF(ISBLANK(C69),"",VLOOKUP(C69,Entry,4,FALSE))</f>
        <v/>
      </c>
      <c r="G69" t="str">
        <f t="shared" ref="G69:G101" si="15">IF(ISBLANK(C69),"",VLOOKUP(C69,Entry,7,FALSE))</f>
        <v/>
      </c>
    </row>
    <row r="70" spans="1:15">
      <c r="D70" t="str">
        <f t="shared" si="12"/>
        <v/>
      </c>
      <c r="E70" t="str">
        <f t="shared" si="13"/>
        <v/>
      </c>
      <c r="F70" s="2" t="str">
        <f t="shared" si="14"/>
        <v/>
      </c>
      <c r="G70" t="str">
        <f t="shared" si="15"/>
        <v/>
      </c>
    </row>
    <row r="71" spans="1:15">
      <c r="D71" t="str">
        <f t="shared" si="12"/>
        <v/>
      </c>
      <c r="E71" t="str">
        <f t="shared" si="13"/>
        <v/>
      </c>
      <c r="F71" s="2" t="str">
        <f t="shared" si="14"/>
        <v/>
      </c>
      <c r="G71" t="str">
        <f t="shared" si="15"/>
        <v/>
      </c>
    </row>
    <row r="72" spans="1:15">
      <c r="D72" t="str">
        <f t="shared" si="12"/>
        <v/>
      </c>
      <c r="E72" t="str">
        <f t="shared" si="13"/>
        <v/>
      </c>
      <c r="F72" s="2" t="str">
        <f t="shared" si="14"/>
        <v/>
      </c>
      <c r="G72" t="str">
        <f t="shared" si="15"/>
        <v/>
      </c>
    </row>
    <row r="73" spans="1:15">
      <c r="D73" t="str">
        <f t="shared" si="12"/>
        <v/>
      </c>
      <c r="E73" t="str">
        <f t="shared" si="13"/>
        <v/>
      </c>
      <c r="F73" s="2" t="str">
        <f t="shared" si="14"/>
        <v/>
      </c>
      <c r="G73" t="str">
        <f t="shared" si="15"/>
        <v/>
      </c>
    </row>
    <row r="74" spans="1:15">
      <c r="D74" t="str">
        <f t="shared" si="12"/>
        <v/>
      </c>
      <c r="E74" t="str">
        <f t="shared" si="13"/>
        <v/>
      </c>
      <c r="F74" s="2" t="str">
        <f t="shared" si="14"/>
        <v/>
      </c>
      <c r="G74" t="str">
        <f t="shared" si="15"/>
        <v/>
      </c>
    </row>
    <row r="75" spans="1:15">
      <c r="D75" t="str">
        <f t="shared" si="12"/>
        <v/>
      </c>
      <c r="E75" t="str">
        <f t="shared" si="13"/>
        <v/>
      </c>
      <c r="F75" s="2" t="str">
        <f t="shared" si="14"/>
        <v/>
      </c>
      <c r="G75" t="str">
        <f t="shared" si="15"/>
        <v/>
      </c>
    </row>
    <row r="76" spans="1:15">
      <c r="D76" t="str">
        <f t="shared" si="12"/>
        <v/>
      </c>
      <c r="E76" t="str">
        <f t="shared" si="13"/>
        <v/>
      </c>
      <c r="F76" s="2" t="str">
        <f t="shared" si="14"/>
        <v/>
      </c>
      <c r="G76" t="str">
        <f t="shared" si="15"/>
        <v/>
      </c>
    </row>
    <row r="77" spans="1:15">
      <c r="D77" t="str">
        <f t="shared" si="12"/>
        <v/>
      </c>
      <c r="E77" t="str">
        <f t="shared" si="13"/>
        <v/>
      </c>
      <c r="F77" s="2" t="str">
        <f t="shared" si="14"/>
        <v/>
      </c>
      <c r="G77" t="str">
        <f t="shared" si="15"/>
        <v/>
      </c>
    </row>
    <row r="78" spans="1:15">
      <c r="D78" t="str">
        <f t="shared" si="12"/>
        <v/>
      </c>
      <c r="E78" t="str">
        <f t="shared" si="13"/>
        <v/>
      </c>
      <c r="F78" s="2" t="str">
        <f t="shared" si="14"/>
        <v/>
      </c>
      <c r="G78" t="str">
        <f t="shared" si="15"/>
        <v/>
      </c>
    </row>
    <row r="79" spans="1:15">
      <c r="D79" t="str">
        <f t="shared" si="12"/>
        <v/>
      </c>
      <c r="E79" t="str">
        <f t="shared" si="13"/>
        <v/>
      </c>
      <c r="F79" s="2" t="str">
        <f t="shared" si="14"/>
        <v/>
      </c>
      <c r="G79" t="str">
        <f t="shared" si="15"/>
        <v/>
      </c>
    </row>
    <row r="80" spans="1:15">
      <c r="D80" t="str">
        <f t="shared" si="12"/>
        <v/>
      </c>
      <c r="E80" t="str">
        <f t="shared" si="13"/>
        <v/>
      </c>
      <c r="F80" s="2" t="str">
        <f t="shared" si="14"/>
        <v/>
      </c>
      <c r="G80" t="str">
        <f t="shared" si="15"/>
        <v/>
      </c>
    </row>
    <row r="81" spans="4:7">
      <c r="D81" t="str">
        <f t="shared" si="12"/>
        <v/>
      </c>
      <c r="E81" t="str">
        <f t="shared" si="13"/>
        <v/>
      </c>
      <c r="F81" s="2" t="str">
        <f t="shared" si="14"/>
        <v/>
      </c>
      <c r="G81" t="str">
        <f t="shared" si="15"/>
        <v/>
      </c>
    </row>
    <row r="82" spans="4:7">
      <c r="D82" t="str">
        <f t="shared" si="12"/>
        <v/>
      </c>
      <c r="E82" t="str">
        <f t="shared" si="13"/>
        <v/>
      </c>
      <c r="F82" s="2" t="str">
        <f t="shared" si="14"/>
        <v/>
      </c>
      <c r="G82" t="str">
        <f t="shared" si="15"/>
        <v/>
      </c>
    </row>
    <row r="83" spans="4:7">
      <c r="D83" t="str">
        <f t="shared" si="12"/>
        <v/>
      </c>
      <c r="E83" t="str">
        <f t="shared" si="13"/>
        <v/>
      </c>
      <c r="F83" s="2" t="str">
        <f t="shared" si="14"/>
        <v/>
      </c>
      <c r="G83" t="str">
        <f t="shared" si="15"/>
        <v/>
      </c>
    </row>
    <row r="84" spans="4:7">
      <c r="D84" t="str">
        <f t="shared" si="12"/>
        <v/>
      </c>
      <c r="E84" t="str">
        <f t="shared" si="13"/>
        <v/>
      </c>
      <c r="F84" s="2" t="str">
        <f t="shared" si="14"/>
        <v/>
      </c>
      <c r="G84" t="str">
        <f t="shared" si="15"/>
        <v/>
      </c>
    </row>
    <row r="85" spans="4:7">
      <c r="D85" t="str">
        <f t="shared" si="12"/>
        <v/>
      </c>
      <c r="E85" t="str">
        <f t="shared" si="13"/>
        <v/>
      </c>
      <c r="F85" s="2" t="str">
        <f t="shared" si="14"/>
        <v/>
      </c>
      <c r="G85" t="str">
        <f t="shared" si="15"/>
        <v/>
      </c>
    </row>
    <row r="86" spans="4:7">
      <c r="D86" t="str">
        <f t="shared" si="12"/>
        <v/>
      </c>
      <c r="E86" t="str">
        <f t="shared" si="13"/>
        <v/>
      </c>
      <c r="F86" s="2" t="str">
        <f t="shared" si="14"/>
        <v/>
      </c>
      <c r="G86" t="str">
        <f t="shared" si="15"/>
        <v/>
      </c>
    </row>
    <row r="87" spans="4:7">
      <c r="D87" t="str">
        <f t="shared" si="12"/>
        <v/>
      </c>
      <c r="E87" t="str">
        <f t="shared" si="13"/>
        <v/>
      </c>
      <c r="F87" s="2" t="str">
        <f t="shared" si="14"/>
        <v/>
      </c>
      <c r="G87" t="str">
        <f t="shared" si="15"/>
        <v/>
      </c>
    </row>
    <row r="88" spans="4:7">
      <c r="D88" t="str">
        <f t="shared" si="12"/>
        <v/>
      </c>
      <c r="E88" t="str">
        <f t="shared" si="13"/>
        <v/>
      </c>
      <c r="F88" s="2" t="str">
        <f t="shared" si="14"/>
        <v/>
      </c>
      <c r="G88" t="str">
        <f t="shared" si="15"/>
        <v/>
      </c>
    </row>
    <row r="89" spans="4:7">
      <c r="D89" t="str">
        <f t="shared" si="12"/>
        <v/>
      </c>
      <c r="E89" t="str">
        <f t="shared" si="13"/>
        <v/>
      </c>
      <c r="F89" s="2" t="str">
        <f t="shared" si="14"/>
        <v/>
      </c>
      <c r="G89" t="str">
        <f t="shared" si="15"/>
        <v/>
      </c>
    </row>
    <row r="90" spans="4:7">
      <c r="D90" t="str">
        <f t="shared" si="12"/>
        <v/>
      </c>
      <c r="E90" t="str">
        <f t="shared" si="13"/>
        <v/>
      </c>
      <c r="F90" s="2" t="str">
        <f t="shared" si="14"/>
        <v/>
      </c>
      <c r="G90" t="str">
        <f t="shared" si="15"/>
        <v/>
      </c>
    </row>
    <row r="91" spans="4:7">
      <c r="D91" t="str">
        <f t="shared" si="12"/>
        <v/>
      </c>
      <c r="E91" t="str">
        <f t="shared" si="13"/>
        <v/>
      </c>
      <c r="F91" s="2" t="str">
        <f t="shared" si="14"/>
        <v/>
      </c>
      <c r="G91" t="str">
        <f t="shared" si="15"/>
        <v/>
      </c>
    </row>
    <row r="92" spans="4:7">
      <c r="D92" t="str">
        <f t="shared" si="12"/>
        <v/>
      </c>
      <c r="E92" t="str">
        <f t="shared" si="13"/>
        <v/>
      </c>
      <c r="F92" s="2" t="str">
        <f t="shared" si="14"/>
        <v/>
      </c>
      <c r="G92" t="str">
        <f t="shared" si="15"/>
        <v/>
      </c>
    </row>
    <row r="93" spans="4:7">
      <c r="D93" t="str">
        <f t="shared" si="12"/>
        <v/>
      </c>
      <c r="E93" t="str">
        <f t="shared" si="13"/>
        <v/>
      </c>
      <c r="F93" s="2" t="str">
        <f t="shared" si="14"/>
        <v/>
      </c>
      <c r="G93" t="str">
        <f t="shared" si="15"/>
        <v/>
      </c>
    </row>
    <row r="94" spans="4:7">
      <c r="D94" t="str">
        <f t="shared" si="12"/>
        <v/>
      </c>
      <c r="E94" t="str">
        <f t="shared" si="13"/>
        <v/>
      </c>
      <c r="F94" s="2" t="str">
        <f t="shared" si="14"/>
        <v/>
      </c>
      <c r="G94" t="str">
        <f t="shared" si="15"/>
        <v/>
      </c>
    </row>
    <row r="95" spans="4:7">
      <c r="D95" t="str">
        <f t="shared" si="12"/>
        <v/>
      </c>
      <c r="E95" t="str">
        <f t="shared" si="13"/>
        <v/>
      </c>
      <c r="F95" s="2" t="str">
        <f t="shared" si="14"/>
        <v/>
      </c>
      <c r="G95" t="str">
        <f t="shared" si="15"/>
        <v/>
      </c>
    </row>
    <row r="96" spans="4:7">
      <c r="D96" t="str">
        <f t="shared" si="12"/>
        <v/>
      </c>
      <c r="E96" t="str">
        <f t="shared" si="13"/>
        <v/>
      </c>
      <c r="F96" s="2" t="str">
        <f t="shared" si="14"/>
        <v/>
      </c>
      <c r="G96" t="str">
        <f t="shared" si="15"/>
        <v/>
      </c>
    </row>
    <row r="97" spans="4:7">
      <c r="D97" t="str">
        <f t="shared" si="12"/>
        <v/>
      </c>
      <c r="E97" t="str">
        <f t="shared" si="13"/>
        <v/>
      </c>
      <c r="F97" s="2" t="str">
        <f t="shared" si="14"/>
        <v/>
      </c>
      <c r="G97" t="str">
        <f t="shared" si="15"/>
        <v/>
      </c>
    </row>
    <row r="98" spans="4:7">
      <c r="D98" t="str">
        <f t="shared" si="12"/>
        <v/>
      </c>
      <c r="E98" t="str">
        <f t="shared" si="13"/>
        <v/>
      </c>
      <c r="F98" s="2" t="str">
        <f t="shared" si="14"/>
        <v/>
      </c>
      <c r="G98" t="str">
        <f t="shared" si="15"/>
        <v/>
      </c>
    </row>
    <row r="99" spans="4:7">
      <c r="D99" t="str">
        <f t="shared" si="12"/>
        <v/>
      </c>
      <c r="E99" t="str">
        <f t="shared" si="13"/>
        <v/>
      </c>
      <c r="F99" s="2" t="str">
        <f t="shared" si="14"/>
        <v/>
      </c>
      <c r="G99" t="str">
        <f t="shared" si="15"/>
        <v/>
      </c>
    </row>
    <row r="100" spans="4:7">
      <c r="D100" t="str">
        <f t="shared" si="12"/>
        <v/>
      </c>
      <c r="E100" t="str">
        <f t="shared" si="13"/>
        <v/>
      </c>
      <c r="F100" s="2" t="str">
        <f t="shared" si="14"/>
        <v/>
      </c>
      <c r="G100" t="str">
        <f t="shared" si="15"/>
        <v/>
      </c>
    </row>
    <row r="101" spans="4:7">
      <c r="D101" t="str">
        <f t="shared" si="12"/>
        <v/>
      </c>
      <c r="E101" t="str">
        <f t="shared" si="13"/>
        <v/>
      </c>
      <c r="F101" s="2" t="str">
        <f t="shared" si="14"/>
        <v/>
      </c>
      <c r="G101" t="str">
        <f t="shared" si="15"/>
        <v/>
      </c>
    </row>
    <row r="102" spans="4:7">
      <c r="D102" t="str">
        <f t="shared" ref="D102:D165" si="16">IF(ISBLANK(C102),"",VLOOKUP(C102,Entry,2,FALSE))</f>
        <v/>
      </c>
      <c r="E102" t="str">
        <f t="shared" ref="E102:E165" si="17">IF(ISBLANK(C102),"",VLOOKUP(C102,Entry,3,FALSE))</f>
        <v/>
      </c>
      <c r="F102" s="2" t="str">
        <f t="shared" ref="F102:F165" si="18">IF(ISBLANK(C102),"",VLOOKUP(C102,Entry,4,FALSE))</f>
        <v/>
      </c>
      <c r="G102" t="str">
        <f t="shared" ref="G102:G165" si="19">IF(ISBLANK(C102),"",VLOOKUP(C102,Entry,7,FALSE))</f>
        <v/>
      </c>
    </row>
    <row r="103" spans="4:7">
      <c r="D103" t="str">
        <f t="shared" si="16"/>
        <v/>
      </c>
      <c r="E103" t="str">
        <f t="shared" si="17"/>
        <v/>
      </c>
      <c r="F103" s="2" t="str">
        <f t="shared" si="18"/>
        <v/>
      </c>
      <c r="G103" t="str">
        <f t="shared" si="19"/>
        <v/>
      </c>
    </row>
    <row r="104" spans="4:7">
      <c r="D104" t="str">
        <f t="shared" si="16"/>
        <v/>
      </c>
      <c r="E104" t="str">
        <f t="shared" si="17"/>
        <v/>
      </c>
      <c r="F104" s="2" t="str">
        <f t="shared" si="18"/>
        <v/>
      </c>
      <c r="G104" t="str">
        <f t="shared" si="19"/>
        <v/>
      </c>
    </row>
    <row r="105" spans="4:7">
      <c r="D105" t="str">
        <f t="shared" si="16"/>
        <v/>
      </c>
      <c r="E105" t="str">
        <f t="shared" si="17"/>
        <v/>
      </c>
      <c r="F105" s="2" t="str">
        <f t="shared" si="18"/>
        <v/>
      </c>
      <c r="G105" t="str">
        <f t="shared" si="19"/>
        <v/>
      </c>
    </row>
    <row r="106" spans="4:7">
      <c r="D106" t="str">
        <f t="shared" si="16"/>
        <v/>
      </c>
      <c r="E106" t="str">
        <f t="shared" si="17"/>
        <v/>
      </c>
      <c r="F106" s="2" t="str">
        <f t="shared" si="18"/>
        <v/>
      </c>
      <c r="G106" t="str">
        <f t="shared" si="19"/>
        <v/>
      </c>
    </row>
    <row r="107" spans="4:7">
      <c r="D107" t="str">
        <f t="shared" si="16"/>
        <v/>
      </c>
      <c r="E107" t="str">
        <f t="shared" si="17"/>
        <v/>
      </c>
      <c r="F107" s="2" t="str">
        <f t="shared" si="18"/>
        <v/>
      </c>
      <c r="G107" t="str">
        <f t="shared" si="19"/>
        <v/>
      </c>
    </row>
    <row r="108" spans="4:7">
      <c r="D108" t="str">
        <f t="shared" si="16"/>
        <v/>
      </c>
      <c r="E108" t="str">
        <f t="shared" si="17"/>
        <v/>
      </c>
      <c r="F108" s="2" t="str">
        <f t="shared" si="18"/>
        <v/>
      </c>
      <c r="G108" t="str">
        <f t="shared" si="19"/>
        <v/>
      </c>
    </row>
    <row r="109" spans="4:7">
      <c r="D109" t="str">
        <f t="shared" si="16"/>
        <v/>
      </c>
      <c r="E109" t="str">
        <f t="shared" si="17"/>
        <v/>
      </c>
      <c r="F109" s="2" t="str">
        <f t="shared" si="18"/>
        <v/>
      </c>
      <c r="G109" t="str">
        <f t="shared" si="19"/>
        <v/>
      </c>
    </row>
    <row r="110" spans="4:7">
      <c r="D110" t="str">
        <f t="shared" si="16"/>
        <v/>
      </c>
      <c r="E110" t="str">
        <f t="shared" si="17"/>
        <v/>
      </c>
      <c r="F110" s="2" t="str">
        <f t="shared" si="18"/>
        <v/>
      </c>
      <c r="G110" t="str">
        <f t="shared" si="19"/>
        <v/>
      </c>
    </row>
    <row r="111" spans="4:7">
      <c r="D111" t="str">
        <f t="shared" si="16"/>
        <v/>
      </c>
      <c r="E111" t="str">
        <f t="shared" si="17"/>
        <v/>
      </c>
      <c r="F111" s="2" t="str">
        <f t="shared" si="18"/>
        <v/>
      </c>
      <c r="G111" t="str">
        <f t="shared" si="19"/>
        <v/>
      </c>
    </row>
    <row r="112" spans="4:7">
      <c r="D112" t="str">
        <f t="shared" si="16"/>
        <v/>
      </c>
      <c r="E112" t="str">
        <f t="shared" si="17"/>
        <v/>
      </c>
      <c r="F112" s="2" t="str">
        <f t="shared" si="18"/>
        <v/>
      </c>
      <c r="G112" t="str">
        <f t="shared" si="19"/>
        <v/>
      </c>
    </row>
    <row r="113" spans="4:7">
      <c r="D113" t="str">
        <f t="shared" si="16"/>
        <v/>
      </c>
      <c r="E113" t="str">
        <f t="shared" si="17"/>
        <v/>
      </c>
      <c r="F113" s="2" t="str">
        <f t="shared" si="18"/>
        <v/>
      </c>
      <c r="G113" t="str">
        <f t="shared" si="19"/>
        <v/>
      </c>
    </row>
    <row r="114" spans="4:7">
      <c r="D114" t="str">
        <f t="shared" si="16"/>
        <v/>
      </c>
      <c r="E114" t="str">
        <f t="shared" si="17"/>
        <v/>
      </c>
      <c r="F114" s="2" t="str">
        <f t="shared" si="18"/>
        <v/>
      </c>
      <c r="G114" t="str">
        <f t="shared" si="19"/>
        <v/>
      </c>
    </row>
    <row r="115" spans="4:7">
      <c r="D115" t="str">
        <f t="shared" si="16"/>
        <v/>
      </c>
      <c r="E115" t="str">
        <f t="shared" si="17"/>
        <v/>
      </c>
      <c r="F115" s="2" t="str">
        <f t="shared" si="18"/>
        <v/>
      </c>
      <c r="G115" t="str">
        <f t="shared" si="19"/>
        <v/>
      </c>
    </row>
    <row r="116" spans="4:7">
      <c r="D116" t="str">
        <f t="shared" si="16"/>
        <v/>
      </c>
      <c r="E116" t="str">
        <f t="shared" si="17"/>
        <v/>
      </c>
      <c r="F116" s="2" t="str">
        <f t="shared" si="18"/>
        <v/>
      </c>
      <c r="G116" t="str">
        <f t="shared" si="19"/>
        <v/>
      </c>
    </row>
    <row r="117" spans="4:7">
      <c r="D117" t="str">
        <f t="shared" si="16"/>
        <v/>
      </c>
      <c r="E117" t="str">
        <f t="shared" si="17"/>
        <v/>
      </c>
      <c r="F117" s="2" t="str">
        <f t="shared" si="18"/>
        <v/>
      </c>
      <c r="G117" t="str">
        <f t="shared" si="19"/>
        <v/>
      </c>
    </row>
    <row r="118" spans="4:7">
      <c r="D118" t="str">
        <f t="shared" si="16"/>
        <v/>
      </c>
      <c r="E118" t="str">
        <f t="shared" si="17"/>
        <v/>
      </c>
      <c r="F118" s="2" t="str">
        <f t="shared" si="18"/>
        <v/>
      </c>
      <c r="G118" t="str">
        <f t="shared" si="19"/>
        <v/>
      </c>
    </row>
    <row r="119" spans="4:7">
      <c r="D119" t="str">
        <f t="shared" si="16"/>
        <v/>
      </c>
      <c r="E119" t="str">
        <f t="shared" si="17"/>
        <v/>
      </c>
      <c r="F119" s="2" t="str">
        <f t="shared" si="18"/>
        <v/>
      </c>
      <c r="G119" t="str">
        <f t="shared" si="19"/>
        <v/>
      </c>
    </row>
    <row r="120" spans="4:7">
      <c r="D120" t="str">
        <f t="shared" si="16"/>
        <v/>
      </c>
      <c r="E120" t="str">
        <f t="shared" si="17"/>
        <v/>
      </c>
      <c r="F120" s="2" t="str">
        <f t="shared" si="18"/>
        <v/>
      </c>
      <c r="G120" t="str">
        <f t="shared" si="19"/>
        <v/>
      </c>
    </row>
    <row r="121" spans="4:7">
      <c r="D121" t="str">
        <f t="shared" si="16"/>
        <v/>
      </c>
      <c r="E121" t="str">
        <f t="shared" si="17"/>
        <v/>
      </c>
      <c r="F121" s="2" t="str">
        <f t="shared" si="18"/>
        <v/>
      </c>
      <c r="G121" t="str">
        <f t="shared" si="19"/>
        <v/>
      </c>
    </row>
    <row r="122" spans="4:7">
      <c r="D122" t="str">
        <f t="shared" si="16"/>
        <v/>
      </c>
      <c r="E122" t="str">
        <f t="shared" si="17"/>
        <v/>
      </c>
      <c r="F122" s="2" t="str">
        <f t="shared" si="18"/>
        <v/>
      </c>
      <c r="G122" t="str">
        <f t="shared" si="19"/>
        <v/>
      </c>
    </row>
    <row r="123" spans="4:7">
      <c r="D123" t="str">
        <f t="shared" si="16"/>
        <v/>
      </c>
      <c r="E123" t="str">
        <f t="shared" si="17"/>
        <v/>
      </c>
      <c r="F123" s="2" t="str">
        <f t="shared" si="18"/>
        <v/>
      </c>
      <c r="G123" t="str">
        <f t="shared" si="19"/>
        <v/>
      </c>
    </row>
    <row r="124" spans="4:7">
      <c r="D124" t="str">
        <f t="shared" si="16"/>
        <v/>
      </c>
      <c r="E124" t="str">
        <f t="shared" si="17"/>
        <v/>
      </c>
      <c r="F124" s="2" t="str">
        <f t="shared" si="18"/>
        <v/>
      </c>
      <c r="G124" t="str">
        <f t="shared" si="19"/>
        <v/>
      </c>
    </row>
    <row r="125" spans="4:7">
      <c r="D125" t="str">
        <f t="shared" si="16"/>
        <v/>
      </c>
      <c r="E125" t="str">
        <f t="shared" si="17"/>
        <v/>
      </c>
      <c r="F125" s="2" t="str">
        <f t="shared" si="18"/>
        <v/>
      </c>
      <c r="G125" t="str">
        <f t="shared" si="19"/>
        <v/>
      </c>
    </row>
    <row r="126" spans="4:7">
      <c r="D126" t="str">
        <f t="shared" si="16"/>
        <v/>
      </c>
      <c r="E126" t="str">
        <f t="shared" si="17"/>
        <v/>
      </c>
      <c r="F126" s="2" t="str">
        <f t="shared" si="18"/>
        <v/>
      </c>
      <c r="G126" t="str">
        <f t="shared" si="19"/>
        <v/>
      </c>
    </row>
    <row r="127" spans="4:7">
      <c r="D127" t="str">
        <f t="shared" si="16"/>
        <v/>
      </c>
      <c r="E127" t="str">
        <f t="shared" si="17"/>
        <v/>
      </c>
      <c r="F127" s="2" t="str">
        <f t="shared" si="18"/>
        <v/>
      </c>
      <c r="G127" t="str">
        <f t="shared" si="19"/>
        <v/>
      </c>
    </row>
    <row r="128" spans="4:7">
      <c r="D128" t="str">
        <f t="shared" si="16"/>
        <v/>
      </c>
      <c r="E128" t="str">
        <f t="shared" si="17"/>
        <v/>
      </c>
      <c r="F128" s="2" t="str">
        <f t="shared" si="18"/>
        <v/>
      </c>
      <c r="G128" t="str">
        <f t="shared" si="19"/>
        <v/>
      </c>
    </row>
    <row r="129" spans="4:7">
      <c r="D129" t="str">
        <f t="shared" si="16"/>
        <v/>
      </c>
      <c r="E129" t="str">
        <f t="shared" si="17"/>
        <v/>
      </c>
      <c r="F129" s="2" t="str">
        <f t="shared" si="18"/>
        <v/>
      </c>
      <c r="G129" t="str">
        <f t="shared" si="19"/>
        <v/>
      </c>
    </row>
    <row r="130" spans="4:7">
      <c r="D130" t="str">
        <f t="shared" si="16"/>
        <v/>
      </c>
      <c r="E130" t="str">
        <f t="shared" si="17"/>
        <v/>
      </c>
      <c r="F130" s="2" t="str">
        <f t="shared" si="18"/>
        <v/>
      </c>
      <c r="G130" t="str">
        <f t="shared" si="19"/>
        <v/>
      </c>
    </row>
    <row r="131" spans="4:7">
      <c r="D131" t="str">
        <f t="shared" si="16"/>
        <v/>
      </c>
      <c r="E131" t="str">
        <f t="shared" si="17"/>
        <v/>
      </c>
      <c r="F131" s="2" t="str">
        <f t="shared" si="18"/>
        <v/>
      </c>
      <c r="G131" t="str">
        <f t="shared" si="19"/>
        <v/>
      </c>
    </row>
    <row r="132" spans="4:7">
      <c r="D132" t="str">
        <f t="shared" si="16"/>
        <v/>
      </c>
      <c r="E132" t="str">
        <f t="shared" si="17"/>
        <v/>
      </c>
      <c r="F132" s="2" t="str">
        <f t="shared" si="18"/>
        <v/>
      </c>
      <c r="G132" t="str">
        <f t="shared" si="19"/>
        <v/>
      </c>
    </row>
    <row r="133" spans="4:7">
      <c r="D133" t="str">
        <f t="shared" si="16"/>
        <v/>
      </c>
      <c r="E133" t="str">
        <f t="shared" si="17"/>
        <v/>
      </c>
      <c r="F133" s="2" t="str">
        <f t="shared" si="18"/>
        <v/>
      </c>
      <c r="G133" t="str">
        <f t="shared" si="19"/>
        <v/>
      </c>
    </row>
    <row r="134" spans="4:7">
      <c r="D134" t="str">
        <f t="shared" si="16"/>
        <v/>
      </c>
      <c r="E134" t="str">
        <f t="shared" si="17"/>
        <v/>
      </c>
      <c r="F134" s="2" t="str">
        <f t="shared" si="18"/>
        <v/>
      </c>
      <c r="G134" t="str">
        <f t="shared" si="19"/>
        <v/>
      </c>
    </row>
    <row r="135" spans="4:7">
      <c r="D135" t="str">
        <f t="shared" si="16"/>
        <v/>
      </c>
      <c r="E135" t="str">
        <f t="shared" si="17"/>
        <v/>
      </c>
      <c r="F135" s="2" t="str">
        <f t="shared" si="18"/>
        <v/>
      </c>
      <c r="G135" t="str">
        <f t="shared" si="19"/>
        <v/>
      </c>
    </row>
    <row r="136" spans="4:7">
      <c r="D136" t="str">
        <f t="shared" si="16"/>
        <v/>
      </c>
      <c r="E136" t="str">
        <f t="shared" si="17"/>
        <v/>
      </c>
      <c r="F136" s="2" t="str">
        <f t="shared" si="18"/>
        <v/>
      </c>
      <c r="G136" t="str">
        <f t="shared" si="19"/>
        <v/>
      </c>
    </row>
    <row r="137" spans="4:7">
      <c r="D137" t="str">
        <f t="shared" si="16"/>
        <v/>
      </c>
      <c r="E137" t="str">
        <f t="shared" si="17"/>
        <v/>
      </c>
      <c r="F137" s="2" t="str">
        <f t="shared" si="18"/>
        <v/>
      </c>
      <c r="G137" t="str">
        <f t="shared" si="19"/>
        <v/>
      </c>
    </row>
    <row r="138" spans="4:7">
      <c r="D138" t="str">
        <f t="shared" si="16"/>
        <v/>
      </c>
      <c r="E138" t="str">
        <f t="shared" si="17"/>
        <v/>
      </c>
      <c r="F138" s="2" t="str">
        <f t="shared" si="18"/>
        <v/>
      </c>
      <c r="G138" t="str">
        <f t="shared" si="19"/>
        <v/>
      </c>
    </row>
    <row r="139" spans="4:7">
      <c r="D139" t="str">
        <f t="shared" si="16"/>
        <v/>
      </c>
      <c r="E139" t="str">
        <f t="shared" si="17"/>
        <v/>
      </c>
      <c r="F139" s="2" t="str">
        <f t="shared" si="18"/>
        <v/>
      </c>
      <c r="G139" t="str">
        <f t="shared" si="19"/>
        <v/>
      </c>
    </row>
    <row r="140" spans="4:7">
      <c r="D140" t="str">
        <f t="shared" si="16"/>
        <v/>
      </c>
      <c r="E140" t="str">
        <f t="shared" si="17"/>
        <v/>
      </c>
      <c r="F140" s="2" t="str">
        <f t="shared" si="18"/>
        <v/>
      </c>
      <c r="G140" t="str">
        <f t="shared" si="19"/>
        <v/>
      </c>
    </row>
    <row r="141" spans="4:7">
      <c r="D141" t="str">
        <f t="shared" si="16"/>
        <v/>
      </c>
      <c r="E141" t="str">
        <f t="shared" si="17"/>
        <v/>
      </c>
      <c r="F141" s="2" t="str">
        <f t="shared" si="18"/>
        <v/>
      </c>
      <c r="G141" t="str">
        <f t="shared" si="19"/>
        <v/>
      </c>
    </row>
    <row r="142" spans="4:7">
      <c r="D142" t="str">
        <f t="shared" si="16"/>
        <v/>
      </c>
      <c r="E142" t="str">
        <f t="shared" si="17"/>
        <v/>
      </c>
      <c r="F142" s="2" t="str">
        <f t="shared" si="18"/>
        <v/>
      </c>
      <c r="G142" t="str">
        <f t="shared" si="19"/>
        <v/>
      </c>
    </row>
    <row r="143" spans="4:7">
      <c r="D143" t="str">
        <f t="shared" si="16"/>
        <v/>
      </c>
      <c r="E143" t="str">
        <f t="shared" si="17"/>
        <v/>
      </c>
      <c r="F143" s="2" t="str">
        <f t="shared" si="18"/>
        <v/>
      </c>
      <c r="G143" t="str">
        <f t="shared" si="19"/>
        <v/>
      </c>
    </row>
    <row r="144" spans="4:7">
      <c r="D144" t="str">
        <f t="shared" si="16"/>
        <v/>
      </c>
      <c r="E144" t="str">
        <f t="shared" si="17"/>
        <v/>
      </c>
      <c r="F144" s="2" t="str">
        <f t="shared" si="18"/>
        <v/>
      </c>
      <c r="G144" t="str">
        <f t="shared" si="19"/>
        <v/>
      </c>
    </row>
    <row r="145" spans="4:7">
      <c r="D145" t="str">
        <f t="shared" si="16"/>
        <v/>
      </c>
      <c r="E145" t="str">
        <f t="shared" si="17"/>
        <v/>
      </c>
      <c r="F145" s="2" t="str">
        <f t="shared" si="18"/>
        <v/>
      </c>
      <c r="G145" t="str">
        <f t="shared" si="19"/>
        <v/>
      </c>
    </row>
    <row r="146" spans="4:7">
      <c r="D146" t="str">
        <f t="shared" si="16"/>
        <v/>
      </c>
      <c r="E146" t="str">
        <f t="shared" si="17"/>
        <v/>
      </c>
      <c r="F146" s="2" t="str">
        <f t="shared" si="18"/>
        <v/>
      </c>
      <c r="G146" t="str">
        <f t="shared" si="19"/>
        <v/>
      </c>
    </row>
    <row r="147" spans="4:7">
      <c r="D147" t="str">
        <f t="shared" si="16"/>
        <v/>
      </c>
      <c r="E147" t="str">
        <f t="shared" si="17"/>
        <v/>
      </c>
      <c r="F147" s="2" t="str">
        <f t="shared" si="18"/>
        <v/>
      </c>
      <c r="G147" t="str">
        <f t="shared" si="19"/>
        <v/>
      </c>
    </row>
    <row r="148" spans="4:7">
      <c r="D148" t="str">
        <f t="shared" si="16"/>
        <v/>
      </c>
      <c r="E148" t="str">
        <f t="shared" si="17"/>
        <v/>
      </c>
      <c r="F148" s="2" t="str">
        <f t="shared" si="18"/>
        <v/>
      </c>
      <c r="G148" t="str">
        <f t="shared" si="19"/>
        <v/>
      </c>
    </row>
    <row r="149" spans="4:7">
      <c r="D149" t="str">
        <f t="shared" si="16"/>
        <v/>
      </c>
      <c r="E149" t="str">
        <f t="shared" si="17"/>
        <v/>
      </c>
      <c r="F149" s="2" t="str">
        <f t="shared" si="18"/>
        <v/>
      </c>
      <c r="G149" t="str">
        <f t="shared" si="19"/>
        <v/>
      </c>
    </row>
    <row r="150" spans="4:7">
      <c r="D150" t="str">
        <f t="shared" si="16"/>
        <v/>
      </c>
      <c r="E150" t="str">
        <f t="shared" si="17"/>
        <v/>
      </c>
      <c r="F150" s="2" t="str">
        <f t="shared" si="18"/>
        <v/>
      </c>
      <c r="G150" t="str">
        <f t="shared" si="19"/>
        <v/>
      </c>
    </row>
    <row r="151" spans="4:7">
      <c r="D151" t="str">
        <f t="shared" si="16"/>
        <v/>
      </c>
      <c r="E151" t="str">
        <f t="shared" si="17"/>
        <v/>
      </c>
      <c r="F151" s="2" t="str">
        <f t="shared" si="18"/>
        <v/>
      </c>
      <c r="G151" t="str">
        <f t="shared" si="19"/>
        <v/>
      </c>
    </row>
    <row r="152" spans="4:7">
      <c r="D152" t="str">
        <f t="shared" si="16"/>
        <v/>
      </c>
      <c r="E152" t="str">
        <f t="shared" si="17"/>
        <v/>
      </c>
      <c r="F152" s="2" t="str">
        <f t="shared" si="18"/>
        <v/>
      </c>
      <c r="G152" t="str">
        <f t="shared" si="19"/>
        <v/>
      </c>
    </row>
    <row r="153" spans="4:7">
      <c r="D153" t="str">
        <f t="shared" si="16"/>
        <v/>
      </c>
      <c r="E153" t="str">
        <f t="shared" si="17"/>
        <v/>
      </c>
      <c r="F153" s="2" t="str">
        <f t="shared" si="18"/>
        <v/>
      </c>
      <c r="G153" t="str">
        <f t="shared" si="19"/>
        <v/>
      </c>
    </row>
    <row r="154" spans="4:7">
      <c r="D154" t="str">
        <f t="shared" si="16"/>
        <v/>
      </c>
      <c r="E154" t="str">
        <f t="shared" si="17"/>
        <v/>
      </c>
      <c r="F154" s="2" t="str">
        <f t="shared" si="18"/>
        <v/>
      </c>
      <c r="G154" t="str">
        <f t="shared" si="19"/>
        <v/>
      </c>
    </row>
    <row r="155" spans="4:7">
      <c r="D155" t="str">
        <f t="shared" si="16"/>
        <v/>
      </c>
      <c r="E155" t="str">
        <f t="shared" si="17"/>
        <v/>
      </c>
      <c r="F155" s="2" t="str">
        <f t="shared" si="18"/>
        <v/>
      </c>
      <c r="G155" t="str">
        <f t="shared" si="19"/>
        <v/>
      </c>
    </row>
    <row r="156" spans="4:7">
      <c r="D156" t="str">
        <f t="shared" si="16"/>
        <v/>
      </c>
      <c r="E156" t="str">
        <f t="shared" si="17"/>
        <v/>
      </c>
      <c r="F156" s="2" t="str">
        <f t="shared" si="18"/>
        <v/>
      </c>
      <c r="G156" t="str">
        <f t="shared" si="19"/>
        <v/>
      </c>
    </row>
    <row r="157" spans="4:7">
      <c r="D157" t="str">
        <f t="shared" si="16"/>
        <v/>
      </c>
      <c r="E157" t="str">
        <f t="shared" si="17"/>
        <v/>
      </c>
      <c r="F157" s="2" t="str">
        <f t="shared" si="18"/>
        <v/>
      </c>
      <c r="G157" t="str">
        <f t="shared" si="19"/>
        <v/>
      </c>
    </row>
    <row r="158" spans="4:7">
      <c r="D158" t="str">
        <f t="shared" si="16"/>
        <v/>
      </c>
      <c r="E158" t="str">
        <f t="shared" si="17"/>
        <v/>
      </c>
      <c r="F158" s="2" t="str">
        <f t="shared" si="18"/>
        <v/>
      </c>
      <c r="G158" t="str">
        <f t="shared" si="19"/>
        <v/>
      </c>
    </row>
    <row r="159" spans="4:7">
      <c r="D159" t="str">
        <f t="shared" si="16"/>
        <v/>
      </c>
      <c r="E159" t="str">
        <f t="shared" si="17"/>
        <v/>
      </c>
      <c r="F159" s="2" t="str">
        <f t="shared" si="18"/>
        <v/>
      </c>
      <c r="G159" t="str">
        <f t="shared" si="19"/>
        <v/>
      </c>
    </row>
    <row r="160" spans="4:7">
      <c r="D160" t="str">
        <f t="shared" si="16"/>
        <v/>
      </c>
      <c r="E160" t="str">
        <f t="shared" si="17"/>
        <v/>
      </c>
      <c r="F160" s="2" t="str">
        <f t="shared" si="18"/>
        <v/>
      </c>
      <c r="G160" t="str">
        <f t="shared" si="19"/>
        <v/>
      </c>
    </row>
    <row r="161" spans="4:7">
      <c r="D161" t="str">
        <f t="shared" si="16"/>
        <v/>
      </c>
      <c r="E161" t="str">
        <f t="shared" si="17"/>
        <v/>
      </c>
      <c r="F161" s="2" t="str">
        <f t="shared" si="18"/>
        <v/>
      </c>
      <c r="G161" t="str">
        <f t="shared" si="19"/>
        <v/>
      </c>
    </row>
    <row r="162" spans="4:7">
      <c r="D162" t="str">
        <f t="shared" si="16"/>
        <v/>
      </c>
      <c r="E162" t="str">
        <f t="shared" si="17"/>
        <v/>
      </c>
      <c r="F162" s="2" t="str">
        <f t="shared" si="18"/>
        <v/>
      </c>
      <c r="G162" t="str">
        <f t="shared" si="19"/>
        <v/>
      </c>
    </row>
    <row r="163" spans="4:7">
      <c r="D163" t="str">
        <f t="shared" si="16"/>
        <v/>
      </c>
      <c r="E163" t="str">
        <f t="shared" si="17"/>
        <v/>
      </c>
      <c r="F163" s="2" t="str">
        <f t="shared" si="18"/>
        <v/>
      </c>
      <c r="G163" t="str">
        <f t="shared" si="19"/>
        <v/>
      </c>
    </row>
    <row r="164" spans="4:7">
      <c r="D164" t="str">
        <f t="shared" si="16"/>
        <v/>
      </c>
      <c r="E164" t="str">
        <f t="shared" si="17"/>
        <v/>
      </c>
      <c r="F164" s="2" t="str">
        <f t="shared" si="18"/>
        <v/>
      </c>
      <c r="G164" t="str">
        <f t="shared" si="19"/>
        <v/>
      </c>
    </row>
    <row r="165" spans="4:7">
      <c r="D165" t="str">
        <f t="shared" si="16"/>
        <v/>
      </c>
      <c r="E165" t="str">
        <f t="shared" si="17"/>
        <v/>
      </c>
      <c r="F165" s="2" t="str">
        <f t="shared" si="18"/>
        <v/>
      </c>
      <c r="G165" t="str">
        <f t="shared" si="19"/>
        <v/>
      </c>
    </row>
    <row r="166" spans="4:7">
      <c r="D166" t="str">
        <f t="shared" ref="D166:D229" si="20">IF(ISBLANK(C166),"",VLOOKUP(C166,Entry,2,FALSE))</f>
        <v/>
      </c>
      <c r="E166" t="str">
        <f t="shared" ref="E166:E229" si="21">IF(ISBLANK(C166),"",VLOOKUP(C166,Entry,3,FALSE))</f>
        <v/>
      </c>
      <c r="F166" s="2" t="str">
        <f t="shared" ref="F166:F229" si="22">IF(ISBLANK(C166),"",VLOOKUP(C166,Entry,4,FALSE))</f>
        <v/>
      </c>
      <c r="G166" t="str">
        <f t="shared" ref="G166:G229" si="23">IF(ISBLANK(C166),"",VLOOKUP(C166,Entry,7,FALSE))</f>
        <v/>
      </c>
    </row>
    <row r="167" spans="4:7">
      <c r="D167" t="str">
        <f t="shared" si="20"/>
        <v/>
      </c>
      <c r="E167" t="str">
        <f t="shared" si="21"/>
        <v/>
      </c>
      <c r="F167" s="2" t="str">
        <f t="shared" si="22"/>
        <v/>
      </c>
      <c r="G167" t="str">
        <f t="shared" si="23"/>
        <v/>
      </c>
    </row>
    <row r="168" spans="4:7">
      <c r="D168" t="str">
        <f t="shared" si="20"/>
        <v/>
      </c>
      <c r="E168" t="str">
        <f t="shared" si="21"/>
        <v/>
      </c>
      <c r="F168" s="2" t="str">
        <f t="shared" si="22"/>
        <v/>
      </c>
      <c r="G168" t="str">
        <f t="shared" si="23"/>
        <v/>
      </c>
    </row>
    <row r="169" spans="4:7">
      <c r="D169" t="str">
        <f t="shared" si="20"/>
        <v/>
      </c>
      <c r="E169" t="str">
        <f t="shared" si="21"/>
        <v/>
      </c>
      <c r="F169" s="2" t="str">
        <f t="shared" si="22"/>
        <v/>
      </c>
      <c r="G169" t="str">
        <f t="shared" si="23"/>
        <v/>
      </c>
    </row>
    <row r="170" spans="4:7">
      <c r="D170" t="str">
        <f t="shared" si="20"/>
        <v/>
      </c>
      <c r="E170" t="str">
        <f t="shared" si="21"/>
        <v/>
      </c>
      <c r="F170" s="2" t="str">
        <f t="shared" si="22"/>
        <v/>
      </c>
      <c r="G170" t="str">
        <f t="shared" si="23"/>
        <v/>
      </c>
    </row>
    <row r="171" spans="4:7">
      <c r="D171" t="str">
        <f t="shared" si="20"/>
        <v/>
      </c>
      <c r="E171" t="str">
        <f t="shared" si="21"/>
        <v/>
      </c>
      <c r="F171" s="2" t="str">
        <f t="shared" si="22"/>
        <v/>
      </c>
      <c r="G171" t="str">
        <f t="shared" si="23"/>
        <v/>
      </c>
    </row>
    <row r="172" spans="4:7">
      <c r="D172" t="str">
        <f t="shared" si="20"/>
        <v/>
      </c>
      <c r="E172" t="str">
        <f t="shared" si="21"/>
        <v/>
      </c>
      <c r="F172" s="2" t="str">
        <f t="shared" si="22"/>
        <v/>
      </c>
      <c r="G172" t="str">
        <f t="shared" si="23"/>
        <v/>
      </c>
    </row>
    <row r="173" spans="4:7">
      <c r="D173" t="str">
        <f t="shared" si="20"/>
        <v/>
      </c>
      <c r="E173" t="str">
        <f t="shared" si="21"/>
        <v/>
      </c>
      <c r="F173" s="2" t="str">
        <f t="shared" si="22"/>
        <v/>
      </c>
      <c r="G173" t="str">
        <f t="shared" si="23"/>
        <v/>
      </c>
    </row>
    <row r="174" spans="4:7">
      <c r="D174" t="str">
        <f t="shared" si="20"/>
        <v/>
      </c>
      <c r="E174" t="str">
        <f t="shared" si="21"/>
        <v/>
      </c>
      <c r="F174" s="2" t="str">
        <f t="shared" si="22"/>
        <v/>
      </c>
      <c r="G174" t="str">
        <f t="shared" si="23"/>
        <v/>
      </c>
    </row>
    <row r="175" spans="4:7">
      <c r="D175" t="str">
        <f t="shared" si="20"/>
        <v/>
      </c>
      <c r="E175" t="str">
        <f t="shared" si="21"/>
        <v/>
      </c>
      <c r="F175" s="2" t="str">
        <f t="shared" si="22"/>
        <v/>
      </c>
      <c r="G175" t="str">
        <f t="shared" si="23"/>
        <v/>
      </c>
    </row>
    <row r="176" spans="4:7">
      <c r="D176" t="str">
        <f t="shared" si="20"/>
        <v/>
      </c>
      <c r="E176" t="str">
        <f t="shared" si="21"/>
        <v/>
      </c>
      <c r="F176" s="2" t="str">
        <f t="shared" si="22"/>
        <v/>
      </c>
      <c r="G176" t="str">
        <f t="shared" si="23"/>
        <v/>
      </c>
    </row>
    <row r="177" spans="4:7">
      <c r="D177" t="str">
        <f t="shared" si="20"/>
        <v/>
      </c>
      <c r="E177" t="str">
        <f t="shared" si="21"/>
        <v/>
      </c>
      <c r="F177" s="2" t="str">
        <f t="shared" si="22"/>
        <v/>
      </c>
      <c r="G177" t="str">
        <f t="shared" si="23"/>
        <v/>
      </c>
    </row>
    <row r="178" spans="4:7">
      <c r="D178" t="str">
        <f t="shared" si="20"/>
        <v/>
      </c>
      <c r="E178" t="str">
        <f t="shared" si="21"/>
        <v/>
      </c>
      <c r="F178" s="2" t="str">
        <f t="shared" si="22"/>
        <v/>
      </c>
      <c r="G178" t="str">
        <f t="shared" si="23"/>
        <v/>
      </c>
    </row>
    <row r="179" spans="4:7">
      <c r="D179" t="str">
        <f t="shared" si="20"/>
        <v/>
      </c>
      <c r="E179" t="str">
        <f t="shared" si="21"/>
        <v/>
      </c>
      <c r="F179" s="2" t="str">
        <f t="shared" si="22"/>
        <v/>
      </c>
      <c r="G179" t="str">
        <f t="shared" si="23"/>
        <v/>
      </c>
    </row>
    <row r="180" spans="4:7">
      <c r="D180" t="str">
        <f t="shared" si="20"/>
        <v/>
      </c>
      <c r="E180" t="str">
        <f t="shared" si="21"/>
        <v/>
      </c>
      <c r="F180" s="2" t="str">
        <f t="shared" si="22"/>
        <v/>
      </c>
      <c r="G180" t="str">
        <f t="shared" si="23"/>
        <v/>
      </c>
    </row>
    <row r="181" spans="4:7">
      <c r="D181" t="str">
        <f t="shared" si="20"/>
        <v/>
      </c>
      <c r="E181" t="str">
        <f t="shared" si="21"/>
        <v/>
      </c>
      <c r="F181" s="2" t="str">
        <f t="shared" si="22"/>
        <v/>
      </c>
      <c r="G181" t="str">
        <f t="shared" si="23"/>
        <v/>
      </c>
    </row>
    <row r="182" spans="4:7">
      <c r="D182" t="str">
        <f t="shared" si="20"/>
        <v/>
      </c>
      <c r="E182" t="str">
        <f t="shared" si="21"/>
        <v/>
      </c>
      <c r="F182" s="2" t="str">
        <f t="shared" si="22"/>
        <v/>
      </c>
      <c r="G182" t="str">
        <f t="shared" si="23"/>
        <v/>
      </c>
    </row>
    <row r="183" spans="4:7">
      <c r="D183" t="str">
        <f t="shared" si="20"/>
        <v/>
      </c>
      <c r="E183" t="str">
        <f t="shared" si="21"/>
        <v/>
      </c>
      <c r="F183" s="2" t="str">
        <f t="shared" si="22"/>
        <v/>
      </c>
      <c r="G183" t="str">
        <f t="shared" si="23"/>
        <v/>
      </c>
    </row>
    <row r="184" spans="4:7">
      <c r="D184" t="str">
        <f t="shared" si="20"/>
        <v/>
      </c>
      <c r="E184" t="str">
        <f t="shared" si="21"/>
        <v/>
      </c>
      <c r="F184" s="2" t="str">
        <f t="shared" si="22"/>
        <v/>
      </c>
      <c r="G184" t="str">
        <f t="shared" si="23"/>
        <v/>
      </c>
    </row>
    <row r="185" spans="4:7">
      <c r="D185" t="str">
        <f t="shared" si="20"/>
        <v/>
      </c>
      <c r="E185" t="str">
        <f t="shared" si="21"/>
        <v/>
      </c>
      <c r="F185" s="2" t="str">
        <f t="shared" si="22"/>
        <v/>
      </c>
      <c r="G185" t="str">
        <f t="shared" si="23"/>
        <v/>
      </c>
    </row>
    <row r="186" spans="4:7">
      <c r="D186" t="str">
        <f t="shared" si="20"/>
        <v/>
      </c>
      <c r="E186" t="str">
        <f t="shared" si="21"/>
        <v/>
      </c>
      <c r="F186" s="2" t="str">
        <f t="shared" si="22"/>
        <v/>
      </c>
      <c r="G186" t="str">
        <f t="shared" si="23"/>
        <v/>
      </c>
    </row>
    <row r="187" spans="4:7">
      <c r="D187" t="str">
        <f t="shared" si="20"/>
        <v/>
      </c>
      <c r="E187" t="str">
        <f t="shared" si="21"/>
        <v/>
      </c>
      <c r="F187" s="2" t="str">
        <f t="shared" si="22"/>
        <v/>
      </c>
      <c r="G187" t="str">
        <f t="shared" si="23"/>
        <v/>
      </c>
    </row>
    <row r="188" spans="4:7">
      <c r="D188" t="str">
        <f t="shared" si="20"/>
        <v/>
      </c>
      <c r="E188" t="str">
        <f t="shared" si="21"/>
        <v/>
      </c>
      <c r="F188" s="2" t="str">
        <f t="shared" si="22"/>
        <v/>
      </c>
      <c r="G188" t="str">
        <f t="shared" si="23"/>
        <v/>
      </c>
    </row>
    <row r="189" spans="4:7">
      <c r="D189" t="str">
        <f t="shared" si="20"/>
        <v/>
      </c>
      <c r="E189" t="str">
        <f t="shared" si="21"/>
        <v/>
      </c>
      <c r="F189" s="2" t="str">
        <f t="shared" si="22"/>
        <v/>
      </c>
      <c r="G189" t="str">
        <f t="shared" si="23"/>
        <v/>
      </c>
    </row>
    <row r="190" spans="4:7">
      <c r="D190" t="str">
        <f t="shared" si="20"/>
        <v/>
      </c>
      <c r="E190" t="str">
        <f t="shared" si="21"/>
        <v/>
      </c>
      <c r="F190" s="2" t="str">
        <f t="shared" si="22"/>
        <v/>
      </c>
      <c r="G190" t="str">
        <f t="shared" si="23"/>
        <v/>
      </c>
    </row>
    <row r="191" spans="4:7">
      <c r="D191" t="str">
        <f t="shared" si="20"/>
        <v/>
      </c>
      <c r="E191" t="str">
        <f t="shared" si="21"/>
        <v/>
      </c>
      <c r="F191" s="2" t="str">
        <f t="shared" si="22"/>
        <v/>
      </c>
      <c r="G191" t="str">
        <f t="shared" si="23"/>
        <v/>
      </c>
    </row>
    <row r="192" spans="4:7">
      <c r="D192" t="str">
        <f t="shared" si="20"/>
        <v/>
      </c>
      <c r="E192" t="str">
        <f t="shared" si="21"/>
        <v/>
      </c>
      <c r="F192" s="2" t="str">
        <f t="shared" si="22"/>
        <v/>
      </c>
      <c r="G192" t="str">
        <f t="shared" si="23"/>
        <v/>
      </c>
    </row>
    <row r="193" spans="4:7">
      <c r="D193" t="str">
        <f t="shared" si="20"/>
        <v/>
      </c>
      <c r="E193" t="str">
        <f t="shared" si="21"/>
        <v/>
      </c>
      <c r="F193" s="2" t="str">
        <f t="shared" si="22"/>
        <v/>
      </c>
      <c r="G193" t="str">
        <f t="shared" si="23"/>
        <v/>
      </c>
    </row>
    <row r="194" spans="4:7">
      <c r="D194" t="str">
        <f t="shared" si="20"/>
        <v/>
      </c>
      <c r="E194" t="str">
        <f t="shared" si="21"/>
        <v/>
      </c>
      <c r="F194" s="2" t="str">
        <f t="shared" si="22"/>
        <v/>
      </c>
      <c r="G194" t="str">
        <f t="shared" si="23"/>
        <v/>
      </c>
    </row>
    <row r="195" spans="4:7">
      <c r="D195" t="str">
        <f t="shared" si="20"/>
        <v/>
      </c>
      <c r="E195" t="str">
        <f t="shared" si="21"/>
        <v/>
      </c>
      <c r="F195" s="2" t="str">
        <f t="shared" si="22"/>
        <v/>
      </c>
      <c r="G195" t="str">
        <f t="shared" si="23"/>
        <v/>
      </c>
    </row>
    <row r="196" spans="4:7">
      <c r="D196" t="str">
        <f t="shared" si="20"/>
        <v/>
      </c>
      <c r="E196" t="str">
        <f t="shared" si="21"/>
        <v/>
      </c>
      <c r="F196" s="2" t="str">
        <f t="shared" si="22"/>
        <v/>
      </c>
      <c r="G196" t="str">
        <f t="shared" si="23"/>
        <v/>
      </c>
    </row>
    <row r="197" spans="4:7">
      <c r="D197" t="str">
        <f t="shared" si="20"/>
        <v/>
      </c>
      <c r="E197" t="str">
        <f t="shared" si="21"/>
        <v/>
      </c>
      <c r="F197" s="2" t="str">
        <f t="shared" si="22"/>
        <v/>
      </c>
      <c r="G197" t="str">
        <f t="shared" si="23"/>
        <v/>
      </c>
    </row>
    <row r="198" spans="4:7">
      <c r="D198" t="str">
        <f t="shared" si="20"/>
        <v/>
      </c>
      <c r="E198" t="str">
        <f t="shared" si="21"/>
        <v/>
      </c>
      <c r="F198" s="2" t="str">
        <f t="shared" si="22"/>
        <v/>
      </c>
      <c r="G198" t="str">
        <f t="shared" si="23"/>
        <v/>
      </c>
    </row>
    <row r="199" spans="4:7">
      <c r="D199" t="str">
        <f t="shared" si="20"/>
        <v/>
      </c>
      <c r="E199" t="str">
        <f t="shared" si="21"/>
        <v/>
      </c>
      <c r="F199" s="2" t="str">
        <f t="shared" si="22"/>
        <v/>
      </c>
      <c r="G199" t="str">
        <f t="shared" si="23"/>
        <v/>
      </c>
    </row>
    <row r="200" spans="4:7">
      <c r="D200" t="str">
        <f t="shared" si="20"/>
        <v/>
      </c>
      <c r="E200" t="str">
        <f t="shared" si="21"/>
        <v/>
      </c>
      <c r="F200" s="2" t="str">
        <f t="shared" si="22"/>
        <v/>
      </c>
      <c r="G200" t="str">
        <f t="shared" si="23"/>
        <v/>
      </c>
    </row>
    <row r="201" spans="4:7">
      <c r="D201" t="str">
        <f t="shared" si="20"/>
        <v/>
      </c>
      <c r="E201" t="str">
        <f t="shared" si="21"/>
        <v/>
      </c>
      <c r="F201" s="2" t="str">
        <f t="shared" si="22"/>
        <v/>
      </c>
      <c r="G201" t="str">
        <f t="shared" si="23"/>
        <v/>
      </c>
    </row>
    <row r="202" spans="4:7">
      <c r="D202" t="str">
        <f t="shared" si="20"/>
        <v/>
      </c>
      <c r="E202" t="str">
        <f t="shared" si="21"/>
        <v/>
      </c>
      <c r="F202" s="2" t="str">
        <f t="shared" si="22"/>
        <v/>
      </c>
      <c r="G202" t="str">
        <f t="shared" si="23"/>
        <v/>
      </c>
    </row>
    <row r="203" spans="4:7">
      <c r="D203" t="str">
        <f t="shared" si="20"/>
        <v/>
      </c>
      <c r="E203" t="str">
        <f t="shared" si="21"/>
        <v/>
      </c>
      <c r="F203" s="2" t="str">
        <f t="shared" si="22"/>
        <v/>
      </c>
      <c r="G203" t="str">
        <f t="shared" si="23"/>
        <v/>
      </c>
    </row>
    <row r="204" spans="4:7">
      <c r="D204" t="str">
        <f t="shared" si="20"/>
        <v/>
      </c>
      <c r="E204" t="str">
        <f t="shared" si="21"/>
        <v/>
      </c>
      <c r="F204" s="2" t="str">
        <f t="shared" si="22"/>
        <v/>
      </c>
      <c r="G204" t="str">
        <f t="shared" si="23"/>
        <v/>
      </c>
    </row>
    <row r="205" spans="4:7">
      <c r="D205" t="str">
        <f t="shared" si="20"/>
        <v/>
      </c>
      <c r="E205" t="str">
        <f t="shared" si="21"/>
        <v/>
      </c>
      <c r="F205" s="2" t="str">
        <f t="shared" si="22"/>
        <v/>
      </c>
      <c r="G205" t="str">
        <f t="shared" si="23"/>
        <v/>
      </c>
    </row>
    <row r="206" spans="4:7">
      <c r="D206" t="str">
        <f t="shared" si="20"/>
        <v/>
      </c>
      <c r="E206" t="str">
        <f t="shared" si="21"/>
        <v/>
      </c>
      <c r="F206" s="2" t="str">
        <f t="shared" si="22"/>
        <v/>
      </c>
      <c r="G206" t="str">
        <f t="shared" si="23"/>
        <v/>
      </c>
    </row>
    <row r="207" spans="4:7">
      <c r="D207" t="str">
        <f t="shared" si="20"/>
        <v/>
      </c>
      <c r="E207" t="str">
        <f t="shared" si="21"/>
        <v/>
      </c>
      <c r="F207" s="2" t="str">
        <f t="shared" si="22"/>
        <v/>
      </c>
      <c r="G207" t="str">
        <f t="shared" si="23"/>
        <v/>
      </c>
    </row>
    <row r="208" spans="4:7">
      <c r="D208" t="str">
        <f t="shared" si="20"/>
        <v/>
      </c>
      <c r="E208" t="str">
        <f t="shared" si="21"/>
        <v/>
      </c>
      <c r="F208" s="2" t="str">
        <f t="shared" si="22"/>
        <v/>
      </c>
      <c r="G208" t="str">
        <f t="shared" si="23"/>
        <v/>
      </c>
    </row>
    <row r="209" spans="4:7">
      <c r="D209" t="str">
        <f t="shared" si="20"/>
        <v/>
      </c>
      <c r="E209" t="str">
        <f t="shared" si="21"/>
        <v/>
      </c>
      <c r="F209" s="2" t="str">
        <f t="shared" si="22"/>
        <v/>
      </c>
      <c r="G209" t="str">
        <f t="shared" si="23"/>
        <v/>
      </c>
    </row>
    <row r="210" spans="4:7">
      <c r="D210" t="str">
        <f t="shared" si="20"/>
        <v/>
      </c>
      <c r="E210" t="str">
        <f t="shared" si="21"/>
        <v/>
      </c>
      <c r="F210" s="2" t="str">
        <f t="shared" si="22"/>
        <v/>
      </c>
      <c r="G210" t="str">
        <f t="shared" si="23"/>
        <v/>
      </c>
    </row>
    <row r="211" spans="4:7">
      <c r="D211" t="str">
        <f t="shared" si="20"/>
        <v/>
      </c>
      <c r="E211" t="str">
        <f t="shared" si="21"/>
        <v/>
      </c>
      <c r="F211" s="2" t="str">
        <f t="shared" si="22"/>
        <v/>
      </c>
      <c r="G211" t="str">
        <f t="shared" si="23"/>
        <v/>
      </c>
    </row>
    <row r="212" spans="4:7">
      <c r="D212" t="str">
        <f t="shared" si="20"/>
        <v/>
      </c>
      <c r="E212" t="str">
        <f t="shared" si="21"/>
        <v/>
      </c>
      <c r="F212" s="2" t="str">
        <f t="shared" si="22"/>
        <v/>
      </c>
      <c r="G212" t="str">
        <f t="shared" si="23"/>
        <v/>
      </c>
    </row>
    <row r="213" spans="4:7">
      <c r="D213" t="str">
        <f t="shared" si="20"/>
        <v/>
      </c>
      <c r="E213" t="str">
        <f t="shared" si="21"/>
        <v/>
      </c>
      <c r="F213" s="2" t="str">
        <f t="shared" si="22"/>
        <v/>
      </c>
      <c r="G213" t="str">
        <f t="shared" si="23"/>
        <v/>
      </c>
    </row>
    <row r="214" spans="4:7">
      <c r="D214" t="str">
        <f t="shared" si="20"/>
        <v/>
      </c>
      <c r="E214" t="str">
        <f t="shared" si="21"/>
        <v/>
      </c>
      <c r="F214" s="2" t="str">
        <f t="shared" si="22"/>
        <v/>
      </c>
      <c r="G214" t="str">
        <f t="shared" si="23"/>
        <v/>
      </c>
    </row>
    <row r="215" spans="4:7">
      <c r="D215" t="str">
        <f t="shared" si="20"/>
        <v/>
      </c>
      <c r="E215" t="str">
        <f t="shared" si="21"/>
        <v/>
      </c>
      <c r="F215" s="2" t="str">
        <f t="shared" si="22"/>
        <v/>
      </c>
      <c r="G215" t="str">
        <f t="shared" si="23"/>
        <v/>
      </c>
    </row>
    <row r="216" spans="4:7">
      <c r="D216" t="str">
        <f t="shared" si="20"/>
        <v/>
      </c>
      <c r="E216" t="str">
        <f t="shared" si="21"/>
        <v/>
      </c>
      <c r="F216" s="2" t="str">
        <f t="shared" si="22"/>
        <v/>
      </c>
      <c r="G216" t="str">
        <f t="shared" si="23"/>
        <v/>
      </c>
    </row>
    <row r="217" spans="4:7">
      <c r="D217" t="str">
        <f t="shared" si="20"/>
        <v/>
      </c>
      <c r="E217" t="str">
        <f t="shared" si="21"/>
        <v/>
      </c>
      <c r="F217" s="2" t="str">
        <f t="shared" si="22"/>
        <v/>
      </c>
      <c r="G217" t="str">
        <f t="shared" si="23"/>
        <v/>
      </c>
    </row>
    <row r="218" spans="4:7">
      <c r="D218" t="str">
        <f t="shared" si="20"/>
        <v/>
      </c>
      <c r="E218" t="str">
        <f t="shared" si="21"/>
        <v/>
      </c>
      <c r="F218" s="2" t="str">
        <f t="shared" si="22"/>
        <v/>
      </c>
      <c r="G218" t="str">
        <f t="shared" si="23"/>
        <v/>
      </c>
    </row>
    <row r="219" spans="4:7">
      <c r="D219" t="str">
        <f t="shared" si="20"/>
        <v/>
      </c>
      <c r="E219" t="str">
        <f t="shared" si="21"/>
        <v/>
      </c>
      <c r="F219" s="2" t="str">
        <f t="shared" si="22"/>
        <v/>
      </c>
      <c r="G219" t="str">
        <f t="shared" si="23"/>
        <v/>
      </c>
    </row>
    <row r="220" spans="4:7">
      <c r="D220" t="str">
        <f t="shared" si="20"/>
        <v/>
      </c>
      <c r="E220" t="str">
        <f t="shared" si="21"/>
        <v/>
      </c>
      <c r="F220" s="2" t="str">
        <f t="shared" si="22"/>
        <v/>
      </c>
      <c r="G220" t="str">
        <f t="shared" si="23"/>
        <v/>
      </c>
    </row>
    <row r="221" spans="4:7">
      <c r="D221" t="str">
        <f t="shared" si="20"/>
        <v/>
      </c>
      <c r="E221" t="str">
        <f t="shared" si="21"/>
        <v/>
      </c>
      <c r="F221" s="2" t="str">
        <f t="shared" si="22"/>
        <v/>
      </c>
      <c r="G221" t="str">
        <f t="shared" si="23"/>
        <v/>
      </c>
    </row>
    <row r="222" spans="4:7">
      <c r="D222" t="str">
        <f t="shared" si="20"/>
        <v/>
      </c>
      <c r="E222" t="str">
        <f t="shared" si="21"/>
        <v/>
      </c>
      <c r="F222" s="2" t="str">
        <f t="shared" si="22"/>
        <v/>
      </c>
      <c r="G222" t="str">
        <f t="shared" si="23"/>
        <v/>
      </c>
    </row>
    <row r="223" spans="4:7">
      <c r="D223" t="str">
        <f t="shared" si="20"/>
        <v/>
      </c>
      <c r="E223" t="str">
        <f t="shared" si="21"/>
        <v/>
      </c>
      <c r="F223" s="2" t="str">
        <f t="shared" si="22"/>
        <v/>
      </c>
      <c r="G223" t="str">
        <f t="shared" si="23"/>
        <v/>
      </c>
    </row>
    <row r="224" spans="4:7">
      <c r="D224" t="str">
        <f t="shared" si="20"/>
        <v/>
      </c>
      <c r="E224" t="str">
        <f t="shared" si="21"/>
        <v/>
      </c>
      <c r="F224" s="2" t="str">
        <f t="shared" si="22"/>
        <v/>
      </c>
      <c r="G224" t="str">
        <f t="shared" si="23"/>
        <v/>
      </c>
    </row>
    <row r="225" spans="4:7">
      <c r="D225" t="str">
        <f t="shared" si="20"/>
        <v/>
      </c>
      <c r="E225" t="str">
        <f t="shared" si="21"/>
        <v/>
      </c>
      <c r="F225" s="2" t="str">
        <f t="shared" si="22"/>
        <v/>
      </c>
      <c r="G225" t="str">
        <f t="shared" si="23"/>
        <v/>
      </c>
    </row>
    <row r="226" spans="4:7">
      <c r="D226" t="str">
        <f t="shared" si="20"/>
        <v/>
      </c>
      <c r="E226" t="str">
        <f t="shared" si="21"/>
        <v/>
      </c>
      <c r="F226" s="2" t="str">
        <f t="shared" si="22"/>
        <v/>
      </c>
      <c r="G226" t="str">
        <f t="shared" si="23"/>
        <v/>
      </c>
    </row>
    <row r="227" spans="4:7">
      <c r="D227" t="str">
        <f t="shared" si="20"/>
        <v/>
      </c>
      <c r="E227" t="str">
        <f t="shared" si="21"/>
        <v/>
      </c>
      <c r="F227" s="2" t="str">
        <f t="shared" si="22"/>
        <v/>
      </c>
      <c r="G227" t="str">
        <f t="shared" si="23"/>
        <v/>
      </c>
    </row>
    <row r="228" spans="4:7">
      <c r="D228" t="str">
        <f t="shared" si="20"/>
        <v/>
      </c>
      <c r="E228" t="str">
        <f t="shared" si="21"/>
        <v/>
      </c>
      <c r="F228" s="2" t="str">
        <f t="shared" si="22"/>
        <v/>
      </c>
      <c r="G228" t="str">
        <f t="shared" si="23"/>
        <v/>
      </c>
    </row>
    <row r="229" spans="4:7">
      <c r="D229" t="str">
        <f t="shared" si="20"/>
        <v/>
      </c>
      <c r="E229" t="str">
        <f t="shared" si="21"/>
        <v/>
      </c>
      <c r="F229" s="2" t="str">
        <f t="shared" si="22"/>
        <v/>
      </c>
      <c r="G229" t="str">
        <f t="shared" si="23"/>
        <v/>
      </c>
    </row>
    <row r="230" spans="4:7">
      <c r="D230" t="str">
        <f t="shared" ref="D230:D293" si="24">IF(ISBLANK(C230),"",VLOOKUP(C230,Entry,2,FALSE))</f>
        <v/>
      </c>
      <c r="E230" t="str">
        <f t="shared" ref="E230:E293" si="25">IF(ISBLANK(C230),"",VLOOKUP(C230,Entry,3,FALSE))</f>
        <v/>
      </c>
      <c r="F230" s="2" t="str">
        <f t="shared" ref="F230:F293" si="26">IF(ISBLANK(C230),"",VLOOKUP(C230,Entry,4,FALSE))</f>
        <v/>
      </c>
      <c r="G230" t="str">
        <f t="shared" ref="G230:G293" si="27">IF(ISBLANK(C230),"",VLOOKUP(C230,Entry,7,FALSE))</f>
        <v/>
      </c>
    </row>
    <row r="231" spans="4:7">
      <c r="D231" t="str">
        <f t="shared" si="24"/>
        <v/>
      </c>
      <c r="E231" t="str">
        <f t="shared" si="25"/>
        <v/>
      </c>
      <c r="F231" s="2" t="str">
        <f t="shared" si="26"/>
        <v/>
      </c>
      <c r="G231" t="str">
        <f t="shared" si="27"/>
        <v/>
      </c>
    </row>
    <row r="232" spans="4:7">
      <c r="D232" t="str">
        <f t="shared" si="24"/>
        <v/>
      </c>
      <c r="E232" t="str">
        <f t="shared" si="25"/>
        <v/>
      </c>
      <c r="F232" s="2" t="str">
        <f t="shared" si="26"/>
        <v/>
      </c>
      <c r="G232" t="str">
        <f t="shared" si="27"/>
        <v/>
      </c>
    </row>
    <row r="233" spans="4:7">
      <c r="D233" t="str">
        <f t="shared" si="24"/>
        <v/>
      </c>
      <c r="E233" t="str">
        <f t="shared" si="25"/>
        <v/>
      </c>
      <c r="F233" s="2" t="str">
        <f t="shared" si="26"/>
        <v/>
      </c>
      <c r="G233" t="str">
        <f t="shared" si="27"/>
        <v/>
      </c>
    </row>
    <row r="234" spans="4:7">
      <c r="D234" t="str">
        <f t="shared" si="24"/>
        <v/>
      </c>
      <c r="E234" t="str">
        <f t="shared" si="25"/>
        <v/>
      </c>
      <c r="F234" s="2" t="str">
        <f t="shared" si="26"/>
        <v/>
      </c>
      <c r="G234" t="str">
        <f t="shared" si="27"/>
        <v/>
      </c>
    </row>
    <row r="235" spans="4:7">
      <c r="D235" t="str">
        <f t="shared" si="24"/>
        <v/>
      </c>
      <c r="E235" t="str">
        <f t="shared" si="25"/>
        <v/>
      </c>
      <c r="F235" s="2" t="str">
        <f t="shared" si="26"/>
        <v/>
      </c>
      <c r="G235" t="str">
        <f t="shared" si="27"/>
        <v/>
      </c>
    </row>
    <row r="236" spans="4:7">
      <c r="D236" t="str">
        <f t="shared" si="24"/>
        <v/>
      </c>
      <c r="E236" t="str">
        <f t="shared" si="25"/>
        <v/>
      </c>
      <c r="F236" s="2" t="str">
        <f t="shared" si="26"/>
        <v/>
      </c>
      <c r="G236" t="str">
        <f t="shared" si="27"/>
        <v/>
      </c>
    </row>
    <row r="237" spans="4:7">
      <c r="D237" t="str">
        <f t="shared" si="24"/>
        <v/>
      </c>
      <c r="E237" t="str">
        <f t="shared" si="25"/>
        <v/>
      </c>
      <c r="F237" s="2" t="str">
        <f t="shared" si="26"/>
        <v/>
      </c>
      <c r="G237" t="str">
        <f t="shared" si="27"/>
        <v/>
      </c>
    </row>
    <row r="238" spans="4:7">
      <c r="D238" t="str">
        <f t="shared" si="24"/>
        <v/>
      </c>
      <c r="E238" t="str">
        <f t="shared" si="25"/>
        <v/>
      </c>
      <c r="F238" s="2" t="str">
        <f t="shared" si="26"/>
        <v/>
      </c>
      <c r="G238" t="str">
        <f t="shared" si="27"/>
        <v/>
      </c>
    </row>
    <row r="239" spans="4:7">
      <c r="D239" t="str">
        <f t="shared" si="24"/>
        <v/>
      </c>
      <c r="E239" t="str">
        <f t="shared" si="25"/>
        <v/>
      </c>
      <c r="F239" s="2" t="str">
        <f t="shared" si="26"/>
        <v/>
      </c>
      <c r="G239" t="str">
        <f t="shared" si="27"/>
        <v/>
      </c>
    </row>
    <row r="240" spans="4:7">
      <c r="D240" t="str">
        <f t="shared" si="24"/>
        <v/>
      </c>
      <c r="E240" t="str">
        <f t="shared" si="25"/>
        <v/>
      </c>
      <c r="F240" s="2" t="str">
        <f t="shared" si="26"/>
        <v/>
      </c>
      <c r="G240" t="str">
        <f t="shared" si="27"/>
        <v/>
      </c>
    </row>
    <row r="241" spans="4:7">
      <c r="D241" t="str">
        <f t="shared" si="24"/>
        <v/>
      </c>
      <c r="E241" t="str">
        <f t="shared" si="25"/>
        <v/>
      </c>
      <c r="F241" s="2" t="str">
        <f t="shared" si="26"/>
        <v/>
      </c>
      <c r="G241" t="str">
        <f t="shared" si="27"/>
        <v/>
      </c>
    </row>
    <row r="242" spans="4:7">
      <c r="D242" t="str">
        <f t="shared" si="24"/>
        <v/>
      </c>
      <c r="E242" t="str">
        <f t="shared" si="25"/>
        <v/>
      </c>
      <c r="F242" s="2" t="str">
        <f t="shared" si="26"/>
        <v/>
      </c>
      <c r="G242" t="str">
        <f t="shared" si="27"/>
        <v/>
      </c>
    </row>
    <row r="243" spans="4:7">
      <c r="D243" t="str">
        <f t="shared" si="24"/>
        <v/>
      </c>
      <c r="E243" t="str">
        <f t="shared" si="25"/>
        <v/>
      </c>
      <c r="F243" s="2" t="str">
        <f t="shared" si="26"/>
        <v/>
      </c>
      <c r="G243" t="str">
        <f t="shared" si="27"/>
        <v/>
      </c>
    </row>
    <row r="244" spans="4:7">
      <c r="D244" t="str">
        <f t="shared" si="24"/>
        <v/>
      </c>
      <c r="E244" t="str">
        <f t="shared" si="25"/>
        <v/>
      </c>
      <c r="F244" s="2" t="str">
        <f t="shared" si="26"/>
        <v/>
      </c>
      <c r="G244" t="str">
        <f t="shared" si="27"/>
        <v/>
      </c>
    </row>
    <row r="245" spans="4:7">
      <c r="D245" t="str">
        <f t="shared" si="24"/>
        <v/>
      </c>
      <c r="E245" t="str">
        <f t="shared" si="25"/>
        <v/>
      </c>
      <c r="F245" s="2" t="str">
        <f t="shared" si="26"/>
        <v/>
      </c>
      <c r="G245" t="str">
        <f t="shared" si="27"/>
        <v/>
      </c>
    </row>
    <row r="246" spans="4:7">
      <c r="D246" t="str">
        <f t="shared" si="24"/>
        <v/>
      </c>
      <c r="E246" t="str">
        <f t="shared" si="25"/>
        <v/>
      </c>
      <c r="F246" s="2" t="str">
        <f t="shared" si="26"/>
        <v/>
      </c>
      <c r="G246" t="str">
        <f t="shared" si="27"/>
        <v/>
      </c>
    </row>
    <row r="247" spans="4:7">
      <c r="D247" t="str">
        <f t="shared" si="24"/>
        <v/>
      </c>
      <c r="E247" t="str">
        <f t="shared" si="25"/>
        <v/>
      </c>
      <c r="F247" s="2" t="str">
        <f t="shared" si="26"/>
        <v/>
      </c>
      <c r="G247" t="str">
        <f t="shared" si="27"/>
        <v/>
      </c>
    </row>
    <row r="248" spans="4:7">
      <c r="D248" t="str">
        <f t="shared" si="24"/>
        <v/>
      </c>
      <c r="E248" t="str">
        <f t="shared" si="25"/>
        <v/>
      </c>
      <c r="F248" s="2" t="str">
        <f t="shared" si="26"/>
        <v/>
      </c>
      <c r="G248" t="str">
        <f t="shared" si="27"/>
        <v/>
      </c>
    </row>
    <row r="249" spans="4:7">
      <c r="D249" t="str">
        <f t="shared" si="24"/>
        <v/>
      </c>
      <c r="E249" t="str">
        <f t="shared" si="25"/>
        <v/>
      </c>
      <c r="F249" s="2" t="str">
        <f t="shared" si="26"/>
        <v/>
      </c>
      <c r="G249" t="str">
        <f t="shared" si="27"/>
        <v/>
      </c>
    </row>
    <row r="250" spans="4:7">
      <c r="D250" t="str">
        <f t="shared" si="24"/>
        <v/>
      </c>
      <c r="E250" t="str">
        <f t="shared" si="25"/>
        <v/>
      </c>
      <c r="F250" s="2" t="str">
        <f t="shared" si="26"/>
        <v/>
      </c>
      <c r="G250" t="str">
        <f t="shared" si="27"/>
        <v/>
      </c>
    </row>
    <row r="251" spans="4:7">
      <c r="D251" t="str">
        <f t="shared" si="24"/>
        <v/>
      </c>
      <c r="E251" t="str">
        <f t="shared" si="25"/>
        <v/>
      </c>
      <c r="F251" s="2" t="str">
        <f t="shared" si="26"/>
        <v/>
      </c>
      <c r="G251" t="str">
        <f t="shared" si="27"/>
        <v/>
      </c>
    </row>
    <row r="252" spans="4:7">
      <c r="D252" t="str">
        <f t="shared" si="24"/>
        <v/>
      </c>
      <c r="E252" t="str">
        <f t="shared" si="25"/>
        <v/>
      </c>
      <c r="F252" s="2" t="str">
        <f t="shared" si="26"/>
        <v/>
      </c>
      <c r="G252" t="str">
        <f t="shared" si="27"/>
        <v/>
      </c>
    </row>
    <row r="253" spans="4:7">
      <c r="D253" t="str">
        <f t="shared" si="24"/>
        <v/>
      </c>
      <c r="E253" t="str">
        <f t="shared" si="25"/>
        <v/>
      </c>
      <c r="F253" s="2" t="str">
        <f t="shared" si="26"/>
        <v/>
      </c>
      <c r="G253" t="str">
        <f t="shared" si="27"/>
        <v/>
      </c>
    </row>
    <row r="254" spans="4:7">
      <c r="D254" t="str">
        <f t="shared" si="24"/>
        <v/>
      </c>
      <c r="E254" t="str">
        <f t="shared" si="25"/>
        <v/>
      </c>
      <c r="F254" s="2" t="str">
        <f t="shared" si="26"/>
        <v/>
      </c>
      <c r="G254" t="str">
        <f t="shared" si="27"/>
        <v/>
      </c>
    </row>
    <row r="255" spans="4:7">
      <c r="D255" t="str">
        <f t="shared" si="24"/>
        <v/>
      </c>
      <c r="E255" t="str">
        <f t="shared" si="25"/>
        <v/>
      </c>
      <c r="F255" s="2" t="str">
        <f t="shared" si="26"/>
        <v/>
      </c>
      <c r="G255" t="str">
        <f t="shared" si="27"/>
        <v/>
      </c>
    </row>
    <row r="256" spans="4:7">
      <c r="D256" t="str">
        <f t="shared" si="24"/>
        <v/>
      </c>
      <c r="E256" t="str">
        <f t="shared" si="25"/>
        <v/>
      </c>
      <c r="F256" s="2" t="str">
        <f t="shared" si="26"/>
        <v/>
      </c>
      <c r="G256" t="str">
        <f t="shared" si="27"/>
        <v/>
      </c>
    </row>
    <row r="257" spans="4:7">
      <c r="D257" t="str">
        <f t="shared" si="24"/>
        <v/>
      </c>
      <c r="E257" t="str">
        <f t="shared" si="25"/>
        <v/>
      </c>
      <c r="F257" s="2" t="str">
        <f t="shared" si="26"/>
        <v/>
      </c>
      <c r="G257" t="str">
        <f t="shared" si="27"/>
        <v/>
      </c>
    </row>
    <row r="258" spans="4:7">
      <c r="D258" t="str">
        <f t="shared" si="24"/>
        <v/>
      </c>
      <c r="E258" t="str">
        <f t="shared" si="25"/>
        <v/>
      </c>
      <c r="F258" s="2" t="str">
        <f t="shared" si="26"/>
        <v/>
      </c>
      <c r="G258" t="str">
        <f t="shared" si="27"/>
        <v/>
      </c>
    </row>
    <row r="259" spans="4:7">
      <c r="D259" t="str">
        <f t="shared" si="24"/>
        <v/>
      </c>
      <c r="E259" t="str">
        <f t="shared" si="25"/>
        <v/>
      </c>
      <c r="F259" s="2" t="str">
        <f t="shared" si="26"/>
        <v/>
      </c>
      <c r="G259" t="str">
        <f t="shared" si="27"/>
        <v/>
      </c>
    </row>
    <row r="260" spans="4:7">
      <c r="D260" t="str">
        <f t="shared" si="24"/>
        <v/>
      </c>
      <c r="E260" t="str">
        <f t="shared" si="25"/>
        <v/>
      </c>
      <c r="F260" s="2" t="str">
        <f t="shared" si="26"/>
        <v/>
      </c>
      <c r="G260" t="str">
        <f t="shared" si="27"/>
        <v/>
      </c>
    </row>
    <row r="261" spans="4:7">
      <c r="D261" t="str">
        <f t="shared" si="24"/>
        <v/>
      </c>
      <c r="E261" t="str">
        <f t="shared" si="25"/>
        <v/>
      </c>
      <c r="F261" s="2" t="str">
        <f t="shared" si="26"/>
        <v/>
      </c>
      <c r="G261" t="str">
        <f t="shared" si="27"/>
        <v/>
      </c>
    </row>
    <row r="262" spans="4:7">
      <c r="D262" t="str">
        <f t="shared" si="24"/>
        <v/>
      </c>
      <c r="E262" t="str">
        <f t="shared" si="25"/>
        <v/>
      </c>
      <c r="F262" s="2" t="str">
        <f t="shared" si="26"/>
        <v/>
      </c>
      <c r="G262" t="str">
        <f t="shared" si="27"/>
        <v/>
      </c>
    </row>
    <row r="263" spans="4:7">
      <c r="D263" t="str">
        <f t="shared" si="24"/>
        <v/>
      </c>
      <c r="E263" t="str">
        <f t="shared" si="25"/>
        <v/>
      </c>
      <c r="F263" s="2" t="str">
        <f t="shared" si="26"/>
        <v/>
      </c>
      <c r="G263" t="str">
        <f t="shared" si="27"/>
        <v/>
      </c>
    </row>
    <row r="264" spans="4:7">
      <c r="D264" t="str">
        <f t="shared" si="24"/>
        <v/>
      </c>
      <c r="E264" t="str">
        <f t="shared" si="25"/>
        <v/>
      </c>
      <c r="F264" s="2" t="str">
        <f t="shared" si="26"/>
        <v/>
      </c>
      <c r="G264" t="str">
        <f t="shared" si="27"/>
        <v/>
      </c>
    </row>
    <row r="265" spans="4:7">
      <c r="D265" t="str">
        <f t="shared" si="24"/>
        <v/>
      </c>
      <c r="E265" t="str">
        <f t="shared" si="25"/>
        <v/>
      </c>
      <c r="F265" s="2" t="str">
        <f t="shared" si="26"/>
        <v/>
      </c>
      <c r="G265" t="str">
        <f t="shared" si="27"/>
        <v/>
      </c>
    </row>
    <row r="266" spans="4:7">
      <c r="D266" t="str">
        <f t="shared" si="24"/>
        <v/>
      </c>
      <c r="E266" t="str">
        <f t="shared" si="25"/>
        <v/>
      </c>
      <c r="F266" s="2" t="str">
        <f t="shared" si="26"/>
        <v/>
      </c>
      <c r="G266" t="str">
        <f t="shared" si="27"/>
        <v/>
      </c>
    </row>
    <row r="267" spans="4:7">
      <c r="D267" t="str">
        <f t="shared" si="24"/>
        <v/>
      </c>
      <c r="E267" t="str">
        <f t="shared" si="25"/>
        <v/>
      </c>
      <c r="F267" s="2" t="str">
        <f t="shared" si="26"/>
        <v/>
      </c>
      <c r="G267" t="str">
        <f t="shared" si="27"/>
        <v/>
      </c>
    </row>
    <row r="268" spans="4:7">
      <c r="D268" t="str">
        <f t="shared" si="24"/>
        <v/>
      </c>
      <c r="E268" t="str">
        <f t="shared" si="25"/>
        <v/>
      </c>
      <c r="F268" s="2" t="str">
        <f t="shared" si="26"/>
        <v/>
      </c>
      <c r="G268" t="str">
        <f t="shared" si="27"/>
        <v/>
      </c>
    </row>
    <row r="269" spans="4:7">
      <c r="D269" t="str">
        <f t="shared" si="24"/>
        <v/>
      </c>
      <c r="E269" t="str">
        <f t="shared" si="25"/>
        <v/>
      </c>
      <c r="F269" s="2" t="str">
        <f t="shared" si="26"/>
        <v/>
      </c>
      <c r="G269" t="str">
        <f t="shared" si="27"/>
        <v/>
      </c>
    </row>
    <row r="270" spans="4:7">
      <c r="D270" t="str">
        <f t="shared" si="24"/>
        <v/>
      </c>
      <c r="E270" t="str">
        <f t="shared" si="25"/>
        <v/>
      </c>
      <c r="F270" s="2" t="str">
        <f t="shared" si="26"/>
        <v/>
      </c>
      <c r="G270" t="str">
        <f t="shared" si="27"/>
        <v/>
      </c>
    </row>
    <row r="271" spans="4:7">
      <c r="D271" t="str">
        <f t="shared" si="24"/>
        <v/>
      </c>
      <c r="E271" t="str">
        <f t="shared" si="25"/>
        <v/>
      </c>
      <c r="F271" s="2" t="str">
        <f t="shared" si="26"/>
        <v/>
      </c>
      <c r="G271" t="str">
        <f t="shared" si="27"/>
        <v/>
      </c>
    </row>
    <row r="272" spans="4:7">
      <c r="D272" t="str">
        <f t="shared" si="24"/>
        <v/>
      </c>
      <c r="E272" t="str">
        <f t="shared" si="25"/>
        <v/>
      </c>
      <c r="F272" s="2" t="str">
        <f t="shared" si="26"/>
        <v/>
      </c>
      <c r="G272" t="str">
        <f t="shared" si="27"/>
        <v/>
      </c>
    </row>
    <row r="273" spans="4:7">
      <c r="D273" t="str">
        <f t="shared" si="24"/>
        <v/>
      </c>
      <c r="E273" t="str">
        <f t="shared" si="25"/>
        <v/>
      </c>
      <c r="F273" s="2" t="str">
        <f t="shared" si="26"/>
        <v/>
      </c>
      <c r="G273" t="str">
        <f t="shared" si="27"/>
        <v/>
      </c>
    </row>
    <row r="274" spans="4:7">
      <c r="D274" t="str">
        <f t="shared" si="24"/>
        <v/>
      </c>
      <c r="E274" t="str">
        <f t="shared" si="25"/>
        <v/>
      </c>
      <c r="F274" s="2" t="str">
        <f t="shared" si="26"/>
        <v/>
      </c>
      <c r="G274" t="str">
        <f t="shared" si="27"/>
        <v/>
      </c>
    </row>
    <row r="275" spans="4:7">
      <c r="D275" t="str">
        <f t="shared" si="24"/>
        <v/>
      </c>
      <c r="E275" t="str">
        <f t="shared" si="25"/>
        <v/>
      </c>
      <c r="F275" s="2" t="str">
        <f t="shared" si="26"/>
        <v/>
      </c>
      <c r="G275" t="str">
        <f t="shared" si="27"/>
        <v/>
      </c>
    </row>
    <row r="276" spans="4:7">
      <c r="D276" t="str">
        <f t="shared" si="24"/>
        <v/>
      </c>
      <c r="E276" t="str">
        <f t="shared" si="25"/>
        <v/>
      </c>
      <c r="F276" s="2" t="str">
        <f t="shared" si="26"/>
        <v/>
      </c>
      <c r="G276" t="str">
        <f t="shared" si="27"/>
        <v/>
      </c>
    </row>
    <row r="277" spans="4:7">
      <c r="D277" t="str">
        <f t="shared" si="24"/>
        <v/>
      </c>
      <c r="E277" t="str">
        <f t="shared" si="25"/>
        <v/>
      </c>
      <c r="F277" s="2" t="str">
        <f t="shared" si="26"/>
        <v/>
      </c>
      <c r="G277" t="str">
        <f t="shared" si="27"/>
        <v/>
      </c>
    </row>
    <row r="278" spans="4:7">
      <c r="D278" t="str">
        <f t="shared" si="24"/>
        <v/>
      </c>
      <c r="E278" t="str">
        <f t="shared" si="25"/>
        <v/>
      </c>
      <c r="F278" s="2" t="str">
        <f t="shared" si="26"/>
        <v/>
      </c>
      <c r="G278" t="str">
        <f t="shared" si="27"/>
        <v/>
      </c>
    </row>
    <row r="279" spans="4:7">
      <c r="D279" t="str">
        <f t="shared" si="24"/>
        <v/>
      </c>
      <c r="E279" t="str">
        <f t="shared" si="25"/>
        <v/>
      </c>
      <c r="F279" s="2" t="str">
        <f t="shared" si="26"/>
        <v/>
      </c>
      <c r="G279" t="str">
        <f t="shared" si="27"/>
        <v/>
      </c>
    </row>
    <row r="280" spans="4:7">
      <c r="D280" t="str">
        <f t="shared" si="24"/>
        <v/>
      </c>
      <c r="E280" t="str">
        <f t="shared" si="25"/>
        <v/>
      </c>
      <c r="F280" s="2" t="str">
        <f t="shared" si="26"/>
        <v/>
      </c>
      <c r="G280" t="str">
        <f t="shared" si="27"/>
        <v/>
      </c>
    </row>
    <row r="281" spans="4:7">
      <c r="D281" t="str">
        <f t="shared" si="24"/>
        <v/>
      </c>
      <c r="E281" t="str">
        <f t="shared" si="25"/>
        <v/>
      </c>
      <c r="F281" s="2" t="str">
        <f t="shared" si="26"/>
        <v/>
      </c>
      <c r="G281" t="str">
        <f t="shared" si="27"/>
        <v/>
      </c>
    </row>
    <row r="282" spans="4:7">
      <c r="D282" t="str">
        <f t="shared" si="24"/>
        <v/>
      </c>
      <c r="E282" t="str">
        <f t="shared" si="25"/>
        <v/>
      </c>
      <c r="F282" s="2" t="str">
        <f t="shared" si="26"/>
        <v/>
      </c>
      <c r="G282" t="str">
        <f t="shared" si="27"/>
        <v/>
      </c>
    </row>
    <row r="283" spans="4:7">
      <c r="D283" t="str">
        <f t="shared" si="24"/>
        <v/>
      </c>
      <c r="E283" t="str">
        <f t="shared" si="25"/>
        <v/>
      </c>
      <c r="F283" s="2" t="str">
        <f t="shared" si="26"/>
        <v/>
      </c>
      <c r="G283" t="str">
        <f t="shared" si="27"/>
        <v/>
      </c>
    </row>
    <row r="284" spans="4:7">
      <c r="D284" t="str">
        <f t="shared" si="24"/>
        <v/>
      </c>
      <c r="E284" t="str">
        <f t="shared" si="25"/>
        <v/>
      </c>
      <c r="F284" s="2" t="str">
        <f t="shared" si="26"/>
        <v/>
      </c>
      <c r="G284" t="str">
        <f t="shared" si="27"/>
        <v/>
      </c>
    </row>
    <row r="285" spans="4:7">
      <c r="D285" t="str">
        <f t="shared" si="24"/>
        <v/>
      </c>
      <c r="E285" t="str">
        <f t="shared" si="25"/>
        <v/>
      </c>
      <c r="F285" s="2" t="str">
        <f t="shared" si="26"/>
        <v/>
      </c>
      <c r="G285" t="str">
        <f t="shared" si="27"/>
        <v/>
      </c>
    </row>
    <row r="286" spans="4:7">
      <c r="D286" t="str">
        <f t="shared" si="24"/>
        <v/>
      </c>
      <c r="E286" t="str">
        <f t="shared" si="25"/>
        <v/>
      </c>
      <c r="F286" s="2" t="str">
        <f t="shared" si="26"/>
        <v/>
      </c>
      <c r="G286" t="str">
        <f t="shared" si="27"/>
        <v/>
      </c>
    </row>
    <row r="287" spans="4:7">
      <c r="D287" t="str">
        <f t="shared" si="24"/>
        <v/>
      </c>
      <c r="E287" t="str">
        <f t="shared" si="25"/>
        <v/>
      </c>
      <c r="F287" s="2" t="str">
        <f t="shared" si="26"/>
        <v/>
      </c>
      <c r="G287" t="str">
        <f t="shared" si="27"/>
        <v/>
      </c>
    </row>
    <row r="288" spans="4:7">
      <c r="D288" t="str">
        <f t="shared" si="24"/>
        <v/>
      </c>
      <c r="E288" t="str">
        <f t="shared" si="25"/>
        <v/>
      </c>
      <c r="F288" s="2" t="str">
        <f t="shared" si="26"/>
        <v/>
      </c>
      <c r="G288" t="str">
        <f t="shared" si="27"/>
        <v/>
      </c>
    </row>
    <row r="289" spans="4:7">
      <c r="D289" t="str">
        <f t="shared" si="24"/>
        <v/>
      </c>
      <c r="E289" t="str">
        <f t="shared" si="25"/>
        <v/>
      </c>
      <c r="F289" s="2" t="str">
        <f t="shared" si="26"/>
        <v/>
      </c>
      <c r="G289" t="str">
        <f t="shared" si="27"/>
        <v/>
      </c>
    </row>
    <row r="290" spans="4:7">
      <c r="D290" t="str">
        <f t="shared" si="24"/>
        <v/>
      </c>
      <c r="E290" t="str">
        <f t="shared" si="25"/>
        <v/>
      </c>
      <c r="F290" s="2" t="str">
        <f t="shared" si="26"/>
        <v/>
      </c>
      <c r="G290" t="str">
        <f t="shared" si="27"/>
        <v/>
      </c>
    </row>
    <row r="291" spans="4:7">
      <c r="D291" t="str">
        <f t="shared" si="24"/>
        <v/>
      </c>
      <c r="E291" t="str">
        <f t="shared" si="25"/>
        <v/>
      </c>
      <c r="F291" s="2" t="str">
        <f t="shared" si="26"/>
        <v/>
      </c>
      <c r="G291" t="str">
        <f t="shared" si="27"/>
        <v/>
      </c>
    </row>
    <row r="292" spans="4:7">
      <c r="D292" t="str">
        <f t="shared" si="24"/>
        <v/>
      </c>
      <c r="E292" t="str">
        <f t="shared" si="25"/>
        <v/>
      </c>
      <c r="F292" s="2" t="str">
        <f t="shared" si="26"/>
        <v/>
      </c>
      <c r="G292" t="str">
        <f t="shared" si="27"/>
        <v/>
      </c>
    </row>
    <row r="293" spans="4:7">
      <c r="D293" t="str">
        <f t="shared" si="24"/>
        <v/>
      </c>
      <c r="E293" t="str">
        <f t="shared" si="25"/>
        <v/>
      </c>
      <c r="F293" s="2" t="str">
        <f t="shared" si="26"/>
        <v/>
      </c>
      <c r="G293" t="str">
        <f t="shared" si="27"/>
        <v/>
      </c>
    </row>
    <row r="294" spans="4:7">
      <c r="D294" t="str">
        <f t="shared" ref="D294:D357" si="28">IF(ISBLANK(C294),"",VLOOKUP(C294,Entry,2,FALSE))</f>
        <v/>
      </c>
      <c r="E294" t="str">
        <f t="shared" ref="E294:E357" si="29">IF(ISBLANK(C294),"",VLOOKUP(C294,Entry,3,FALSE))</f>
        <v/>
      </c>
      <c r="F294" s="2" t="str">
        <f t="shared" ref="F294:F357" si="30">IF(ISBLANK(C294),"",VLOOKUP(C294,Entry,4,FALSE))</f>
        <v/>
      </c>
      <c r="G294" t="str">
        <f t="shared" ref="G294:G357" si="31">IF(ISBLANK(C294),"",VLOOKUP(C294,Entry,7,FALSE))</f>
        <v/>
      </c>
    </row>
    <row r="295" spans="4:7">
      <c r="D295" t="str">
        <f t="shared" si="28"/>
        <v/>
      </c>
      <c r="E295" t="str">
        <f t="shared" si="29"/>
        <v/>
      </c>
      <c r="F295" s="2" t="str">
        <f t="shared" si="30"/>
        <v/>
      </c>
      <c r="G295" t="str">
        <f t="shared" si="31"/>
        <v/>
      </c>
    </row>
    <row r="296" spans="4:7">
      <c r="D296" t="str">
        <f t="shared" si="28"/>
        <v/>
      </c>
      <c r="E296" t="str">
        <f t="shared" si="29"/>
        <v/>
      </c>
      <c r="F296" s="2" t="str">
        <f t="shared" si="30"/>
        <v/>
      </c>
      <c r="G296" t="str">
        <f t="shared" si="31"/>
        <v/>
      </c>
    </row>
    <row r="297" spans="4:7">
      <c r="D297" t="str">
        <f t="shared" si="28"/>
        <v/>
      </c>
      <c r="E297" t="str">
        <f t="shared" si="29"/>
        <v/>
      </c>
      <c r="F297" s="2" t="str">
        <f t="shared" si="30"/>
        <v/>
      </c>
      <c r="G297" t="str">
        <f t="shared" si="31"/>
        <v/>
      </c>
    </row>
    <row r="298" spans="4:7">
      <c r="D298" t="str">
        <f t="shared" si="28"/>
        <v/>
      </c>
      <c r="E298" t="str">
        <f t="shared" si="29"/>
        <v/>
      </c>
      <c r="F298" s="2" t="str">
        <f t="shared" si="30"/>
        <v/>
      </c>
      <c r="G298" t="str">
        <f t="shared" si="31"/>
        <v/>
      </c>
    </row>
    <row r="299" spans="4:7">
      <c r="D299" t="str">
        <f t="shared" si="28"/>
        <v/>
      </c>
      <c r="E299" t="str">
        <f t="shared" si="29"/>
        <v/>
      </c>
      <c r="F299" s="2" t="str">
        <f t="shared" si="30"/>
        <v/>
      </c>
      <c r="G299" t="str">
        <f t="shared" si="31"/>
        <v/>
      </c>
    </row>
    <row r="300" spans="4:7">
      <c r="D300" t="str">
        <f t="shared" si="28"/>
        <v/>
      </c>
      <c r="E300" t="str">
        <f t="shared" si="29"/>
        <v/>
      </c>
      <c r="F300" s="2" t="str">
        <f t="shared" si="30"/>
        <v/>
      </c>
      <c r="G300" t="str">
        <f t="shared" si="31"/>
        <v/>
      </c>
    </row>
    <row r="301" spans="4:7">
      <c r="D301" t="str">
        <f t="shared" si="28"/>
        <v/>
      </c>
      <c r="E301" t="str">
        <f t="shared" si="29"/>
        <v/>
      </c>
      <c r="F301" s="2" t="str">
        <f t="shared" si="30"/>
        <v/>
      </c>
      <c r="G301" t="str">
        <f t="shared" si="31"/>
        <v/>
      </c>
    </row>
    <row r="302" spans="4:7">
      <c r="D302" t="str">
        <f t="shared" si="28"/>
        <v/>
      </c>
      <c r="E302" t="str">
        <f t="shared" si="29"/>
        <v/>
      </c>
      <c r="F302" s="2" t="str">
        <f t="shared" si="30"/>
        <v/>
      </c>
      <c r="G302" t="str">
        <f t="shared" si="31"/>
        <v/>
      </c>
    </row>
    <row r="303" spans="4:7">
      <c r="D303" t="str">
        <f t="shared" si="28"/>
        <v/>
      </c>
      <c r="E303" t="str">
        <f t="shared" si="29"/>
        <v/>
      </c>
      <c r="F303" s="2" t="str">
        <f t="shared" si="30"/>
        <v/>
      </c>
      <c r="G303" t="str">
        <f t="shared" si="31"/>
        <v/>
      </c>
    </row>
    <row r="304" spans="4:7">
      <c r="D304" t="str">
        <f t="shared" si="28"/>
        <v/>
      </c>
      <c r="E304" t="str">
        <f t="shared" si="29"/>
        <v/>
      </c>
      <c r="F304" s="2" t="str">
        <f t="shared" si="30"/>
        <v/>
      </c>
      <c r="G304" t="str">
        <f t="shared" si="31"/>
        <v/>
      </c>
    </row>
    <row r="305" spans="4:7">
      <c r="D305" t="str">
        <f t="shared" si="28"/>
        <v/>
      </c>
      <c r="E305" t="str">
        <f t="shared" si="29"/>
        <v/>
      </c>
      <c r="F305" s="2" t="str">
        <f t="shared" si="30"/>
        <v/>
      </c>
      <c r="G305" t="str">
        <f t="shared" si="31"/>
        <v/>
      </c>
    </row>
    <row r="306" spans="4:7">
      <c r="D306" t="str">
        <f t="shared" si="28"/>
        <v/>
      </c>
      <c r="E306" t="str">
        <f t="shared" si="29"/>
        <v/>
      </c>
      <c r="F306" s="2" t="str">
        <f t="shared" si="30"/>
        <v/>
      </c>
      <c r="G306" t="str">
        <f t="shared" si="31"/>
        <v/>
      </c>
    </row>
    <row r="307" spans="4:7">
      <c r="D307" t="str">
        <f t="shared" si="28"/>
        <v/>
      </c>
      <c r="E307" t="str">
        <f t="shared" si="29"/>
        <v/>
      </c>
      <c r="F307" s="2" t="str">
        <f t="shared" si="30"/>
        <v/>
      </c>
      <c r="G307" t="str">
        <f t="shared" si="31"/>
        <v/>
      </c>
    </row>
    <row r="308" spans="4:7">
      <c r="D308" t="str">
        <f t="shared" si="28"/>
        <v/>
      </c>
      <c r="E308" t="str">
        <f t="shared" si="29"/>
        <v/>
      </c>
      <c r="F308" s="2" t="str">
        <f t="shared" si="30"/>
        <v/>
      </c>
      <c r="G308" t="str">
        <f t="shared" si="31"/>
        <v/>
      </c>
    </row>
    <row r="309" spans="4:7">
      <c r="D309" t="str">
        <f t="shared" si="28"/>
        <v/>
      </c>
      <c r="E309" t="str">
        <f t="shared" si="29"/>
        <v/>
      </c>
      <c r="F309" s="2" t="str">
        <f t="shared" si="30"/>
        <v/>
      </c>
      <c r="G309" t="str">
        <f t="shared" si="31"/>
        <v/>
      </c>
    </row>
    <row r="310" spans="4:7">
      <c r="D310" t="str">
        <f t="shared" si="28"/>
        <v/>
      </c>
      <c r="E310" t="str">
        <f t="shared" si="29"/>
        <v/>
      </c>
      <c r="F310" s="2" t="str">
        <f t="shared" si="30"/>
        <v/>
      </c>
      <c r="G310" t="str">
        <f t="shared" si="31"/>
        <v/>
      </c>
    </row>
    <row r="311" spans="4:7">
      <c r="D311" t="str">
        <f t="shared" si="28"/>
        <v/>
      </c>
      <c r="E311" t="str">
        <f t="shared" si="29"/>
        <v/>
      </c>
      <c r="F311" s="2" t="str">
        <f t="shared" si="30"/>
        <v/>
      </c>
      <c r="G311" t="str">
        <f t="shared" si="31"/>
        <v/>
      </c>
    </row>
    <row r="312" spans="4:7">
      <c r="D312" t="str">
        <f t="shared" si="28"/>
        <v/>
      </c>
      <c r="E312" t="str">
        <f t="shared" si="29"/>
        <v/>
      </c>
      <c r="F312" s="2" t="str">
        <f t="shared" si="30"/>
        <v/>
      </c>
      <c r="G312" t="str">
        <f t="shared" si="31"/>
        <v/>
      </c>
    </row>
    <row r="313" spans="4:7">
      <c r="D313" t="str">
        <f t="shared" si="28"/>
        <v/>
      </c>
      <c r="E313" t="str">
        <f t="shared" si="29"/>
        <v/>
      </c>
      <c r="F313" s="2" t="str">
        <f t="shared" si="30"/>
        <v/>
      </c>
      <c r="G313" t="str">
        <f t="shared" si="31"/>
        <v/>
      </c>
    </row>
    <row r="314" spans="4:7">
      <c r="D314" t="str">
        <f t="shared" si="28"/>
        <v/>
      </c>
      <c r="E314" t="str">
        <f t="shared" si="29"/>
        <v/>
      </c>
      <c r="F314" s="2" t="str">
        <f t="shared" si="30"/>
        <v/>
      </c>
      <c r="G314" t="str">
        <f t="shared" si="31"/>
        <v/>
      </c>
    </row>
    <row r="315" spans="4:7">
      <c r="D315" t="str">
        <f t="shared" si="28"/>
        <v/>
      </c>
      <c r="E315" t="str">
        <f t="shared" si="29"/>
        <v/>
      </c>
      <c r="F315" s="2" t="str">
        <f t="shared" si="30"/>
        <v/>
      </c>
      <c r="G315" t="str">
        <f t="shared" si="31"/>
        <v/>
      </c>
    </row>
    <row r="316" spans="4:7">
      <c r="D316" t="str">
        <f t="shared" si="28"/>
        <v/>
      </c>
      <c r="E316" t="str">
        <f t="shared" si="29"/>
        <v/>
      </c>
      <c r="F316" s="2" t="str">
        <f t="shared" si="30"/>
        <v/>
      </c>
      <c r="G316" t="str">
        <f t="shared" si="31"/>
        <v/>
      </c>
    </row>
    <row r="317" spans="4:7">
      <c r="D317" t="str">
        <f t="shared" si="28"/>
        <v/>
      </c>
      <c r="E317" t="str">
        <f t="shared" si="29"/>
        <v/>
      </c>
      <c r="F317" s="2" t="str">
        <f t="shared" si="30"/>
        <v/>
      </c>
      <c r="G317" t="str">
        <f t="shared" si="31"/>
        <v/>
      </c>
    </row>
    <row r="318" spans="4:7">
      <c r="D318" t="str">
        <f t="shared" si="28"/>
        <v/>
      </c>
      <c r="E318" t="str">
        <f t="shared" si="29"/>
        <v/>
      </c>
      <c r="F318" s="2" t="str">
        <f t="shared" si="30"/>
        <v/>
      </c>
      <c r="G318" t="str">
        <f t="shared" si="31"/>
        <v/>
      </c>
    </row>
    <row r="319" spans="4:7">
      <c r="D319" t="str">
        <f t="shared" si="28"/>
        <v/>
      </c>
      <c r="E319" t="str">
        <f t="shared" si="29"/>
        <v/>
      </c>
      <c r="F319" s="2" t="str">
        <f t="shared" si="30"/>
        <v/>
      </c>
      <c r="G319" t="str">
        <f t="shared" si="31"/>
        <v/>
      </c>
    </row>
    <row r="320" spans="4:7">
      <c r="D320" t="str">
        <f t="shared" si="28"/>
        <v/>
      </c>
      <c r="E320" t="str">
        <f t="shared" si="29"/>
        <v/>
      </c>
      <c r="F320" s="2" t="str">
        <f t="shared" si="30"/>
        <v/>
      </c>
      <c r="G320" t="str">
        <f t="shared" si="31"/>
        <v/>
      </c>
    </row>
    <row r="321" spans="4:7">
      <c r="D321" t="str">
        <f t="shared" si="28"/>
        <v/>
      </c>
      <c r="E321" t="str">
        <f t="shared" si="29"/>
        <v/>
      </c>
      <c r="F321" s="2" t="str">
        <f t="shared" si="30"/>
        <v/>
      </c>
      <c r="G321" t="str">
        <f t="shared" si="31"/>
        <v/>
      </c>
    </row>
    <row r="322" spans="4:7">
      <c r="D322" t="str">
        <f t="shared" si="28"/>
        <v/>
      </c>
      <c r="E322" t="str">
        <f t="shared" si="29"/>
        <v/>
      </c>
      <c r="F322" s="2" t="str">
        <f t="shared" si="30"/>
        <v/>
      </c>
      <c r="G322" t="str">
        <f t="shared" si="31"/>
        <v/>
      </c>
    </row>
    <row r="323" spans="4:7">
      <c r="D323" t="str">
        <f t="shared" si="28"/>
        <v/>
      </c>
      <c r="E323" t="str">
        <f t="shared" si="29"/>
        <v/>
      </c>
      <c r="F323" s="2" t="str">
        <f t="shared" si="30"/>
        <v/>
      </c>
      <c r="G323" t="str">
        <f t="shared" si="31"/>
        <v/>
      </c>
    </row>
    <row r="324" spans="4:7">
      <c r="D324" t="str">
        <f t="shared" si="28"/>
        <v/>
      </c>
      <c r="E324" t="str">
        <f t="shared" si="29"/>
        <v/>
      </c>
      <c r="F324" s="2" t="str">
        <f t="shared" si="30"/>
        <v/>
      </c>
      <c r="G324" t="str">
        <f t="shared" si="31"/>
        <v/>
      </c>
    </row>
    <row r="325" spans="4:7">
      <c r="D325" t="str">
        <f t="shared" si="28"/>
        <v/>
      </c>
      <c r="E325" t="str">
        <f t="shared" si="29"/>
        <v/>
      </c>
      <c r="F325" s="2" t="str">
        <f t="shared" si="30"/>
        <v/>
      </c>
      <c r="G325" t="str">
        <f t="shared" si="31"/>
        <v/>
      </c>
    </row>
    <row r="326" spans="4:7">
      <c r="D326" t="str">
        <f t="shared" si="28"/>
        <v/>
      </c>
      <c r="E326" t="str">
        <f t="shared" si="29"/>
        <v/>
      </c>
      <c r="F326" s="2" t="str">
        <f t="shared" si="30"/>
        <v/>
      </c>
      <c r="G326" t="str">
        <f t="shared" si="31"/>
        <v/>
      </c>
    </row>
    <row r="327" spans="4:7">
      <c r="D327" t="str">
        <f t="shared" si="28"/>
        <v/>
      </c>
      <c r="E327" t="str">
        <f t="shared" si="29"/>
        <v/>
      </c>
      <c r="F327" s="2" t="str">
        <f t="shared" si="30"/>
        <v/>
      </c>
      <c r="G327" t="str">
        <f t="shared" si="31"/>
        <v/>
      </c>
    </row>
    <row r="328" spans="4:7">
      <c r="D328" t="str">
        <f t="shared" si="28"/>
        <v/>
      </c>
      <c r="E328" t="str">
        <f t="shared" si="29"/>
        <v/>
      </c>
      <c r="F328" s="2" t="str">
        <f t="shared" si="30"/>
        <v/>
      </c>
      <c r="G328" t="str">
        <f t="shared" si="31"/>
        <v/>
      </c>
    </row>
    <row r="329" spans="4:7">
      <c r="D329" t="str">
        <f t="shared" si="28"/>
        <v/>
      </c>
      <c r="E329" t="str">
        <f t="shared" si="29"/>
        <v/>
      </c>
      <c r="F329" s="2" t="str">
        <f t="shared" si="30"/>
        <v/>
      </c>
      <c r="G329" t="str">
        <f t="shared" si="31"/>
        <v/>
      </c>
    </row>
    <row r="330" spans="4:7">
      <c r="D330" t="str">
        <f t="shared" si="28"/>
        <v/>
      </c>
      <c r="E330" t="str">
        <f t="shared" si="29"/>
        <v/>
      </c>
      <c r="F330" s="2" t="str">
        <f t="shared" si="30"/>
        <v/>
      </c>
      <c r="G330" t="str">
        <f t="shared" si="31"/>
        <v/>
      </c>
    </row>
    <row r="331" spans="4:7">
      <c r="D331" t="str">
        <f t="shared" si="28"/>
        <v/>
      </c>
      <c r="E331" t="str">
        <f t="shared" si="29"/>
        <v/>
      </c>
      <c r="F331" s="2" t="str">
        <f t="shared" si="30"/>
        <v/>
      </c>
      <c r="G331" t="str">
        <f t="shared" si="31"/>
        <v/>
      </c>
    </row>
    <row r="332" spans="4:7">
      <c r="D332" t="str">
        <f t="shared" si="28"/>
        <v/>
      </c>
      <c r="E332" t="str">
        <f t="shared" si="29"/>
        <v/>
      </c>
      <c r="F332" s="2" t="str">
        <f t="shared" si="30"/>
        <v/>
      </c>
      <c r="G332" t="str">
        <f t="shared" si="31"/>
        <v/>
      </c>
    </row>
    <row r="333" spans="4:7">
      <c r="D333" t="str">
        <f t="shared" si="28"/>
        <v/>
      </c>
      <c r="E333" t="str">
        <f t="shared" si="29"/>
        <v/>
      </c>
      <c r="F333" s="2" t="str">
        <f t="shared" si="30"/>
        <v/>
      </c>
      <c r="G333" t="str">
        <f t="shared" si="31"/>
        <v/>
      </c>
    </row>
    <row r="334" spans="4:7">
      <c r="D334" t="str">
        <f t="shared" si="28"/>
        <v/>
      </c>
      <c r="E334" t="str">
        <f t="shared" si="29"/>
        <v/>
      </c>
      <c r="F334" s="2" t="str">
        <f t="shared" si="30"/>
        <v/>
      </c>
      <c r="G334" t="str">
        <f t="shared" si="31"/>
        <v/>
      </c>
    </row>
    <row r="335" spans="4:7">
      <c r="D335" t="str">
        <f t="shared" si="28"/>
        <v/>
      </c>
      <c r="E335" t="str">
        <f t="shared" si="29"/>
        <v/>
      </c>
      <c r="F335" s="2" t="str">
        <f t="shared" si="30"/>
        <v/>
      </c>
      <c r="G335" t="str">
        <f t="shared" si="31"/>
        <v/>
      </c>
    </row>
    <row r="336" spans="4:7">
      <c r="D336" t="str">
        <f t="shared" si="28"/>
        <v/>
      </c>
      <c r="E336" t="str">
        <f t="shared" si="29"/>
        <v/>
      </c>
      <c r="F336" s="2" t="str">
        <f t="shared" si="30"/>
        <v/>
      </c>
      <c r="G336" t="str">
        <f t="shared" si="31"/>
        <v/>
      </c>
    </row>
    <row r="337" spans="4:7">
      <c r="D337" t="str">
        <f t="shared" si="28"/>
        <v/>
      </c>
      <c r="E337" t="str">
        <f t="shared" si="29"/>
        <v/>
      </c>
      <c r="F337" s="2" t="str">
        <f t="shared" si="30"/>
        <v/>
      </c>
      <c r="G337" t="str">
        <f t="shared" si="31"/>
        <v/>
      </c>
    </row>
    <row r="338" spans="4:7">
      <c r="D338" t="str">
        <f t="shared" si="28"/>
        <v/>
      </c>
      <c r="E338" t="str">
        <f t="shared" si="29"/>
        <v/>
      </c>
      <c r="F338" s="2" t="str">
        <f t="shared" si="30"/>
        <v/>
      </c>
      <c r="G338" t="str">
        <f t="shared" si="31"/>
        <v/>
      </c>
    </row>
    <row r="339" spans="4:7">
      <c r="D339" t="str">
        <f t="shared" si="28"/>
        <v/>
      </c>
      <c r="E339" t="str">
        <f t="shared" si="29"/>
        <v/>
      </c>
      <c r="F339" s="2" t="str">
        <f t="shared" si="30"/>
        <v/>
      </c>
      <c r="G339" t="str">
        <f t="shared" si="31"/>
        <v/>
      </c>
    </row>
    <row r="340" spans="4:7">
      <c r="D340" t="str">
        <f t="shared" si="28"/>
        <v/>
      </c>
      <c r="E340" t="str">
        <f t="shared" si="29"/>
        <v/>
      </c>
      <c r="F340" s="2" t="str">
        <f t="shared" si="30"/>
        <v/>
      </c>
      <c r="G340" t="str">
        <f t="shared" si="31"/>
        <v/>
      </c>
    </row>
    <row r="341" spans="4:7">
      <c r="D341" t="str">
        <f t="shared" si="28"/>
        <v/>
      </c>
      <c r="E341" t="str">
        <f t="shared" si="29"/>
        <v/>
      </c>
      <c r="F341" s="2" t="str">
        <f t="shared" si="30"/>
        <v/>
      </c>
      <c r="G341" t="str">
        <f t="shared" si="31"/>
        <v/>
      </c>
    </row>
    <row r="342" spans="4:7">
      <c r="D342" t="str">
        <f t="shared" si="28"/>
        <v/>
      </c>
      <c r="E342" t="str">
        <f t="shared" si="29"/>
        <v/>
      </c>
      <c r="F342" s="2" t="str">
        <f t="shared" si="30"/>
        <v/>
      </c>
      <c r="G342" t="str">
        <f t="shared" si="31"/>
        <v/>
      </c>
    </row>
    <row r="343" spans="4:7">
      <c r="D343" t="str">
        <f t="shared" si="28"/>
        <v/>
      </c>
      <c r="E343" t="str">
        <f t="shared" si="29"/>
        <v/>
      </c>
      <c r="F343" s="2" t="str">
        <f t="shared" si="30"/>
        <v/>
      </c>
      <c r="G343" t="str">
        <f t="shared" si="31"/>
        <v/>
      </c>
    </row>
    <row r="344" spans="4:7">
      <c r="D344" t="str">
        <f t="shared" si="28"/>
        <v/>
      </c>
      <c r="E344" t="str">
        <f t="shared" si="29"/>
        <v/>
      </c>
      <c r="F344" s="2" t="str">
        <f t="shared" si="30"/>
        <v/>
      </c>
      <c r="G344" t="str">
        <f t="shared" si="31"/>
        <v/>
      </c>
    </row>
    <row r="345" spans="4:7">
      <c r="D345" t="str">
        <f t="shared" si="28"/>
        <v/>
      </c>
      <c r="E345" t="str">
        <f t="shared" si="29"/>
        <v/>
      </c>
      <c r="F345" s="2" t="str">
        <f t="shared" si="30"/>
        <v/>
      </c>
      <c r="G345" t="str">
        <f t="shared" si="31"/>
        <v/>
      </c>
    </row>
    <row r="346" spans="4:7">
      <c r="D346" t="str">
        <f t="shared" si="28"/>
        <v/>
      </c>
      <c r="E346" t="str">
        <f t="shared" si="29"/>
        <v/>
      </c>
      <c r="F346" s="2" t="str">
        <f t="shared" si="30"/>
        <v/>
      </c>
      <c r="G346" t="str">
        <f t="shared" si="31"/>
        <v/>
      </c>
    </row>
    <row r="347" spans="4:7">
      <c r="D347" t="str">
        <f t="shared" si="28"/>
        <v/>
      </c>
      <c r="E347" t="str">
        <f t="shared" si="29"/>
        <v/>
      </c>
      <c r="F347" s="2" t="str">
        <f t="shared" si="30"/>
        <v/>
      </c>
      <c r="G347" t="str">
        <f t="shared" si="31"/>
        <v/>
      </c>
    </row>
    <row r="348" spans="4:7">
      <c r="D348" t="str">
        <f t="shared" si="28"/>
        <v/>
      </c>
      <c r="E348" t="str">
        <f t="shared" si="29"/>
        <v/>
      </c>
      <c r="F348" s="2" t="str">
        <f t="shared" si="30"/>
        <v/>
      </c>
      <c r="G348" t="str">
        <f t="shared" si="31"/>
        <v/>
      </c>
    </row>
    <row r="349" spans="4:7">
      <c r="D349" t="str">
        <f t="shared" si="28"/>
        <v/>
      </c>
      <c r="E349" t="str">
        <f t="shared" si="29"/>
        <v/>
      </c>
      <c r="F349" s="2" t="str">
        <f t="shared" si="30"/>
        <v/>
      </c>
      <c r="G349" t="str">
        <f t="shared" si="31"/>
        <v/>
      </c>
    </row>
    <row r="350" spans="4:7">
      <c r="D350" t="str">
        <f t="shared" si="28"/>
        <v/>
      </c>
      <c r="E350" t="str">
        <f t="shared" si="29"/>
        <v/>
      </c>
      <c r="F350" s="2" t="str">
        <f t="shared" si="30"/>
        <v/>
      </c>
      <c r="G350" t="str">
        <f t="shared" si="31"/>
        <v/>
      </c>
    </row>
    <row r="351" spans="4:7">
      <c r="D351" t="str">
        <f t="shared" si="28"/>
        <v/>
      </c>
      <c r="E351" t="str">
        <f t="shared" si="29"/>
        <v/>
      </c>
      <c r="F351" s="2" t="str">
        <f t="shared" si="30"/>
        <v/>
      </c>
      <c r="G351" t="str">
        <f t="shared" si="31"/>
        <v/>
      </c>
    </row>
    <row r="352" spans="4:7">
      <c r="D352" t="str">
        <f t="shared" si="28"/>
        <v/>
      </c>
      <c r="E352" t="str">
        <f t="shared" si="29"/>
        <v/>
      </c>
      <c r="F352" s="2" t="str">
        <f t="shared" si="30"/>
        <v/>
      </c>
      <c r="G352" t="str">
        <f t="shared" si="31"/>
        <v/>
      </c>
    </row>
    <row r="353" spans="4:7">
      <c r="D353" t="str">
        <f t="shared" si="28"/>
        <v/>
      </c>
      <c r="E353" t="str">
        <f t="shared" si="29"/>
        <v/>
      </c>
      <c r="F353" s="2" t="str">
        <f t="shared" si="30"/>
        <v/>
      </c>
      <c r="G353" t="str">
        <f t="shared" si="31"/>
        <v/>
      </c>
    </row>
    <row r="354" spans="4:7">
      <c r="D354" t="str">
        <f t="shared" si="28"/>
        <v/>
      </c>
      <c r="E354" t="str">
        <f t="shared" si="29"/>
        <v/>
      </c>
      <c r="F354" s="2" t="str">
        <f t="shared" si="30"/>
        <v/>
      </c>
      <c r="G354" t="str">
        <f t="shared" si="31"/>
        <v/>
      </c>
    </row>
    <row r="355" spans="4:7">
      <c r="D355" t="str">
        <f t="shared" si="28"/>
        <v/>
      </c>
      <c r="E355" t="str">
        <f t="shared" si="29"/>
        <v/>
      </c>
      <c r="F355" s="2" t="str">
        <f t="shared" si="30"/>
        <v/>
      </c>
      <c r="G355" t="str">
        <f t="shared" si="31"/>
        <v/>
      </c>
    </row>
    <row r="356" spans="4:7">
      <c r="D356" t="str">
        <f t="shared" si="28"/>
        <v/>
      </c>
      <c r="E356" t="str">
        <f t="shared" si="29"/>
        <v/>
      </c>
      <c r="F356" s="2" t="str">
        <f t="shared" si="30"/>
        <v/>
      </c>
      <c r="G356" t="str">
        <f t="shared" si="31"/>
        <v/>
      </c>
    </row>
    <row r="357" spans="4:7">
      <c r="D357" t="str">
        <f t="shared" si="28"/>
        <v/>
      </c>
      <c r="E357" t="str">
        <f t="shared" si="29"/>
        <v/>
      </c>
      <c r="F357" s="2" t="str">
        <f t="shared" si="30"/>
        <v/>
      </c>
      <c r="G357" t="str">
        <f t="shared" si="31"/>
        <v/>
      </c>
    </row>
    <row r="358" spans="4:7">
      <c r="D358" t="str">
        <f t="shared" ref="D358:D380" si="32">IF(ISBLANK(C358),"",VLOOKUP(C358,Entry,2,FALSE))</f>
        <v/>
      </c>
      <c r="E358" t="str">
        <f t="shared" ref="E358:E380" si="33">IF(ISBLANK(C358),"",VLOOKUP(C358,Entry,3,FALSE))</f>
        <v/>
      </c>
      <c r="F358" s="2" t="str">
        <f t="shared" ref="F358:F380" si="34">IF(ISBLANK(C358),"",VLOOKUP(C358,Entry,4,FALSE))</f>
        <v/>
      </c>
      <c r="G358" t="str">
        <f t="shared" ref="G358:G380" si="35">IF(ISBLANK(C358),"",VLOOKUP(C358,Entry,7,FALSE))</f>
        <v/>
      </c>
    </row>
    <row r="359" spans="4:7">
      <c r="D359" t="str">
        <f t="shared" si="32"/>
        <v/>
      </c>
      <c r="E359" t="str">
        <f t="shared" si="33"/>
        <v/>
      </c>
      <c r="F359" s="2" t="str">
        <f t="shared" si="34"/>
        <v/>
      </c>
      <c r="G359" t="str">
        <f t="shared" si="35"/>
        <v/>
      </c>
    </row>
    <row r="360" spans="4:7">
      <c r="D360" t="str">
        <f t="shared" si="32"/>
        <v/>
      </c>
      <c r="E360" t="str">
        <f t="shared" si="33"/>
        <v/>
      </c>
      <c r="F360" s="2" t="str">
        <f t="shared" si="34"/>
        <v/>
      </c>
      <c r="G360" t="str">
        <f t="shared" si="35"/>
        <v/>
      </c>
    </row>
    <row r="361" spans="4:7">
      <c r="D361" t="str">
        <f t="shared" si="32"/>
        <v/>
      </c>
      <c r="E361" t="str">
        <f t="shared" si="33"/>
        <v/>
      </c>
      <c r="F361" s="2" t="str">
        <f t="shared" si="34"/>
        <v/>
      </c>
      <c r="G361" t="str">
        <f t="shared" si="35"/>
        <v/>
      </c>
    </row>
    <row r="362" spans="4:7">
      <c r="D362" t="str">
        <f t="shared" si="32"/>
        <v/>
      </c>
      <c r="E362" t="str">
        <f t="shared" si="33"/>
        <v/>
      </c>
      <c r="F362" s="2" t="str">
        <f t="shared" si="34"/>
        <v/>
      </c>
      <c r="G362" t="str">
        <f t="shared" si="35"/>
        <v/>
      </c>
    </row>
    <row r="363" spans="4:7">
      <c r="D363" t="str">
        <f t="shared" si="32"/>
        <v/>
      </c>
      <c r="E363" t="str">
        <f t="shared" si="33"/>
        <v/>
      </c>
      <c r="F363" s="2" t="str">
        <f t="shared" si="34"/>
        <v/>
      </c>
      <c r="G363" t="str">
        <f t="shared" si="35"/>
        <v/>
      </c>
    </row>
    <row r="364" spans="4:7">
      <c r="D364" t="str">
        <f t="shared" si="32"/>
        <v/>
      </c>
      <c r="E364" t="str">
        <f t="shared" si="33"/>
        <v/>
      </c>
      <c r="F364" s="2" t="str">
        <f t="shared" si="34"/>
        <v/>
      </c>
      <c r="G364" t="str">
        <f t="shared" si="35"/>
        <v/>
      </c>
    </row>
    <row r="365" spans="4:7">
      <c r="D365" t="str">
        <f t="shared" si="32"/>
        <v/>
      </c>
      <c r="E365" t="str">
        <f t="shared" si="33"/>
        <v/>
      </c>
      <c r="F365" s="2" t="str">
        <f t="shared" si="34"/>
        <v/>
      </c>
      <c r="G365" t="str">
        <f t="shared" si="35"/>
        <v/>
      </c>
    </row>
    <row r="366" spans="4:7">
      <c r="D366" t="str">
        <f t="shared" si="32"/>
        <v/>
      </c>
      <c r="E366" t="str">
        <f t="shared" si="33"/>
        <v/>
      </c>
      <c r="F366" s="2" t="str">
        <f t="shared" si="34"/>
        <v/>
      </c>
      <c r="G366" t="str">
        <f t="shared" si="35"/>
        <v/>
      </c>
    </row>
    <row r="367" spans="4:7">
      <c r="D367" t="str">
        <f t="shared" si="32"/>
        <v/>
      </c>
      <c r="E367" t="str">
        <f t="shared" si="33"/>
        <v/>
      </c>
      <c r="F367" s="2" t="str">
        <f t="shared" si="34"/>
        <v/>
      </c>
      <c r="G367" t="str">
        <f t="shared" si="35"/>
        <v/>
      </c>
    </row>
    <row r="368" spans="4:7">
      <c r="D368" t="str">
        <f t="shared" si="32"/>
        <v/>
      </c>
      <c r="E368" t="str">
        <f t="shared" si="33"/>
        <v/>
      </c>
      <c r="F368" s="2" t="str">
        <f t="shared" si="34"/>
        <v/>
      </c>
      <c r="G368" t="str">
        <f t="shared" si="35"/>
        <v/>
      </c>
    </row>
    <row r="369" spans="4:7">
      <c r="D369" t="str">
        <f t="shared" si="32"/>
        <v/>
      </c>
      <c r="E369" t="str">
        <f t="shared" si="33"/>
        <v/>
      </c>
      <c r="F369" s="2" t="str">
        <f t="shared" si="34"/>
        <v/>
      </c>
      <c r="G369" t="str">
        <f t="shared" si="35"/>
        <v/>
      </c>
    </row>
    <row r="370" spans="4:7">
      <c r="D370" t="str">
        <f t="shared" si="32"/>
        <v/>
      </c>
      <c r="E370" t="str">
        <f t="shared" si="33"/>
        <v/>
      </c>
      <c r="F370" s="2" t="str">
        <f t="shared" si="34"/>
        <v/>
      </c>
      <c r="G370" t="str">
        <f t="shared" si="35"/>
        <v/>
      </c>
    </row>
    <row r="371" spans="4:7">
      <c r="D371" t="str">
        <f t="shared" si="32"/>
        <v/>
      </c>
      <c r="E371" t="str">
        <f t="shared" si="33"/>
        <v/>
      </c>
      <c r="F371" s="2" t="str">
        <f t="shared" si="34"/>
        <v/>
      </c>
      <c r="G371" t="str">
        <f t="shared" si="35"/>
        <v/>
      </c>
    </row>
    <row r="372" spans="4:7">
      <c r="D372" t="str">
        <f t="shared" si="32"/>
        <v/>
      </c>
      <c r="E372" t="str">
        <f t="shared" si="33"/>
        <v/>
      </c>
      <c r="F372" s="2" t="str">
        <f t="shared" si="34"/>
        <v/>
      </c>
      <c r="G372" t="str">
        <f t="shared" si="35"/>
        <v/>
      </c>
    </row>
    <row r="373" spans="4:7">
      <c r="D373" t="str">
        <f t="shared" si="32"/>
        <v/>
      </c>
      <c r="E373" t="str">
        <f t="shared" si="33"/>
        <v/>
      </c>
      <c r="F373" s="2" t="str">
        <f t="shared" si="34"/>
        <v/>
      </c>
      <c r="G373" t="str">
        <f t="shared" si="35"/>
        <v/>
      </c>
    </row>
    <row r="374" spans="4:7">
      <c r="D374" t="str">
        <f t="shared" si="32"/>
        <v/>
      </c>
      <c r="E374" t="str">
        <f t="shared" si="33"/>
        <v/>
      </c>
      <c r="F374" s="2" t="str">
        <f t="shared" si="34"/>
        <v/>
      </c>
      <c r="G374" t="str">
        <f t="shared" si="35"/>
        <v/>
      </c>
    </row>
    <row r="375" spans="4:7">
      <c r="D375" t="str">
        <f t="shared" si="32"/>
        <v/>
      </c>
      <c r="E375" t="str">
        <f t="shared" si="33"/>
        <v/>
      </c>
      <c r="F375" s="2" t="str">
        <f t="shared" si="34"/>
        <v/>
      </c>
      <c r="G375" t="str">
        <f t="shared" si="35"/>
        <v/>
      </c>
    </row>
    <row r="376" spans="4:7">
      <c r="D376" t="str">
        <f t="shared" si="32"/>
        <v/>
      </c>
      <c r="E376" t="str">
        <f t="shared" si="33"/>
        <v/>
      </c>
      <c r="F376" s="2" t="str">
        <f t="shared" si="34"/>
        <v/>
      </c>
      <c r="G376" t="str">
        <f t="shared" si="35"/>
        <v/>
      </c>
    </row>
    <row r="377" spans="4:7">
      <c r="D377" t="str">
        <f t="shared" si="32"/>
        <v/>
      </c>
      <c r="E377" t="str">
        <f t="shared" si="33"/>
        <v/>
      </c>
      <c r="F377" s="2" t="str">
        <f t="shared" si="34"/>
        <v/>
      </c>
      <c r="G377" t="str">
        <f t="shared" si="35"/>
        <v/>
      </c>
    </row>
    <row r="378" spans="4:7">
      <c r="D378" t="str">
        <f t="shared" si="32"/>
        <v/>
      </c>
      <c r="E378" t="str">
        <f t="shared" si="33"/>
        <v/>
      </c>
      <c r="F378" s="2" t="str">
        <f t="shared" si="34"/>
        <v/>
      </c>
      <c r="G378" t="str">
        <f t="shared" si="35"/>
        <v/>
      </c>
    </row>
    <row r="379" spans="4:7">
      <c r="D379" t="str">
        <f t="shared" si="32"/>
        <v/>
      </c>
      <c r="E379" t="str">
        <f t="shared" si="33"/>
        <v/>
      </c>
      <c r="F379" s="2" t="str">
        <f t="shared" si="34"/>
        <v/>
      </c>
      <c r="G379" t="str">
        <f t="shared" si="35"/>
        <v/>
      </c>
    </row>
    <row r="380" spans="4:7">
      <c r="D380" t="str">
        <f t="shared" si="32"/>
        <v/>
      </c>
      <c r="E380" t="str">
        <f t="shared" si="33"/>
        <v/>
      </c>
      <c r="F380" s="2" t="str">
        <f t="shared" si="34"/>
        <v/>
      </c>
      <c r="G380" t="str">
        <f t="shared" si="35"/>
        <v/>
      </c>
    </row>
    <row r="381" spans="4:7">
      <c r="D381" t="str">
        <f>IF(ISBLANK(C381),"",VLOOKUP(C381,Entries,2))</f>
        <v/>
      </c>
      <c r="E381" t="str">
        <f>IF(ISBLANK(C381),"",VLOOKUP(C381,Entries,3))</f>
        <v/>
      </c>
      <c r="F381" s="2" t="str">
        <f>IF(ISBLANK(C381),"",VLOOKUP(C381,Entries,4))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Results</vt:lpstr>
      <vt:lpstr>Field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Russell</cp:lastModifiedBy>
  <dcterms:created xsi:type="dcterms:W3CDTF">2017-06-06T21:43:41Z</dcterms:created>
  <dcterms:modified xsi:type="dcterms:W3CDTF">2017-06-08T09:28:19Z</dcterms:modified>
</cp:coreProperties>
</file>