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an\Downloads\"/>
    </mc:Choice>
  </mc:AlternateContent>
  <bookViews>
    <workbookView xWindow="0" yWindow="0" windowWidth="20265" windowHeight="6840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K75" i="1" l="1"/>
  <c r="K73" i="1"/>
  <c r="K71" i="1"/>
  <c r="K70" i="1"/>
  <c r="Q68" i="1"/>
  <c r="Q63" i="1"/>
  <c r="Q62" i="1"/>
  <c r="R62" i="1" s="1"/>
  <c r="Q60" i="1"/>
  <c r="K59" i="1"/>
  <c r="Q54" i="1"/>
  <c r="K52" i="1"/>
  <c r="K51" i="1"/>
  <c r="K50" i="1"/>
  <c r="Q49" i="1"/>
  <c r="Q56" i="1"/>
  <c r="R56" i="1" s="1"/>
  <c r="Q47" i="1"/>
  <c r="Q46" i="1"/>
  <c r="K45" i="1"/>
  <c r="Q38" i="1"/>
  <c r="K37" i="1"/>
  <c r="Q36" i="1"/>
  <c r="K32" i="1"/>
  <c r="K24" i="1"/>
  <c r="K22" i="1"/>
  <c r="K19" i="1"/>
  <c r="K12" i="1"/>
  <c r="Q10" i="1"/>
  <c r="Q2" i="1"/>
  <c r="R2" i="1" s="1"/>
  <c r="K11" i="1"/>
  <c r="Q11" i="1"/>
  <c r="R11" i="1" s="1"/>
  <c r="Q31" i="1"/>
  <c r="Q30" i="1"/>
  <c r="Q25" i="1"/>
  <c r="R25" i="1" s="1"/>
  <c r="Q43" i="1"/>
  <c r="Q42" i="1"/>
  <c r="Q41" i="1"/>
  <c r="K8" i="1"/>
  <c r="Q72" i="1"/>
  <c r="K72" i="1"/>
  <c r="K42" i="1"/>
  <c r="R42" i="1" s="1"/>
  <c r="Q65" i="1"/>
  <c r="Q59" i="1"/>
  <c r="Q55" i="1"/>
  <c r="Q53" i="1"/>
  <c r="Q45" i="1"/>
  <c r="Q40" i="1"/>
  <c r="R40" i="1" s="1"/>
  <c r="Q33" i="1"/>
  <c r="R33" i="1" s="1"/>
  <c r="Q24" i="1"/>
  <c r="Q23" i="1"/>
  <c r="Q9" i="1"/>
  <c r="Q7" i="1"/>
  <c r="Q4" i="1"/>
  <c r="Q32" i="1"/>
  <c r="K36" i="1"/>
  <c r="Q6" i="1"/>
  <c r="Q76" i="1"/>
  <c r="Q75" i="1"/>
  <c r="R75" i="1" s="1"/>
  <c r="Q51" i="1"/>
  <c r="Q34" i="1"/>
  <c r="Q20" i="1"/>
  <c r="Q13" i="1"/>
  <c r="R13" i="1"/>
  <c r="K13" i="1"/>
  <c r="Q74" i="1"/>
  <c r="R74" i="1" s="1"/>
  <c r="Q73" i="1"/>
  <c r="Q70" i="1"/>
  <c r="Q71" i="1"/>
  <c r="R71" i="1" s="1"/>
  <c r="Q64" i="1"/>
  <c r="Q58" i="1"/>
  <c r="Q50" i="1"/>
  <c r="Q44" i="1"/>
  <c r="Q37" i="1"/>
  <c r="R37" i="1" s="1"/>
  <c r="Q29" i="1"/>
  <c r="Q27" i="1"/>
  <c r="R27" i="1" s="1"/>
  <c r="Q22" i="1"/>
  <c r="R22" i="1" s="1"/>
  <c r="Q17" i="1"/>
  <c r="Q16" i="1"/>
  <c r="Q8" i="1"/>
  <c r="K16" i="1"/>
  <c r="Q67" i="1"/>
  <c r="Q52" i="1"/>
  <c r="R52" i="1" s="1"/>
  <c r="Q19" i="1"/>
  <c r="Q18" i="1"/>
  <c r="R18" i="1" s="1"/>
  <c r="Q15" i="1"/>
  <c r="Q12" i="1"/>
  <c r="R12" i="1" s="1"/>
  <c r="Q3" i="1"/>
  <c r="K63" i="1"/>
  <c r="R63" i="1" s="1"/>
  <c r="K62" i="1"/>
  <c r="K30" i="1"/>
  <c r="K46" i="1"/>
  <c r="K58" i="1"/>
  <c r="K9" i="1"/>
  <c r="R9" i="1" s="1"/>
  <c r="K56" i="1"/>
  <c r="K47" i="1"/>
  <c r="R47" i="1" s="1"/>
  <c r="K67" i="1"/>
  <c r="K55" i="1"/>
  <c r="R55" i="1" s="1"/>
  <c r="K54" i="1"/>
  <c r="K31" i="1"/>
  <c r="R31" i="1" s="1"/>
  <c r="K29" i="1"/>
  <c r="K27" i="1"/>
  <c r="K17" i="1"/>
  <c r="K15" i="1"/>
  <c r="R15" i="1" s="1"/>
  <c r="K18" i="1"/>
  <c r="K3" i="1"/>
  <c r="K7" i="1"/>
  <c r="R7" i="1"/>
  <c r="K60" i="1"/>
  <c r="K25" i="1"/>
  <c r="K20" i="1"/>
  <c r="K74" i="1"/>
  <c r="K10" i="1"/>
  <c r="R10" i="1" s="1"/>
  <c r="K33" i="1"/>
  <c r="K34" i="1"/>
  <c r="K76" i="1"/>
  <c r="K64" i="1"/>
  <c r="K68" i="1"/>
  <c r="K65" i="1"/>
  <c r="R65" i="1" s="1"/>
  <c r="K53" i="1"/>
  <c r="R50" i="1"/>
  <c r="K49" i="1"/>
  <c r="R49" i="1" s="1"/>
  <c r="K44" i="1"/>
  <c r="R44" i="1" s="1"/>
  <c r="K43" i="1"/>
  <c r="R43" i="1"/>
  <c r="K41" i="1"/>
  <c r="R41" i="1" s="1"/>
  <c r="K40" i="1"/>
  <c r="K38" i="1"/>
  <c r="K23" i="1"/>
  <c r="K6" i="1"/>
  <c r="K4" i="1"/>
  <c r="R4" i="1" s="1"/>
  <c r="K2" i="1"/>
  <c r="R59" i="1"/>
  <c r="R29" i="1"/>
  <c r="R68" i="1"/>
  <c r="R19" i="1"/>
  <c r="R64" i="1"/>
  <c r="R16" i="1"/>
  <c r="R45" i="1"/>
  <c r="R30" i="1"/>
  <c r="R70" i="1"/>
  <c r="R54" i="1"/>
  <c r="R53" i="1"/>
  <c r="R32" i="1"/>
  <c r="R58" i="1"/>
  <c r="R76" i="1"/>
  <c r="R67" i="1"/>
  <c r="R8" i="1"/>
  <c r="R36" i="1"/>
  <c r="R46" i="1"/>
  <c r="R38" i="1"/>
  <c r="R17" i="1"/>
  <c r="R3" i="1"/>
  <c r="R73" i="1"/>
  <c r="R23" i="1"/>
  <c r="R51" i="1"/>
  <c r="R24" i="1"/>
  <c r="R60" i="1"/>
  <c r="R34" i="1"/>
  <c r="R20" i="1"/>
  <c r="R6" i="1"/>
  <c r="R72" i="1"/>
</calcChain>
</file>

<file path=xl/sharedStrings.xml><?xml version="1.0" encoding="utf-8"?>
<sst xmlns="http://schemas.openxmlformats.org/spreadsheetml/2006/main" count="260" uniqueCount="172">
  <si>
    <t>Position</t>
  </si>
  <si>
    <t>First Name</t>
  </si>
  <si>
    <t>Last Name</t>
  </si>
  <si>
    <t>Category</t>
  </si>
  <si>
    <t>Club</t>
  </si>
  <si>
    <t>DUNE</t>
  </si>
  <si>
    <t>Larne</t>
  </si>
  <si>
    <t>Subway</t>
  </si>
  <si>
    <t>Newry</t>
  </si>
  <si>
    <t>Lisburn</t>
  </si>
  <si>
    <t>Aggregate</t>
  </si>
  <si>
    <t>Pamela</t>
  </si>
  <si>
    <t>Kane</t>
  </si>
  <si>
    <t>F35</t>
  </si>
  <si>
    <t>Ballymena Running Club</t>
  </si>
  <si>
    <t>Catherine</t>
  </si>
  <si>
    <t>Boyd</t>
  </si>
  <si>
    <t>Mallusk Harriers</t>
  </si>
  <si>
    <t>Joanne</t>
  </si>
  <si>
    <t>Milne</t>
  </si>
  <si>
    <t>Sarah</t>
  </si>
  <si>
    <t>Scrabo Striders</t>
  </si>
  <si>
    <t>Roberts</t>
  </si>
  <si>
    <t>F40</t>
  </si>
  <si>
    <t>North Down AC</t>
  </si>
  <si>
    <t>Ballydrain Harriers</t>
  </si>
  <si>
    <t>Anna-Marie</t>
  </si>
  <si>
    <t>Nolan</t>
  </si>
  <si>
    <t>Gemma</t>
  </si>
  <si>
    <t>Roddy</t>
  </si>
  <si>
    <t>Ballygalget AC</t>
  </si>
  <si>
    <t>Orangegrove AC</t>
  </si>
  <si>
    <t>Nichola</t>
  </si>
  <si>
    <t>Henderson</t>
  </si>
  <si>
    <t>Monkstown Spartans</t>
  </si>
  <si>
    <t>Andrea</t>
  </si>
  <si>
    <t>Heslip</t>
  </si>
  <si>
    <t>Dromore AC</t>
  </si>
  <si>
    <t>Fiona</t>
  </si>
  <si>
    <t>F45</t>
  </si>
  <si>
    <t>Willowfield Harriers</t>
  </si>
  <si>
    <t>Suzanne</t>
  </si>
  <si>
    <t>Kennedy</t>
  </si>
  <si>
    <t>County Antrim</t>
  </si>
  <si>
    <t>Patricia</t>
  </si>
  <si>
    <t>Magill</t>
  </si>
  <si>
    <t>Judith</t>
  </si>
  <si>
    <t>Robinson</t>
  </si>
  <si>
    <t>F50</t>
  </si>
  <si>
    <t>Murlough AC</t>
  </si>
  <si>
    <t>Murphy</t>
  </si>
  <si>
    <t>Mollie</t>
  </si>
  <si>
    <t>Simpson</t>
  </si>
  <si>
    <t>F55</t>
  </si>
  <si>
    <t>peninsula triathlon club</t>
  </si>
  <si>
    <t>Kirsty Veronica</t>
  </si>
  <si>
    <t>FO</t>
  </si>
  <si>
    <t>Jog Lisburn Running Club</t>
  </si>
  <si>
    <t>Naomi</t>
  </si>
  <si>
    <t>Montgomery</t>
  </si>
  <si>
    <t>Stephney</t>
  </si>
  <si>
    <t>McGivern</t>
  </si>
  <si>
    <t>Paul</t>
  </si>
  <si>
    <t>M35</t>
  </si>
  <si>
    <t>North Belfast Hrs</t>
  </si>
  <si>
    <t>Ian</t>
  </si>
  <si>
    <t>Grant</t>
  </si>
  <si>
    <t>Michael</t>
  </si>
  <si>
    <t>David</t>
  </si>
  <si>
    <t>Noble</t>
  </si>
  <si>
    <t>M40</t>
  </si>
  <si>
    <t>Larne AC</t>
  </si>
  <si>
    <t>Fabrice</t>
  </si>
  <si>
    <t>Scoupe</t>
  </si>
  <si>
    <t>M45</t>
  </si>
  <si>
    <t>Belfast Running Club</t>
  </si>
  <si>
    <t>Eric</t>
  </si>
  <si>
    <t>Fairfield</t>
  </si>
  <si>
    <t>Kevin</t>
  </si>
  <si>
    <t>Donnelly</t>
  </si>
  <si>
    <t>Duncan</t>
  </si>
  <si>
    <t>Grzegorz</t>
  </si>
  <si>
    <t>Grajek</t>
  </si>
  <si>
    <t>Andrew</t>
  </si>
  <si>
    <t>Hamilton</t>
  </si>
  <si>
    <t>Mark</t>
  </si>
  <si>
    <t>Todd</t>
  </si>
  <si>
    <t>Walker</t>
  </si>
  <si>
    <t>Marathon Club Ireland</t>
  </si>
  <si>
    <t>Angus</t>
  </si>
  <si>
    <t>McCready</t>
  </si>
  <si>
    <t>Elliott</t>
  </si>
  <si>
    <t>Paddy</t>
  </si>
  <si>
    <t>Brooks</t>
  </si>
  <si>
    <t>M50</t>
  </si>
  <si>
    <t>Eamon</t>
  </si>
  <si>
    <t>Wilson</t>
  </si>
  <si>
    <t>McAlister</t>
  </si>
  <si>
    <t>M55</t>
  </si>
  <si>
    <t>Jog Moira</t>
  </si>
  <si>
    <t>Brian</t>
  </si>
  <si>
    <t>M60</t>
  </si>
  <si>
    <t>Garry</t>
  </si>
  <si>
    <t>Cavill</t>
  </si>
  <si>
    <t>Danny</t>
  </si>
  <si>
    <t>Donaldson</t>
  </si>
  <si>
    <t>MO</t>
  </si>
  <si>
    <t>Graeme</t>
  </si>
  <si>
    <t>McGowan</t>
  </si>
  <si>
    <t>Pearse</t>
  </si>
  <si>
    <t>Cunningham</t>
  </si>
  <si>
    <t>Louise</t>
  </si>
  <si>
    <t>Smith</t>
  </si>
  <si>
    <t>O'Reilly</t>
  </si>
  <si>
    <t>Philip</t>
  </si>
  <si>
    <t>Grainne</t>
  </si>
  <si>
    <t>Keenan</t>
  </si>
  <si>
    <t>City of Lisburn AC</t>
  </si>
  <si>
    <t>Noel</t>
  </si>
  <si>
    <t>Gallagher</t>
  </si>
  <si>
    <t>Steer</t>
  </si>
  <si>
    <t>Gillian</t>
  </si>
  <si>
    <t>Logan</t>
  </si>
  <si>
    <t>Johnston</t>
  </si>
  <si>
    <t>Ballydrain Hrs</t>
  </si>
  <si>
    <t>Karen</t>
  </si>
  <si>
    <t>Irene</t>
  </si>
  <si>
    <t>Downey</t>
  </si>
  <si>
    <t>Co Antrim Hrs</t>
  </si>
  <si>
    <t>Barbara</t>
  </si>
  <si>
    <t>McKeever</t>
  </si>
  <si>
    <t>Albertville Hrs</t>
  </si>
  <si>
    <t>Chambers</t>
  </si>
  <si>
    <t>Greg</t>
  </si>
  <si>
    <t>McClure</t>
  </si>
  <si>
    <t>Cupples</t>
  </si>
  <si>
    <t>Ballymena Runners</t>
  </si>
  <si>
    <t>Newry City Runners</t>
  </si>
  <si>
    <t>Prior</t>
  </si>
  <si>
    <t>Darren</t>
  </si>
  <si>
    <t>Deborah</t>
  </si>
  <si>
    <t>Kerr</t>
  </si>
  <si>
    <t>McCaighy</t>
  </si>
  <si>
    <t>McKeown</t>
  </si>
  <si>
    <t>East Down AC</t>
  </si>
  <si>
    <t>Jones</t>
  </si>
  <si>
    <t>Joe</t>
  </si>
  <si>
    <t>Malone</t>
  </si>
  <si>
    <t>Ards</t>
  </si>
  <si>
    <t>McIlwrath</t>
  </si>
  <si>
    <t>McIntyre</t>
  </si>
  <si>
    <t>Dervock</t>
  </si>
  <si>
    <t>Norman</t>
  </si>
  <si>
    <t>Mawhinney</t>
  </si>
  <si>
    <t>McCullagh</t>
  </si>
  <si>
    <t>City of Lisburn</t>
  </si>
  <si>
    <t>Cookstown</t>
  </si>
  <si>
    <t>Groomsport</t>
  </si>
  <si>
    <t>Dambuster</t>
  </si>
  <si>
    <t>Total</t>
  </si>
  <si>
    <t>Fleming Ovens</t>
  </si>
  <si>
    <t>Jenny</t>
  </si>
  <si>
    <t>Powell</t>
  </si>
  <si>
    <t>Proctor</t>
  </si>
  <si>
    <t>Willowfield TH</t>
  </si>
  <si>
    <t>John</t>
  </si>
  <si>
    <t>McConnell</t>
  </si>
  <si>
    <t>Neill</t>
  </si>
  <si>
    <t>Belfast</t>
  </si>
  <si>
    <t>Dub Runners</t>
  </si>
  <si>
    <t>Rankin</t>
  </si>
  <si>
    <t>Anna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</si>
</sst>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[$-F400]h:mm:ss\ AM/PM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Arial"/>
      <charset val="1"/>
    </font>
    <font>
      <sz val="10"/>
      <color theme="1"/>
      <name val="Calibri"/>
      <family val="2"/>
      <charset val="1"/>
      <scheme val="minor"/>
    </font>
    <font>
      <sz val="10"/>
      <color theme="1"/>
      <name val="Arial"/>
      <family val="2"/>
    </font>
    <font>
      <b/>
      <sz val="10"/>
      <color rgb="FF555555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000000"/>
      </left>
      <right style="thin">
        <color rgb="FFCCCCCC"/>
      </right>
      <top style="thin">
        <color rgb="FF000000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000000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/>
      <bottom/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/>
      <top/>
      <bottom/>
      <diagonal/>
    </border>
    <border>
      <left/>
      <right style="thin">
        <color rgb="FFCCCCCC"/>
      </right>
      <top/>
      <bottom/>
      <diagonal/>
    </border>
  </borders>
  <cellStyleXfs count="1">
    <xf numFmtId="0" fontId="0" fillId="0" borderId="0"/>
  </cellStyleXfs>
  <cellXfs count="54">
    <xf numFmtId="0" fontId="0" fillId="0" borderId="0" xfId="0"/>
    <xf numFmtId="21" fontId="0" fillId="0" borderId="0" xfId="0" applyNumberFormat="1"/>
    <xf numFmtId="21" fontId="0" fillId="0" borderId="1" xfId="0" applyNumberFormat="1" applyBorder="1"/>
    <xf numFmtId="0" fontId="1" fillId="0" borderId="2" xfId="0" applyFont="1" applyBorder="1" applyAlignment="1">
      <alignment readingOrder="1"/>
    </xf>
    <xf numFmtId="0" fontId="1" fillId="0" borderId="3" xfId="0" applyFont="1" applyBorder="1" applyAlignment="1">
      <alignment readingOrder="1"/>
    </xf>
    <xf numFmtId="21" fontId="1" fillId="0" borderId="1" xfId="0" applyNumberFormat="1" applyFont="1" applyBorder="1" applyAlignment="1">
      <alignment readingOrder="1"/>
    </xf>
    <xf numFmtId="21" fontId="1" fillId="0" borderId="4" xfId="0" applyNumberFormat="1" applyFont="1" applyFill="1" applyBorder="1" applyAlignment="1">
      <alignment readingOrder="1"/>
    </xf>
    <xf numFmtId="0" fontId="0" fillId="0" borderId="0" xfId="0" applyAlignment="1">
      <alignment readingOrder="1"/>
    </xf>
    <xf numFmtId="0" fontId="1" fillId="2" borderId="5" xfId="0" applyFont="1" applyFill="1" applyBorder="1" applyAlignment="1">
      <alignment readingOrder="1"/>
    </xf>
    <xf numFmtId="0" fontId="1" fillId="2" borderId="1" xfId="0" applyFont="1" applyFill="1" applyBorder="1" applyAlignment="1">
      <alignment readingOrder="1"/>
    </xf>
    <xf numFmtId="21" fontId="1" fillId="2" borderId="1" xfId="0" applyNumberFormat="1" applyFont="1" applyFill="1" applyBorder="1" applyAlignment="1">
      <alignment readingOrder="1"/>
    </xf>
    <xf numFmtId="21" fontId="0" fillId="0" borderId="0" xfId="0" applyNumberFormat="1" applyAlignment="1">
      <alignment readingOrder="1"/>
    </xf>
    <xf numFmtId="0" fontId="1" fillId="0" borderId="5" xfId="0" applyFont="1" applyBorder="1" applyAlignment="1">
      <alignment readingOrder="1"/>
    </xf>
    <xf numFmtId="0" fontId="1" fillId="0" borderId="1" xfId="0" applyFont="1" applyBorder="1" applyAlignment="1">
      <alignment readingOrder="1"/>
    </xf>
    <xf numFmtId="0" fontId="2" fillId="0" borderId="5" xfId="0" applyFont="1" applyFill="1" applyBorder="1" applyAlignment="1">
      <alignment readingOrder="1"/>
    </xf>
    <xf numFmtId="0" fontId="1" fillId="0" borderId="1" xfId="0" applyFont="1" applyFill="1" applyBorder="1" applyAlignment="1">
      <alignment readingOrder="1"/>
    </xf>
    <xf numFmtId="21" fontId="1" fillId="0" borderId="1" xfId="0" applyNumberFormat="1" applyFont="1" applyFill="1" applyBorder="1" applyAlignment="1">
      <alignment readingOrder="1"/>
    </xf>
    <xf numFmtId="0" fontId="0" fillId="0" borderId="0" xfId="0" applyFill="1" applyAlignment="1">
      <alignment readingOrder="1"/>
    </xf>
    <xf numFmtId="0" fontId="2" fillId="0" borderId="5" xfId="0" applyFont="1" applyBorder="1" applyAlignment="1">
      <alignment readingOrder="1"/>
    </xf>
    <xf numFmtId="21" fontId="0" fillId="0" borderId="1" xfId="0" applyNumberFormat="1" applyBorder="1" applyAlignment="1">
      <alignment readingOrder="1"/>
    </xf>
    <xf numFmtId="21" fontId="1" fillId="0" borderId="0" xfId="0" applyNumberFormat="1" applyFont="1" applyBorder="1" applyAlignment="1">
      <alignment readingOrder="1"/>
    </xf>
    <xf numFmtId="0" fontId="2" fillId="2" borderId="5" xfId="0" applyFont="1" applyFill="1" applyBorder="1" applyAlignment="1">
      <alignment readingOrder="1"/>
    </xf>
    <xf numFmtId="0" fontId="1" fillId="2" borderId="0" xfId="0" applyFont="1" applyFill="1" applyBorder="1" applyAlignment="1">
      <alignment readingOrder="1"/>
    </xf>
    <xf numFmtId="21" fontId="1" fillId="2" borderId="0" xfId="0" applyNumberFormat="1" applyFont="1" applyFill="1" applyBorder="1" applyAlignment="1">
      <alignment readingOrder="1"/>
    </xf>
    <xf numFmtId="0" fontId="1" fillId="0" borderId="6" xfId="0" applyFont="1" applyBorder="1" applyAlignment="1">
      <alignment readingOrder="1"/>
    </xf>
    <xf numFmtId="0" fontId="1" fillId="0" borderId="0" xfId="0" applyFont="1" applyBorder="1" applyAlignment="1">
      <alignment readingOrder="1"/>
    </xf>
    <xf numFmtId="0" fontId="1" fillId="0" borderId="7" xfId="0" applyFont="1" applyBorder="1" applyAlignment="1">
      <alignment readingOrder="1"/>
    </xf>
    <xf numFmtId="21" fontId="0" fillId="0" borderId="1" xfId="0" applyNumberFormat="1" applyFill="1" applyBorder="1" applyAlignment="1">
      <alignment readingOrder="1"/>
    </xf>
    <xf numFmtId="21" fontId="0" fillId="0" borderId="0" xfId="0" applyNumberFormat="1" applyFill="1" applyBorder="1" applyAlignment="1">
      <alignment readingOrder="1"/>
    </xf>
    <xf numFmtId="21" fontId="0" fillId="0" borderId="0" xfId="0" applyNumberFormat="1" applyBorder="1" applyAlignment="1">
      <alignment readingOrder="1"/>
    </xf>
    <xf numFmtId="21" fontId="0" fillId="2" borderId="1" xfId="0" applyNumberFormat="1" applyFill="1" applyBorder="1" applyAlignment="1">
      <alignment readingOrder="1"/>
    </xf>
    <xf numFmtId="0" fontId="2" fillId="0" borderId="1" xfId="0" applyFont="1" applyBorder="1" applyAlignment="1">
      <alignment readingOrder="1"/>
    </xf>
    <xf numFmtId="0" fontId="1" fillId="0" borderId="0" xfId="0" applyFont="1" applyFill="1" applyBorder="1" applyAlignment="1">
      <alignment readingOrder="1"/>
    </xf>
    <xf numFmtId="0" fontId="3" fillId="0" borderId="1" xfId="0" applyFont="1" applyBorder="1" applyAlignment="1">
      <alignment readingOrder="1"/>
    </xf>
    <xf numFmtId="0" fontId="2" fillId="2" borderId="1" xfId="0" applyFont="1" applyFill="1" applyBorder="1" applyAlignment="1">
      <alignment readingOrder="1"/>
    </xf>
    <xf numFmtId="21" fontId="0" fillId="2" borderId="0" xfId="0" applyNumberFormat="1" applyFill="1" applyAlignment="1">
      <alignment readingOrder="1"/>
    </xf>
    <xf numFmtId="0" fontId="1" fillId="0" borderId="7" xfId="0" applyFont="1" applyFill="1" applyBorder="1" applyAlignment="1">
      <alignment readingOrder="1"/>
    </xf>
    <xf numFmtId="0" fontId="0" fillId="0" borderId="1" xfId="0" applyBorder="1" applyAlignment="1">
      <alignment readingOrder="1"/>
    </xf>
    <xf numFmtId="0" fontId="1" fillId="2" borderId="4" xfId="0" applyFont="1" applyFill="1" applyBorder="1" applyAlignment="1">
      <alignment readingOrder="1"/>
    </xf>
    <xf numFmtId="0" fontId="2" fillId="2" borderId="7" xfId="0" applyFont="1" applyFill="1" applyBorder="1" applyAlignment="1">
      <alignment readingOrder="1"/>
    </xf>
    <xf numFmtId="21" fontId="1" fillId="2" borderId="0" xfId="0" applyNumberFormat="1" applyFont="1" applyFill="1" applyAlignment="1">
      <alignment readingOrder="1"/>
    </xf>
    <xf numFmtId="0" fontId="1" fillId="2" borderId="0" xfId="0" applyFont="1" applyFill="1" applyAlignment="1">
      <alignment readingOrder="1"/>
    </xf>
    <xf numFmtId="0" fontId="2" fillId="0" borderId="0" xfId="0" applyFont="1" applyBorder="1" applyAlignment="1">
      <alignment readingOrder="1"/>
    </xf>
    <xf numFmtId="21" fontId="1" fillId="0" borderId="0" xfId="0" applyNumberFormat="1" applyFont="1" applyAlignment="1">
      <alignment readingOrder="1"/>
    </xf>
    <xf numFmtId="168" fontId="0" fillId="0" borderId="1" xfId="0" applyNumberFormat="1" applyBorder="1"/>
    <xf numFmtId="21" fontId="1" fillId="0" borderId="0" xfId="0" applyNumberFormat="1" applyFont="1" applyFill="1" applyBorder="1" applyAlignment="1">
      <alignment readingOrder="1"/>
    </xf>
    <xf numFmtId="21" fontId="0" fillId="0" borderId="1" xfId="0" applyNumberFormat="1" applyFill="1" applyBorder="1"/>
    <xf numFmtId="21" fontId="0" fillId="0" borderId="0" xfId="0" applyNumberFormat="1"/>
    <xf numFmtId="0" fontId="0" fillId="0" borderId="0" xfId="0" applyBorder="1" applyAlignment="1">
      <alignment readingOrder="1"/>
    </xf>
    <xf numFmtId="0" fontId="4" fillId="0" borderId="0" xfId="0" applyFont="1"/>
    <xf numFmtId="0" fontId="1" fillId="0" borderId="4" xfId="0" applyFont="1" applyBorder="1" applyAlignment="1">
      <alignment readingOrder="1"/>
    </xf>
    <xf numFmtId="0" fontId="3" fillId="0" borderId="1" xfId="0" applyFont="1" applyFill="1" applyBorder="1" applyAlignment="1">
      <alignment readingOrder="1"/>
    </xf>
    <xf numFmtId="21" fontId="0" fillId="0" borderId="0" xfId="0" applyNumberFormat="1" applyBorder="1"/>
    <xf numFmtId="21" fontId="0" fillId="0" borderId="0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14"/>
  <sheetViews>
    <sheetView tabSelected="1" zoomScaleNormal="100" workbookViewId="0">
      <selection activeCell="H12" sqref="H12"/>
    </sheetView>
  </sheetViews>
  <sheetFormatPr defaultRowHeight="15" x14ac:dyDescent="0.25"/>
  <cols>
    <col min="1" max="1" width="7.7109375" style="7" bestFit="1" customWidth="1"/>
    <col min="2" max="2" width="13.85546875" style="7" bestFit="1" customWidth="1"/>
    <col min="3" max="3" width="13.42578125" style="7" bestFit="1" customWidth="1"/>
    <col min="4" max="4" width="8.5703125" style="7" bestFit="1" customWidth="1"/>
    <col min="5" max="5" width="22.42578125" style="7" bestFit="1" customWidth="1"/>
    <col min="6" max="10" width="8.140625" style="5" bestFit="1" customWidth="1"/>
    <col min="11" max="11" width="9.7109375" style="5" bestFit="1" customWidth="1"/>
    <col min="12" max="12" width="8.140625" style="5" bestFit="1" customWidth="1"/>
    <col min="13" max="13" width="8.140625" style="7" bestFit="1" customWidth="1"/>
    <col min="14" max="14" width="10.42578125" style="7" bestFit="1" customWidth="1"/>
    <col min="15" max="15" width="10.7109375" style="7" bestFit="1" customWidth="1"/>
    <col min="16" max="16" width="10" style="7" bestFit="1" customWidth="1"/>
    <col min="17" max="17" width="9.7109375" style="7" bestFit="1" customWidth="1"/>
    <col min="18" max="18" width="8.140625" style="7" bestFit="1" customWidth="1"/>
    <col min="19" max="19" width="12.7109375" style="7" customWidth="1"/>
    <col min="20" max="20" width="9.140625" style="7"/>
    <col min="21" max="21" width="13.42578125" style="7" bestFit="1" customWidth="1"/>
    <col min="22" max="22" width="15" style="7" bestFit="1" customWidth="1"/>
    <col min="23" max="23" width="8.140625" style="7" bestFit="1" customWidth="1"/>
    <col min="24" max="16384" width="9.140625" style="7"/>
  </cols>
  <sheetData>
    <row r="1" spans="1:23" x14ac:dyDescent="0.25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148</v>
      </c>
      <c r="M1" s="6" t="s">
        <v>151</v>
      </c>
      <c r="N1" s="6" t="s">
        <v>156</v>
      </c>
      <c r="O1" s="6" t="s">
        <v>157</v>
      </c>
      <c r="P1" s="6" t="s">
        <v>158</v>
      </c>
      <c r="Q1" s="6" t="s">
        <v>10</v>
      </c>
      <c r="R1" s="6" t="s">
        <v>159</v>
      </c>
      <c r="S1" s="6" t="s">
        <v>168</v>
      </c>
    </row>
    <row r="2" spans="1:23" x14ac:dyDescent="0.25">
      <c r="A2" s="8">
        <v>1</v>
      </c>
      <c r="B2" s="9" t="s">
        <v>11</v>
      </c>
      <c r="C2" s="9" t="s">
        <v>12</v>
      </c>
      <c r="D2" s="9" t="s">
        <v>13</v>
      </c>
      <c r="E2" s="9" t="s">
        <v>14</v>
      </c>
      <c r="F2" s="10">
        <v>7.6898148148148146E-2</v>
      </c>
      <c r="G2" s="10">
        <v>7.7638888888888882E-2</v>
      </c>
      <c r="H2" s="10">
        <v>7.7696759259259257E-2</v>
      </c>
      <c r="I2" s="10">
        <v>7.8587962962962957E-2</v>
      </c>
      <c r="J2" s="10">
        <v>8.3935185185185182E-2</v>
      </c>
      <c r="K2" s="10">
        <f>G2+H2+F2</f>
        <v>0.23223379629629631</v>
      </c>
      <c r="L2" s="10">
        <v>7.8321759259259258E-2</v>
      </c>
      <c r="M2" s="10">
        <v>7.9224537037037038E-2</v>
      </c>
      <c r="N2" s="10">
        <v>8.1273148148148136E-2</v>
      </c>
      <c r="O2" s="10">
        <v>7.7905092592592595E-2</v>
      </c>
      <c r="P2" s="10">
        <v>7.993055555555556E-2</v>
      </c>
      <c r="Q2" s="10">
        <f>L2+S2+O2</f>
        <v>0.23189814814814816</v>
      </c>
      <c r="R2" s="10">
        <f>Q2+K2</f>
        <v>0.4641319444444445</v>
      </c>
      <c r="S2" s="47">
        <v>7.5671296296296306E-2</v>
      </c>
      <c r="T2">
        <v>200</v>
      </c>
      <c r="U2"/>
      <c r="V2"/>
      <c r="W2" s="47"/>
    </row>
    <row r="3" spans="1:23" x14ac:dyDescent="0.25">
      <c r="A3" s="12">
        <v>2</v>
      </c>
      <c r="B3" s="13" t="s">
        <v>18</v>
      </c>
      <c r="C3" s="13" t="s">
        <v>19</v>
      </c>
      <c r="D3" s="13" t="s">
        <v>13</v>
      </c>
      <c r="E3" s="13" t="s">
        <v>17</v>
      </c>
      <c r="G3" s="5">
        <v>8.4988425925925926E-2</v>
      </c>
      <c r="I3" s="5">
        <v>8.1736111111111107E-2</v>
      </c>
      <c r="J3" s="5">
        <v>8.516203703703705E-2</v>
      </c>
      <c r="K3" s="5">
        <f>G3+I3+J3</f>
        <v>0.25188657407407411</v>
      </c>
      <c r="L3" s="5">
        <v>8.3425925925925917E-2</v>
      </c>
      <c r="M3" s="11">
        <v>8.4768518518518521E-2</v>
      </c>
      <c r="N3" s="11">
        <v>9.3391203703703699E-2</v>
      </c>
      <c r="Q3" s="11">
        <f>L3+M3+N3</f>
        <v>0.26158564814814811</v>
      </c>
      <c r="R3" s="11">
        <f>Q3+K3</f>
        <v>0.51347222222222222</v>
      </c>
      <c r="T3">
        <v>100</v>
      </c>
      <c r="U3"/>
      <c r="V3"/>
      <c r="W3" s="47"/>
    </row>
    <row r="4" spans="1:23" x14ac:dyDescent="0.25">
      <c r="A4" s="12">
        <v>3</v>
      </c>
      <c r="B4" s="13" t="s">
        <v>15</v>
      </c>
      <c r="C4" s="13" t="s">
        <v>16</v>
      </c>
      <c r="D4" s="13" t="s">
        <v>13</v>
      </c>
      <c r="E4" s="13" t="s">
        <v>17</v>
      </c>
      <c r="F4" s="5">
        <v>8.396990740740741E-2</v>
      </c>
      <c r="G4" s="5">
        <v>8.5787037037037037E-2</v>
      </c>
      <c r="H4" s="5">
        <v>8.8449074074074083E-2</v>
      </c>
      <c r="K4" s="5">
        <f>G4+H4+F4</f>
        <v>0.25820601851851854</v>
      </c>
      <c r="M4" s="11">
        <v>8.4710648148148146E-2</v>
      </c>
      <c r="O4" s="1">
        <v>8.5335648148148147E-2</v>
      </c>
      <c r="P4" s="47">
        <v>0.11144675925925925</v>
      </c>
      <c r="Q4" s="11">
        <f>M4+O4+P4</f>
        <v>0.28149305555555554</v>
      </c>
      <c r="R4" s="11">
        <f>Q4+K4</f>
        <v>0.53969907407407414</v>
      </c>
      <c r="T4">
        <v>50</v>
      </c>
      <c r="U4"/>
      <c r="V4"/>
      <c r="W4" s="47"/>
    </row>
    <row r="5" spans="1:23" s="17" customFormat="1" x14ac:dyDescent="0.25">
      <c r="A5" s="14"/>
      <c r="B5" s="15"/>
      <c r="C5" s="15"/>
      <c r="D5" s="15"/>
      <c r="E5" s="15"/>
      <c r="F5" s="16"/>
      <c r="G5" s="16"/>
      <c r="H5" s="16"/>
      <c r="I5" s="16"/>
      <c r="J5" s="16"/>
      <c r="K5" s="16"/>
      <c r="L5" s="16"/>
      <c r="M5" s="16"/>
      <c r="T5"/>
      <c r="U5"/>
      <c r="V5"/>
      <c r="W5" s="47"/>
    </row>
    <row r="6" spans="1:23" x14ac:dyDescent="0.25">
      <c r="A6" s="12">
        <v>1</v>
      </c>
      <c r="B6" s="13" t="s">
        <v>15</v>
      </c>
      <c r="C6" s="13" t="s">
        <v>22</v>
      </c>
      <c r="D6" s="13" t="s">
        <v>23</v>
      </c>
      <c r="E6" s="13" t="s">
        <v>24</v>
      </c>
      <c r="G6" s="5">
        <v>6.5833333333333341E-2</v>
      </c>
      <c r="H6" s="5">
        <v>6.4733796296296289E-2</v>
      </c>
      <c r="I6" s="5">
        <v>6.4664351851851862E-2</v>
      </c>
      <c r="K6" s="5">
        <f>H6+I6+G6</f>
        <v>0.19523148148148151</v>
      </c>
      <c r="M6" s="11">
        <v>6.6585648148148144E-2</v>
      </c>
      <c r="N6" s="11">
        <v>6.789351851851852E-2</v>
      </c>
      <c r="O6" s="1">
        <v>6.732638888888888E-2</v>
      </c>
      <c r="Q6" s="11">
        <f>O6+M6+N6</f>
        <v>0.20180555555555554</v>
      </c>
      <c r="R6" s="11">
        <f>Q6+K6</f>
        <v>0.39703703703703708</v>
      </c>
      <c r="T6">
        <v>200</v>
      </c>
      <c r="U6"/>
      <c r="V6"/>
      <c r="W6" s="47"/>
    </row>
    <row r="7" spans="1:23" x14ac:dyDescent="0.25">
      <c r="A7" s="12">
        <v>2</v>
      </c>
      <c r="B7" s="13" t="s">
        <v>35</v>
      </c>
      <c r="C7" s="13" t="s">
        <v>36</v>
      </c>
      <c r="D7" s="13" t="s">
        <v>23</v>
      </c>
      <c r="E7" s="13" t="s">
        <v>37</v>
      </c>
      <c r="F7" s="5">
        <v>7.0960648148148148E-2</v>
      </c>
      <c r="H7" s="5">
        <v>7.3310185185185187E-2</v>
      </c>
      <c r="I7" s="19">
        <v>7.6666666666666661E-2</v>
      </c>
      <c r="K7" s="5">
        <f>F7+H7+I7</f>
        <v>0.22093750000000001</v>
      </c>
      <c r="L7" s="5">
        <v>7.4236111111111114E-2</v>
      </c>
      <c r="O7" s="1">
        <v>7.3379629629629628E-2</v>
      </c>
      <c r="P7" s="11">
        <v>7.662037037037038E-2</v>
      </c>
      <c r="Q7" s="11">
        <f>L7+O7+P7</f>
        <v>0.22423611111111114</v>
      </c>
      <c r="R7" s="11">
        <f>Q7+K7</f>
        <v>0.44517361111111114</v>
      </c>
      <c r="T7">
        <v>100</v>
      </c>
      <c r="U7"/>
      <c r="V7"/>
      <c r="W7" s="47"/>
    </row>
    <row r="8" spans="1:23" x14ac:dyDescent="0.25">
      <c r="A8" s="12">
        <v>3</v>
      </c>
      <c r="B8" s="13" t="s">
        <v>32</v>
      </c>
      <c r="C8" s="13" t="s">
        <v>33</v>
      </c>
      <c r="D8" s="13" t="s">
        <v>23</v>
      </c>
      <c r="E8" s="13" t="s">
        <v>34</v>
      </c>
      <c r="F8" s="5">
        <v>8.1296296296296297E-2</v>
      </c>
      <c r="G8" s="5">
        <v>8.5081018518518514E-2</v>
      </c>
      <c r="J8" s="5">
        <v>8.1701388888888893E-2</v>
      </c>
      <c r="K8" s="5">
        <f>F8+S8+J8</f>
        <v>0.23900462962962965</v>
      </c>
      <c r="L8" s="5">
        <v>8.0335648148148142E-2</v>
      </c>
      <c r="N8" s="11">
        <v>8.0949074074074076E-2</v>
      </c>
      <c r="O8" s="47">
        <v>7.795138888888889E-2</v>
      </c>
      <c r="Q8" s="11">
        <f>L8+N8+O8</f>
        <v>0.23923611111111112</v>
      </c>
      <c r="R8" s="11">
        <f>K8+Q8</f>
        <v>0.47824074074074074</v>
      </c>
      <c r="S8" s="11">
        <v>7.6006944444444446E-2</v>
      </c>
      <c r="T8">
        <v>50</v>
      </c>
      <c r="U8"/>
      <c r="V8"/>
      <c r="W8" s="47"/>
    </row>
    <row r="9" spans="1:23" x14ac:dyDescent="0.25">
      <c r="A9" s="12">
        <v>4</v>
      </c>
      <c r="B9" s="13" t="s">
        <v>140</v>
      </c>
      <c r="C9" s="13" t="s">
        <v>141</v>
      </c>
      <c r="D9" s="13" t="s">
        <v>23</v>
      </c>
      <c r="E9" s="13"/>
      <c r="G9" s="5">
        <v>8.0659722222222216E-2</v>
      </c>
      <c r="H9" s="5">
        <v>7.9398148148148148E-2</v>
      </c>
      <c r="I9" s="5">
        <v>7.993055555555556E-2</v>
      </c>
      <c r="J9" s="5">
        <v>8.2071759259259261E-2</v>
      </c>
      <c r="K9" s="5">
        <f>G9+H9+I9</f>
        <v>0.23998842592592592</v>
      </c>
      <c r="L9" s="5">
        <v>8.0694444444444444E-2</v>
      </c>
      <c r="M9" s="29">
        <v>8.233796296296296E-2</v>
      </c>
      <c r="N9" s="48"/>
      <c r="P9" s="11">
        <v>8.2881944444444453E-2</v>
      </c>
      <c r="Q9" s="11">
        <f>L9+M9+P9</f>
        <v>0.24591435185185184</v>
      </c>
      <c r="R9" s="11">
        <f>Q9+K9</f>
        <v>0.48590277777777779</v>
      </c>
      <c r="S9" s="11"/>
      <c r="T9"/>
      <c r="U9"/>
      <c r="V9"/>
      <c r="W9" s="47"/>
    </row>
    <row r="10" spans="1:23" x14ac:dyDescent="0.25">
      <c r="A10" s="18">
        <v>5</v>
      </c>
      <c r="B10" s="13" t="s">
        <v>26</v>
      </c>
      <c r="C10" s="13" t="s">
        <v>27</v>
      </c>
      <c r="D10" s="13" t="s">
        <v>23</v>
      </c>
      <c r="E10" s="13" t="s">
        <v>17</v>
      </c>
      <c r="F10" s="5">
        <v>8.4282407407407403E-2</v>
      </c>
      <c r="G10" s="5">
        <v>8.5763888888888876E-2</v>
      </c>
      <c r="H10" s="5">
        <v>8.8831018518518531E-2</v>
      </c>
      <c r="I10" s="5">
        <v>8.1701388888888893E-2</v>
      </c>
      <c r="J10" s="5">
        <v>8.6157407407407405E-2</v>
      </c>
      <c r="K10" s="5">
        <f>F10+G10+I10</f>
        <v>0.2517476851851852</v>
      </c>
      <c r="M10" s="11">
        <v>8.4699074074074066E-2</v>
      </c>
      <c r="N10" s="11">
        <v>8.7222222222222215E-2</v>
      </c>
      <c r="O10" s="1">
        <v>8.5335648148148147E-2</v>
      </c>
      <c r="P10" s="11">
        <v>0.11144675925925925</v>
      </c>
      <c r="Q10" s="11">
        <f>M10+S10+O10</f>
        <v>0.25374999999999998</v>
      </c>
      <c r="R10" s="11">
        <f>K10+Q10</f>
        <v>0.50549768518518512</v>
      </c>
      <c r="S10" s="47">
        <v>8.3715277777777777E-2</v>
      </c>
      <c r="T10"/>
      <c r="U10"/>
      <c r="V10"/>
      <c r="W10" s="47"/>
    </row>
    <row r="11" spans="1:23" x14ac:dyDescent="0.25">
      <c r="A11" s="18">
        <v>6</v>
      </c>
      <c r="B11" s="15" t="s">
        <v>171</v>
      </c>
      <c r="C11" s="15" t="s">
        <v>170</v>
      </c>
      <c r="D11" s="15" t="s">
        <v>23</v>
      </c>
      <c r="E11" s="13" t="s">
        <v>31</v>
      </c>
      <c r="F11" s="2">
        <v>8.8576388888888899E-2</v>
      </c>
      <c r="G11" s="46">
        <v>8.1967592592592592E-2</v>
      </c>
      <c r="I11" s="20"/>
      <c r="J11" s="2">
        <v>9.3912037037037044E-2</v>
      </c>
      <c r="K11" s="5">
        <f>F11+G11+S11</f>
        <v>0.25263888888888886</v>
      </c>
      <c r="L11" s="2">
        <v>8.7094907407407399E-2</v>
      </c>
      <c r="M11" s="48"/>
      <c r="N11" s="52"/>
      <c r="O11" s="47">
        <v>8.4629629629629624E-2</v>
      </c>
      <c r="P11" s="47">
        <v>8.7256944444444443E-2</v>
      </c>
      <c r="Q11" s="11">
        <f>L11+O11+P11</f>
        <v>0.25898148148148148</v>
      </c>
      <c r="R11" s="11">
        <f>Q11+K11</f>
        <v>0.51162037037037034</v>
      </c>
      <c r="S11" s="47">
        <v>8.2094907407407408E-2</v>
      </c>
      <c r="T11"/>
      <c r="U11"/>
      <c r="V11"/>
      <c r="W11" s="47"/>
    </row>
    <row r="12" spans="1:23" x14ac:dyDescent="0.25">
      <c r="A12" s="14">
        <v>7</v>
      </c>
      <c r="B12" s="32" t="s">
        <v>28</v>
      </c>
      <c r="C12" s="32" t="s">
        <v>29</v>
      </c>
      <c r="D12" s="32" t="s">
        <v>23</v>
      </c>
      <c r="E12" s="32" t="s">
        <v>30</v>
      </c>
      <c r="F12" s="16">
        <v>9.7581018518518525E-2</v>
      </c>
      <c r="G12" s="16">
        <v>9.4548611111111111E-2</v>
      </c>
      <c r="H12" s="16">
        <v>8.9687499999999989E-2</v>
      </c>
      <c r="I12" s="45">
        <v>8.7870370370370376E-2</v>
      </c>
      <c r="J12" s="16">
        <v>9.2013888888888895E-2</v>
      </c>
      <c r="K12" s="16">
        <f>H12+I12+S12</f>
        <v>0.2628125</v>
      </c>
      <c r="L12" s="16">
        <v>8.2418981481481482E-2</v>
      </c>
      <c r="M12" s="16">
        <v>8.8414351851851855E-2</v>
      </c>
      <c r="N12" s="16">
        <v>9.0821759259259269E-2</v>
      </c>
      <c r="Q12" s="11">
        <f>L12+M12+N12</f>
        <v>0.26165509259259262</v>
      </c>
      <c r="R12" s="11">
        <f>Q12+K12</f>
        <v>0.52446759259259257</v>
      </c>
      <c r="S12" s="11">
        <v>8.5254629629629639E-2</v>
      </c>
      <c r="T12"/>
      <c r="U12"/>
      <c r="V12"/>
      <c r="W12" s="47"/>
    </row>
    <row r="13" spans="1:23" x14ac:dyDescent="0.25">
      <c r="A13" s="14">
        <v>8</v>
      </c>
      <c r="B13" s="32" t="s">
        <v>161</v>
      </c>
      <c r="C13" s="32" t="s">
        <v>162</v>
      </c>
      <c r="D13" s="32" t="s">
        <v>23</v>
      </c>
      <c r="E13" s="25" t="s">
        <v>31</v>
      </c>
      <c r="F13" s="52">
        <v>8.8587962962962966E-2</v>
      </c>
      <c r="G13" s="53">
        <v>8.3206018518518512E-2</v>
      </c>
      <c r="I13" s="20"/>
      <c r="J13" s="52">
        <v>9.9039351851851851E-2</v>
      </c>
      <c r="K13" s="5">
        <f>F13+G13+J13</f>
        <v>0.27083333333333331</v>
      </c>
      <c r="L13" s="52">
        <v>9.0173611111111107E-2</v>
      </c>
      <c r="M13" s="48"/>
      <c r="N13" s="52">
        <v>9.599537037037037E-2</v>
      </c>
      <c r="O13" s="47">
        <v>8.2962962962962961E-2</v>
      </c>
      <c r="Q13" s="11">
        <f>L13+N13+O13</f>
        <v>0.26913194444444444</v>
      </c>
      <c r="R13" s="11">
        <f>Q13+K13</f>
        <v>0.5399652777777777</v>
      </c>
      <c r="T13"/>
      <c r="U13"/>
      <c r="V13"/>
      <c r="W13" s="47"/>
    </row>
    <row r="14" spans="1:23" x14ac:dyDescent="0.25">
      <c r="A14" s="18"/>
      <c r="T14"/>
      <c r="U14"/>
      <c r="V14"/>
      <c r="W14" s="47"/>
    </row>
    <row r="15" spans="1:23" x14ac:dyDescent="0.25">
      <c r="A15" s="18">
        <v>1</v>
      </c>
      <c r="B15" s="24" t="s">
        <v>111</v>
      </c>
      <c r="C15" s="25" t="s">
        <v>112</v>
      </c>
      <c r="D15" s="25" t="s">
        <v>39</v>
      </c>
      <c r="E15" s="26" t="s">
        <v>64</v>
      </c>
      <c r="G15" s="5">
        <v>5.9861111111111108E-2</v>
      </c>
      <c r="I15" s="5">
        <v>5.9363425925925924E-2</v>
      </c>
      <c r="J15" s="5">
        <v>5.9791666666666667E-2</v>
      </c>
      <c r="K15" s="5">
        <f>G15+I15+J15</f>
        <v>0.17901620370370369</v>
      </c>
      <c r="L15" s="5">
        <v>5.8900462962962967E-2</v>
      </c>
      <c r="M15" s="11">
        <v>5.844907407407407E-2</v>
      </c>
      <c r="N15" s="11">
        <v>5.9629629629629623E-2</v>
      </c>
      <c r="Q15" s="11">
        <f>L15+M15+N15</f>
        <v>0.17697916666666666</v>
      </c>
      <c r="R15" s="11">
        <f t="shared" ref="R15:R20" si="0">Q15+K15</f>
        <v>0.35599537037037032</v>
      </c>
      <c r="T15">
        <v>200</v>
      </c>
      <c r="U15"/>
      <c r="V15"/>
      <c r="W15" s="47"/>
    </row>
    <row r="16" spans="1:23" x14ac:dyDescent="0.25">
      <c r="A16" s="18">
        <v>2</v>
      </c>
      <c r="B16" s="13" t="s">
        <v>129</v>
      </c>
      <c r="C16" s="13" t="s">
        <v>160</v>
      </c>
      <c r="D16" s="13" t="s">
        <v>39</v>
      </c>
      <c r="E16" s="13" t="s">
        <v>137</v>
      </c>
      <c r="F16" s="2">
        <v>8.1956018518518511E-2</v>
      </c>
      <c r="H16" s="44">
        <v>7.4097222222222217E-2</v>
      </c>
      <c r="I16" s="2">
        <v>7.1898148148148142E-2</v>
      </c>
      <c r="J16" s="2">
        <v>7.4548611111111107E-2</v>
      </c>
      <c r="K16" s="5">
        <f>H16+I16+J16</f>
        <v>0.22054398148148147</v>
      </c>
      <c r="L16" s="1">
        <v>7.3715277777777768E-2</v>
      </c>
      <c r="N16" s="11">
        <v>7.7534722222222227E-2</v>
      </c>
      <c r="O16" s="1">
        <v>7.3136574074074076E-2</v>
      </c>
      <c r="Q16" s="11">
        <f>L16+N16+O16</f>
        <v>0.22438657407407409</v>
      </c>
      <c r="R16" s="11">
        <f t="shared" si="0"/>
        <v>0.44493055555555555</v>
      </c>
      <c r="T16">
        <v>100</v>
      </c>
      <c r="U16"/>
      <c r="V16"/>
      <c r="W16" s="47"/>
    </row>
    <row r="17" spans="1:23" x14ac:dyDescent="0.25">
      <c r="A17" s="18">
        <v>3</v>
      </c>
      <c r="B17" s="13" t="s">
        <v>115</v>
      </c>
      <c r="C17" s="13" t="s">
        <v>116</v>
      </c>
      <c r="D17" s="13" t="s">
        <v>39</v>
      </c>
      <c r="E17" s="13" t="s">
        <v>117</v>
      </c>
      <c r="G17" s="5">
        <v>7.8125E-2</v>
      </c>
      <c r="I17" s="5">
        <v>7.3460648148148136E-2</v>
      </c>
      <c r="J17" s="5">
        <v>7.7719907407407404E-2</v>
      </c>
      <c r="K17" s="5">
        <f>G17+I17+J17</f>
        <v>0.22930555555555554</v>
      </c>
      <c r="L17" s="5">
        <v>7.435185185185185E-2</v>
      </c>
      <c r="M17" s="11">
        <v>7.480324074074074E-2</v>
      </c>
      <c r="O17" s="1">
        <v>7.662037037037038E-2</v>
      </c>
      <c r="Q17" s="11">
        <f>L17+M17+O17</f>
        <v>0.22577546296296297</v>
      </c>
      <c r="R17" s="11">
        <f t="shared" si="0"/>
        <v>0.45508101851851851</v>
      </c>
      <c r="T17">
        <v>50</v>
      </c>
      <c r="U17"/>
      <c r="V17"/>
      <c r="W17" s="47"/>
    </row>
    <row r="18" spans="1:23" x14ac:dyDescent="0.25">
      <c r="A18" s="18">
        <v>4</v>
      </c>
      <c r="B18" s="13" t="s">
        <v>44</v>
      </c>
      <c r="C18" s="13" t="s">
        <v>45</v>
      </c>
      <c r="D18" s="13" t="s">
        <v>39</v>
      </c>
      <c r="E18" s="13" t="s">
        <v>31</v>
      </c>
      <c r="F18" s="5">
        <v>7.9976851851851841E-2</v>
      </c>
      <c r="I18" s="5">
        <v>8.3761574074074072E-2</v>
      </c>
      <c r="J18" s="5">
        <v>8.8773148148148143E-2</v>
      </c>
      <c r="K18" s="5">
        <f>F18+I18+J18</f>
        <v>0.25251157407407404</v>
      </c>
      <c r="L18" s="5">
        <v>8.5416666666666655E-2</v>
      </c>
      <c r="M18" s="11">
        <v>8.261574074074074E-2</v>
      </c>
      <c r="N18" s="11">
        <v>8.6296296296296301E-2</v>
      </c>
      <c r="Q18" s="11">
        <f>L18+M18+N18</f>
        <v>0.2543287037037037</v>
      </c>
      <c r="R18" s="11">
        <f t="shared" si="0"/>
        <v>0.50684027777777774</v>
      </c>
      <c r="S18" s="11">
        <v>8.2569444444444445E-2</v>
      </c>
      <c r="T18"/>
      <c r="U18"/>
      <c r="V18"/>
      <c r="W18" s="47"/>
    </row>
    <row r="19" spans="1:23" x14ac:dyDescent="0.25">
      <c r="A19" s="18">
        <v>5</v>
      </c>
      <c r="B19" s="13" t="s">
        <v>41</v>
      </c>
      <c r="C19" s="13" t="s">
        <v>42</v>
      </c>
      <c r="D19" s="13" t="s">
        <v>39</v>
      </c>
      <c r="E19" s="13" t="s">
        <v>43</v>
      </c>
      <c r="G19" s="5">
        <v>8.7974537037037046E-2</v>
      </c>
      <c r="H19" s="5">
        <v>8.3043981481481483E-2</v>
      </c>
      <c r="J19" s="5">
        <v>8.9930555555555555E-2</v>
      </c>
      <c r="K19" s="5">
        <f>G19+H19+S19</f>
        <v>0.25621527777777775</v>
      </c>
      <c r="L19" s="5">
        <v>8.3726851851851858E-2</v>
      </c>
      <c r="M19" s="19">
        <v>8.2708333333333328E-2</v>
      </c>
      <c r="N19" s="19">
        <v>9.1631944444444446E-2</v>
      </c>
      <c r="P19" s="11">
        <v>9.2638888888888882E-2</v>
      </c>
      <c r="Q19" s="11">
        <f>L19+M19+N19</f>
        <v>0.25806712962962963</v>
      </c>
      <c r="R19" s="11">
        <f t="shared" si="0"/>
        <v>0.51428240740740738</v>
      </c>
      <c r="S19" s="11">
        <v>8.519675925925925E-2</v>
      </c>
      <c r="T19"/>
      <c r="U19"/>
      <c r="V19"/>
      <c r="W19" s="47"/>
    </row>
    <row r="20" spans="1:23" x14ac:dyDescent="0.25">
      <c r="A20" s="9">
        <v>6</v>
      </c>
      <c r="B20" s="9" t="s">
        <v>125</v>
      </c>
      <c r="C20" s="9" t="s">
        <v>123</v>
      </c>
      <c r="D20" s="9" t="s">
        <v>39</v>
      </c>
      <c r="E20" s="9" t="s">
        <v>124</v>
      </c>
      <c r="F20" s="23">
        <v>8.8379629629629627E-2</v>
      </c>
      <c r="G20" s="10">
        <v>8.9791666666666659E-2</v>
      </c>
      <c r="H20" s="23">
        <v>8.9236111111111113E-2</v>
      </c>
      <c r="I20" s="23">
        <v>8.8148148148148142E-2</v>
      </c>
      <c r="J20" s="23">
        <v>9.3101851851851838E-2</v>
      </c>
      <c r="K20" s="10">
        <f>F20+H20+I20</f>
        <v>0.26576388888888891</v>
      </c>
      <c r="L20" s="10">
        <v>8.8692129629629635E-2</v>
      </c>
      <c r="M20" s="23">
        <v>8.6493055555555545E-2</v>
      </c>
      <c r="N20" s="23">
        <v>9.5937500000000009E-2</v>
      </c>
      <c r="O20" s="10">
        <v>8.8726851851851848E-2</v>
      </c>
      <c r="P20" s="10">
        <v>9.329861111111111E-2</v>
      </c>
      <c r="Q20" s="10">
        <f>L20+M20+O20</f>
        <v>0.26391203703703703</v>
      </c>
      <c r="R20" s="10">
        <f t="shared" si="0"/>
        <v>0.52967592592592594</v>
      </c>
      <c r="T20"/>
      <c r="U20"/>
      <c r="V20"/>
      <c r="W20" s="47"/>
    </row>
    <row r="21" spans="1:23" x14ac:dyDescent="0.25">
      <c r="T21"/>
      <c r="U21"/>
      <c r="V21"/>
      <c r="W21" s="47"/>
    </row>
    <row r="22" spans="1:23" x14ac:dyDescent="0.25">
      <c r="A22" s="12">
        <v>1</v>
      </c>
      <c r="B22" s="13" t="s">
        <v>126</v>
      </c>
      <c r="C22" s="13" t="s">
        <v>127</v>
      </c>
      <c r="D22" s="13" t="s">
        <v>48</v>
      </c>
      <c r="E22" s="13" t="s">
        <v>128</v>
      </c>
      <c r="G22" s="27">
        <v>7.7337962962962969E-2</v>
      </c>
      <c r="H22" s="19">
        <v>7.6342592592592587E-2</v>
      </c>
      <c r="J22" s="5">
        <v>9.0069444444444438E-2</v>
      </c>
      <c r="K22" s="5">
        <f>G22+H22+S22</f>
        <v>0.23349537037037035</v>
      </c>
      <c r="L22" s="5">
        <v>8.2581018518518512E-2</v>
      </c>
      <c r="M22" s="11">
        <v>8.6435185185185184E-2</v>
      </c>
      <c r="O22" s="1">
        <v>8.2835648148148144E-2</v>
      </c>
      <c r="Q22" s="11">
        <f>L22+M22+O22</f>
        <v>0.25185185185185183</v>
      </c>
      <c r="R22" s="11">
        <f>Q22+K22</f>
        <v>0.48534722222222215</v>
      </c>
      <c r="S22" s="11">
        <v>7.9814814814814811E-2</v>
      </c>
      <c r="T22">
        <v>200</v>
      </c>
      <c r="U22"/>
      <c r="V22"/>
      <c r="W22" s="47"/>
    </row>
    <row r="23" spans="1:23" x14ac:dyDescent="0.25">
      <c r="A23" s="18">
        <v>2</v>
      </c>
      <c r="B23" s="13" t="s">
        <v>46</v>
      </c>
      <c r="C23" s="13" t="s">
        <v>47</v>
      </c>
      <c r="D23" s="13" t="s">
        <v>48</v>
      </c>
      <c r="E23" s="13" t="s">
        <v>49</v>
      </c>
      <c r="F23" s="5">
        <v>8.0659722222222216E-2</v>
      </c>
      <c r="G23" s="5">
        <v>8.0104166666666657E-2</v>
      </c>
      <c r="I23" s="5">
        <v>8.1504629629629635E-2</v>
      </c>
      <c r="K23" s="5">
        <f>F23+G23+I23</f>
        <v>0.24226851851851849</v>
      </c>
      <c r="M23" s="11">
        <v>8.4525462962962969E-2</v>
      </c>
      <c r="N23" s="11">
        <v>8.4502314814814808E-2</v>
      </c>
      <c r="O23" s="1">
        <v>8.7326388888888884E-2</v>
      </c>
      <c r="P23" s="11">
        <v>8.6851851851851847E-2</v>
      </c>
      <c r="Q23" s="11">
        <f>M23+N23+P23</f>
        <v>0.25587962962962962</v>
      </c>
      <c r="R23" s="11">
        <f>Q23+K23</f>
        <v>0.49814814814814812</v>
      </c>
      <c r="S23" s="11">
        <v>9.3888888888888897E-2</v>
      </c>
      <c r="T23">
        <v>100</v>
      </c>
      <c r="U23"/>
      <c r="V23"/>
      <c r="W23" s="47"/>
    </row>
    <row r="24" spans="1:23" x14ac:dyDescent="0.25">
      <c r="A24" s="18">
        <v>3</v>
      </c>
      <c r="B24" s="13" t="s">
        <v>38</v>
      </c>
      <c r="C24" s="13" t="s">
        <v>50</v>
      </c>
      <c r="D24" s="13" t="s">
        <v>48</v>
      </c>
      <c r="E24" s="13" t="s">
        <v>25</v>
      </c>
      <c r="F24" s="5">
        <v>0.1089699074074074</v>
      </c>
      <c r="G24" s="20">
        <v>0.1023263888888889</v>
      </c>
      <c r="H24" s="20"/>
      <c r="J24" s="5">
        <v>0.11</v>
      </c>
      <c r="K24" s="5">
        <f>F24+G24+S24</f>
        <v>0.31657407407407412</v>
      </c>
      <c r="L24" s="5">
        <v>0.10016203703703704</v>
      </c>
      <c r="N24" s="11">
        <v>0.10876157407407407</v>
      </c>
      <c r="O24" s="1">
        <v>9.9537037037037035E-2</v>
      </c>
      <c r="P24" s="11">
        <v>0.10336805555555556</v>
      </c>
      <c r="Q24" s="11">
        <f>L24+P24+O24</f>
        <v>0.30306712962962962</v>
      </c>
      <c r="R24" s="11">
        <f>Q24+K24</f>
        <v>0.61964120370370379</v>
      </c>
      <c r="S24" s="11">
        <v>0.10527777777777779</v>
      </c>
      <c r="T24"/>
      <c r="U24"/>
      <c r="V24"/>
      <c r="W24" s="47"/>
    </row>
    <row r="25" spans="1:23" x14ac:dyDescent="0.25">
      <c r="A25" s="18">
        <v>4</v>
      </c>
      <c r="B25" s="13" t="s">
        <v>129</v>
      </c>
      <c r="C25" s="13" t="s">
        <v>130</v>
      </c>
      <c r="D25" s="13" t="s">
        <v>48</v>
      </c>
      <c r="E25" s="13" t="s">
        <v>131</v>
      </c>
      <c r="G25" s="28">
        <v>0.10331018518518519</v>
      </c>
      <c r="H25" s="29">
        <v>0.10325231481481482</v>
      </c>
      <c r="I25" s="29">
        <v>0.10248842592592593</v>
      </c>
      <c r="J25" s="5">
        <v>0.10828703703703703</v>
      </c>
      <c r="K25" s="5">
        <f>G25+H25+I25</f>
        <v>0.30905092592592592</v>
      </c>
      <c r="L25" s="5">
        <v>0.1028587962962963</v>
      </c>
      <c r="M25" s="11">
        <v>0.10753472222222223</v>
      </c>
      <c r="N25" s="11">
        <v>0.1174074074074074</v>
      </c>
      <c r="Q25" s="11">
        <f>L25+M25+S25</f>
        <v>0.31993055555555555</v>
      </c>
      <c r="R25" s="11">
        <f>Q25+K25</f>
        <v>0.62898148148148147</v>
      </c>
      <c r="S25" s="47">
        <v>0.10953703703703704</v>
      </c>
      <c r="T25"/>
      <c r="U25"/>
      <c r="V25"/>
      <c r="W25" s="47"/>
    </row>
    <row r="26" spans="1:23" x14ac:dyDescent="0.25">
      <c r="A26" s="18"/>
      <c r="B26" s="13"/>
      <c r="C26" s="13"/>
      <c r="D26" s="13"/>
      <c r="E26" s="13"/>
      <c r="F26" s="1"/>
      <c r="T26"/>
      <c r="U26"/>
      <c r="V26"/>
      <c r="W26" s="47"/>
    </row>
    <row r="27" spans="1:23" x14ac:dyDescent="0.25">
      <c r="A27" s="18">
        <v>1</v>
      </c>
      <c r="B27" s="13" t="s">
        <v>51</v>
      </c>
      <c r="C27" s="13" t="s">
        <v>52</v>
      </c>
      <c r="D27" s="13" t="s">
        <v>53</v>
      </c>
      <c r="E27" s="13" t="s">
        <v>54</v>
      </c>
      <c r="H27" s="5">
        <v>0.10241898148148149</v>
      </c>
      <c r="I27" s="5">
        <v>9.9409722222222219E-2</v>
      </c>
      <c r="J27" s="5">
        <v>0.11199074074074074</v>
      </c>
      <c r="K27" s="5">
        <f>H27+I27+J27</f>
        <v>0.31381944444444443</v>
      </c>
      <c r="L27" s="5">
        <v>0.10944444444444446</v>
      </c>
      <c r="N27" s="11">
        <v>0.11851851851851852</v>
      </c>
      <c r="O27" s="1">
        <v>0.10523148148148148</v>
      </c>
      <c r="Q27" s="11">
        <f>L27+N27+O27</f>
        <v>0.33319444444444446</v>
      </c>
      <c r="R27" s="11">
        <f>Q27+K27</f>
        <v>0.64701388888888889</v>
      </c>
      <c r="T27">
        <v>200</v>
      </c>
      <c r="U27"/>
      <c r="V27"/>
      <c r="W27" s="47"/>
    </row>
    <row r="28" spans="1:23" x14ac:dyDescent="0.25">
      <c r="A28" s="18"/>
      <c r="B28" s="13"/>
      <c r="C28" s="13"/>
      <c r="D28" s="13"/>
      <c r="E28" s="13"/>
      <c r="T28"/>
      <c r="U28"/>
      <c r="V28"/>
      <c r="W28" s="47"/>
    </row>
    <row r="29" spans="1:23" x14ac:dyDescent="0.25">
      <c r="A29" s="12">
        <v>1</v>
      </c>
      <c r="B29" s="13" t="s">
        <v>121</v>
      </c>
      <c r="C29" s="13" t="s">
        <v>122</v>
      </c>
      <c r="D29" s="13" t="s">
        <v>56</v>
      </c>
      <c r="E29" s="13" t="s">
        <v>31</v>
      </c>
      <c r="G29" s="5">
        <v>6.9328703703703712E-2</v>
      </c>
      <c r="I29" s="19">
        <v>7.0532407407407405E-2</v>
      </c>
      <c r="J29" s="5">
        <v>7.3090277777777782E-2</v>
      </c>
      <c r="K29" s="5">
        <f>G29+I29+J29</f>
        <v>0.21295138888888887</v>
      </c>
      <c r="M29" s="11">
        <v>7.1111111111111111E-2</v>
      </c>
      <c r="N29" s="11">
        <v>7.3032407407407407E-2</v>
      </c>
      <c r="O29" s="1">
        <v>7.3113425925925915E-2</v>
      </c>
      <c r="Q29" s="11">
        <f>M29+N29+O29</f>
        <v>0.21725694444444443</v>
      </c>
      <c r="R29" s="11">
        <f t="shared" ref="R29:R34" si="1">Q29+K29</f>
        <v>0.4302083333333333</v>
      </c>
      <c r="S29" s="11">
        <v>7.7349537037037036E-2</v>
      </c>
      <c r="T29">
        <v>200</v>
      </c>
      <c r="U29"/>
      <c r="V29"/>
      <c r="W29" s="47"/>
    </row>
    <row r="30" spans="1:23" x14ac:dyDescent="0.25">
      <c r="A30" s="12">
        <v>2</v>
      </c>
      <c r="B30" s="13" t="s">
        <v>111</v>
      </c>
      <c r="C30" s="13" t="s">
        <v>145</v>
      </c>
      <c r="D30" s="13" t="s">
        <v>56</v>
      </c>
      <c r="E30" s="13" t="s">
        <v>169</v>
      </c>
      <c r="F30" s="5">
        <v>7.1145833333333339E-2</v>
      </c>
      <c r="G30" s="5">
        <v>7.1180555555555566E-2</v>
      </c>
      <c r="H30" s="19"/>
      <c r="J30" s="5">
        <v>7.3599537037037033E-2</v>
      </c>
      <c r="K30" s="5">
        <f>F30+G30+J30</f>
        <v>0.21592592592592594</v>
      </c>
      <c r="L30" s="5">
        <v>7.1516203703703707E-2</v>
      </c>
      <c r="M30" s="11">
        <v>7.1689814814814817E-2</v>
      </c>
      <c r="N30" s="11">
        <v>7.587962962962963E-2</v>
      </c>
      <c r="Q30" s="11">
        <f>L30+M30+S30</f>
        <v>0.21524305555555556</v>
      </c>
      <c r="R30" s="11">
        <f t="shared" si="1"/>
        <v>0.43116898148148153</v>
      </c>
      <c r="S30" s="47">
        <v>7.2037037037037038E-2</v>
      </c>
      <c r="T30">
        <v>100</v>
      </c>
      <c r="U30"/>
      <c r="V30"/>
      <c r="W30" s="47"/>
    </row>
    <row r="31" spans="1:23" x14ac:dyDescent="0.25">
      <c r="A31" s="18">
        <v>3</v>
      </c>
      <c r="B31" s="13" t="s">
        <v>60</v>
      </c>
      <c r="C31" s="13" t="s">
        <v>61</v>
      </c>
      <c r="D31" s="13" t="s">
        <v>56</v>
      </c>
      <c r="E31" s="13" t="s">
        <v>40</v>
      </c>
      <c r="F31" s="5">
        <v>7.662037037037038E-2</v>
      </c>
      <c r="H31" s="20">
        <v>7.8530092592592596E-2</v>
      </c>
      <c r="J31" s="5">
        <v>7.9803240740740744E-2</v>
      </c>
      <c r="K31" s="5">
        <f>F31+H31+J31</f>
        <v>0.23495370370370372</v>
      </c>
      <c r="L31" s="5">
        <v>7.435185185185185E-2</v>
      </c>
      <c r="M31" s="11">
        <v>7.6550925925925925E-2</v>
      </c>
      <c r="N31" s="11">
        <v>7.8356481481481485E-2</v>
      </c>
      <c r="P31" s="11">
        <v>8.0729166666666671E-2</v>
      </c>
      <c r="Q31" s="11">
        <f>L31+M31+S31</f>
        <v>0.22567129629629629</v>
      </c>
      <c r="R31" s="11">
        <f t="shared" si="1"/>
        <v>0.46062500000000001</v>
      </c>
      <c r="S31" s="47">
        <v>7.4768518518518512E-2</v>
      </c>
      <c r="T31">
        <v>50</v>
      </c>
      <c r="U31"/>
      <c r="V31"/>
      <c r="W31" s="47"/>
    </row>
    <row r="32" spans="1:23" x14ac:dyDescent="0.25">
      <c r="A32" s="18">
        <v>4</v>
      </c>
      <c r="B32" s="13" t="s">
        <v>20</v>
      </c>
      <c r="C32" s="13" t="s">
        <v>120</v>
      </c>
      <c r="D32" s="13" t="s">
        <v>56</v>
      </c>
      <c r="E32" s="13" t="s">
        <v>31</v>
      </c>
      <c r="F32" s="5">
        <v>8.172453703703704E-2</v>
      </c>
      <c r="G32" s="5">
        <v>7.6724537037037036E-2</v>
      </c>
      <c r="I32" s="5">
        <v>7.8587962962962957E-2</v>
      </c>
      <c r="K32" s="5">
        <f>S32+G32+I32</f>
        <v>0.228912037037037</v>
      </c>
      <c r="L32" s="5">
        <v>8.700231481481481E-2</v>
      </c>
      <c r="M32" s="11">
        <v>8.1689814814814812E-2</v>
      </c>
      <c r="N32" s="11">
        <v>7.9328703703703707E-2</v>
      </c>
      <c r="O32" s="1">
        <v>7.7372685185185183E-2</v>
      </c>
      <c r="Q32" s="11">
        <f>O32+M32+N32</f>
        <v>0.2383912037037037</v>
      </c>
      <c r="R32" s="11">
        <f t="shared" si="1"/>
        <v>0.4673032407407407</v>
      </c>
      <c r="S32" s="11">
        <v>7.3599537037037033E-2</v>
      </c>
      <c r="T32"/>
      <c r="U32"/>
      <c r="V32"/>
      <c r="W32" s="47"/>
    </row>
    <row r="33" spans="1:23" x14ac:dyDescent="0.25">
      <c r="A33" s="21">
        <v>5</v>
      </c>
      <c r="B33" s="9" t="s">
        <v>55</v>
      </c>
      <c r="C33" s="9" t="s">
        <v>33</v>
      </c>
      <c r="D33" s="9" t="s">
        <v>56</v>
      </c>
      <c r="E33" s="9" t="s">
        <v>57</v>
      </c>
      <c r="F33" s="23">
        <v>8.3657407407407403E-2</v>
      </c>
      <c r="G33" s="23">
        <v>8.3275462962962968E-2</v>
      </c>
      <c r="H33" s="10">
        <v>8.3553240740740733E-2</v>
      </c>
      <c r="I33" s="23">
        <v>8.6261574074074074E-2</v>
      </c>
      <c r="J33" s="10">
        <v>9.5682870370370376E-2</v>
      </c>
      <c r="K33" s="10">
        <f>F33+G33+H33</f>
        <v>0.25048611111111108</v>
      </c>
      <c r="L33" s="10">
        <v>8.6747685185185178E-2</v>
      </c>
      <c r="M33" s="10">
        <v>9.1273148148148145E-2</v>
      </c>
      <c r="N33" s="10">
        <v>9.1874999999999998E-2</v>
      </c>
      <c r="O33" s="10">
        <v>8.4930555555555551E-2</v>
      </c>
      <c r="P33" s="10">
        <v>8.7569444444444436E-2</v>
      </c>
      <c r="Q33" s="10">
        <f>L33+P33+O33</f>
        <v>0.25924768518518515</v>
      </c>
      <c r="R33" s="10">
        <f t="shared" si="1"/>
        <v>0.50973379629629623</v>
      </c>
      <c r="S33" s="11">
        <v>9.0497685185185181E-2</v>
      </c>
      <c r="T33"/>
      <c r="U33"/>
      <c r="V33"/>
      <c r="W33" s="47"/>
    </row>
    <row r="34" spans="1:23" x14ac:dyDescent="0.25">
      <c r="A34" s="21">
        <v>6</v>
      </c>
      <c r="B34" s="22" t="s">
        <v>58</v>
      </c>
      <c r="C34" s="22" t="s">
        <v>59</v>
      </c>
      <c r="D34" s="22" t="s">
        <v>56</v>
      </c>
      <c r="E34" s="22" t="s">
        <v>25</v>
      </c>
      <c r="F34" s="23">
        <v>8.8749999999999996E-2</v>
      </c>
      <c r="G34" s="23">
        <v>9.5057870370370376E-2</v>
      </c>
      <c r="H34" s="30">
        <v>8.9386574074074077E-2</v>
      </c>
      <c r="I34" s="23">
        <v>8.8136574074074062E-2</v>
      </c>
      <c r="J34" s="10">
        <v>9.3101851851851838E-2</v>
      </c>
      <c r="K34" s="10">
        <f>F34+H34+I34</f>
        <v>0.26627314814814812</v>
      </c>
      <c r="L34" s="10">
        <v>8.8692129629629635E-2</v>
      </c>
      <c r="M34" s="10">
        <v>8.7233796296296295E-2</v>
      </c>
      <c r="N34" s="10">
        <v>9.5949074074074089E-2</v>
      </c>
      <c r="O34" s="10">
        <v>8.8726851851851848E-2</v>
      </c>
      <c r="P34" s="10">
        <v>9.329861111111111E-2</v>
      </c>
      <c r="Q34" s="10">
        <f>L34+M34+O34</f>
        <v>0.26465277777777779</v>
      </c>
      <c r="R34" s="10">
        <f t="shared" si="1"/>
        <v>0.53092592592592591</v>
      </c>
      <c r="T34"/>
      <c r="U34"/>
      <c r="V34"/>
      <c r="W34" s="47"/>
    </row>
    <row r="35" spans="1:23" x14ac:dyDescent="0.25">
      <c r="A35" s="18"/>
      <c r="T35"/>
      <c r="U35"/>
      <c r="V35"/>
      <c r="W35" s="47"/>
    </row>
    <row r="36" spans="1:23" x14ac:dyDescent="0.25">
      <c r="A36" s="12">
        <v>1</v>
      </c>
      <c r="B36" s="13" t="s">
        <v>68</v>
      </c>
      <c r="C36" s="13" t="s">
        <v>163</v>
      </c>
      <c r="D36" s="13" t="s">
        <v>63</v>
      </c>
      <c r="E36" s="13" t="s">
        <v>164</v>
      </c>
      <c r="G36" s="5">
        <v>5.7025462962962958E-2</v>
      </c>
      <c r="H36" s="5">
        <v>5.6712962962962965E-2</v>
      </c>
      <c r="J36" s="5">
        <v>5.6944444444444443E-2</v>
      </c>
      <c r="K36" s="5">
        <f>G36+H36+J36</f>
        <v>0.17068287037037036</v>
      </c>
      <c r="L36" s="5">
        <v>5.7118055555555554E-2</v>
      </c>
      <c r="M36" s="11">
        <v>5.8703703703703702E-2</v>
      </c>
      <c r="N36" s="1"/>
      <c r="O36" s="1">
        <v>5.6226851851851854E-2</v>
      </c>
      <c r="Q36" s="11">
        <f>L36+S36+O36</f>
        <v>0.16869212962962962</v>
      </c>
      <c r="R36" s="11">
        <f>Q36+K36</f>
        <v>0.33937499999999998</v>
      </c>
      <c r="S36" s="11">
        <v>5.5347222222222221E-2</v>
      </c>
      <c r="T36">
        <v>200</v>
      </c>
      <c r="U36"/>
      <c r="V36"/>
      <c r="W36" s="47"/>
    </row>
    <row r="37" spans="1:23" x14ac:dyDescent="0.25">
      <c r="A37" s="18">
        <v>2</v>
      </c>
      <c r="B37" s="13" t="s">
        <v>118</v>
      </c>
      <c r="C37" s="13" t="s">
        <v>119</v>
      </c>
      <c r="D37" s="13" t="s">
        <v>63</v>
      </c>
      <c r="E37" s="31"/>
      <c r="F37" s="5">
        <v>5.8483796296296298E-2</v>
      </c>
      <c r="I37" s="19">
        <v>6.3055555555555545E-2</v>
      </c>
      <c r="J37" s="5">
        <v>6.8032407407407403E-2</v>
      </c>
      <c r="K37" s="5">
        <f>F37+I37+S37</f>
        <v>0.18194444444444444</v>
      </c>
      <c r="L37" s="5">
        <v>6.6284722222222217E-2</v>
      </c>
      <c r="N37" s="1">
        <v>6.3368055555555566E-2</v>
      </c>
      <c r="O37" s="1">
        <v>6.6608796296296291E-2</v>
      </c>
      <c r="Q37" s="11">
        <f>L37+N37+O37</f>
        <v>0.19626157407407407</v>
      </c>
      <c r="R37" s="11">
        <f>Q37+K37</f>
        <v>0.37820601851851854</v>
      </c>
      <c r="S37" s="11">
        <v>6.04050925925926E-2</v>
      </c>
      <c r="T37">
        <v>100</v>
      </c>
      <c r="U37"/>
      <c r="V37"/>
      <c r="W37" s="47"/>
    </row>
    <row r="38" spans="1:23" x14ac:dyDescent="0.25">
      <c r="A38" s="18">
        <v>3</v>
      </c>
      <c r="B38" s="13" t="s">
        <v>65</v>
      </c>
      <c r="C38" s="13" t="s">
        <v>66</v>
      </c>
      <c r="D38" s="13" t="s">
        <v>63</v>
      </c>
      <c r="E38" s="13" t="s">
        <v>31</v>
      </c>
      <c r="F38" s="5">
        <v>6.8981481481481477E-2</v>
      </c>
      <c r="G38" s="5">
        <v>7.289351851851851E-2</v>
      </c>
      <c r="H38" s="5">
        <v>7.0682870370370368E-2</v>
      </c>
      <c r="I38" s="5">
        <v>6.9016203703703705E-2</v>
      </c>
      <c r="K38" s="5">
        <f>F38+H38+I38</f>
        <v>0.20868055555555554</v>
      </c>
      <c r="L38" s="5">
        <v>7.0520833333333324E-2</v>
      </c>
      <c r="N38" s="47">
        <v>7.829861111111111E-2</v>
      </c>
      <c r="O38" s="47">
        <v>7.2708333333333333E-2</v>
      </c>
      <c r="Q38" s="11">
        <f>L38+S38+O38</f>
        <v>0.21331018518518519</v>
      </c>
      <c r="R38" s="11">
        <f>Q38+K38</f>
        <v>0.42199074074074072</v>
      </c>
      <c r="S38" s="11">
        <v>7.0081018518518515E-2</v>
      </c>
      <c r="T38">
        <v>50</v>
      </c>
      <c r="U38"/>
      <c r="V38"/>
      <c r="W38" s="47"/>
    </row>
    <row r="39" spans="1:23" x14ac:dyDescent="0.25">
      <c r="A39" s="18"/>
      <c r="B39" s="13"/>
      <c r="C39" s="13"/>
      <c r="D39" s="13"/>
      <c r="E39" s="13"/>
      <c r="N39" s="47"/>
      <c r="O39" s="47"/>
      <c r="Q39" s="11"/>
      <c r="R39" s="11"/>
      <c r="T39"/>
      <c r="U39"/>
      <c r="V39"/>
      <c r="W39" s="47"/>
    </row>
    <row r="40" spans="1:23" x14ac:dyDescent="0.25">
      <c r="A40" s="18">
        <v>1</v>
      </c>
      <c r="B40" s="13" t="s">
        <v>68</v>
      </c>
      <c r="C40" s="13" t="s">
        <v>69</v>
      </c>
      <c r="D40" s="13" t="s">
        <v>70</v>
      </c>
      <c r="E40" s="13" t="s">
        <v>71</v>
      </c>
      <c r="F40" s="5">
        <v>5.6597222222222222E-2</v>
      </c>
      <c r="G40" s="5">
        <v>5.3877314814814815E-2</v>
      </c>
      <c r="H40" s="5">
        <v>5.5694444444444442E-2</v>
      </c>
      <c r="K40" s="5">
        <f>F40+G40+H40</f>
        <v>0.16616898148148149</v>
      </c>
      <c r="L40" s="5">
        <v>5.7164351851851848E-2</v>
      </c>
      <c r="M40" s="11">
        <v>5.6018518518518523E-2</v>
      </c>
      <c r="P40" s="11">
        <v>5.65162037037037E-2</v>
      </c>
      <c r="Q40" s="11">
        <f>L40+M40+P40</f>
        <v>0.16969907407407406</v>
      </c>
      <c r="R40" s="11">
        <f t="shared" ref="R40:R47" si="2">Q40+K40</f>
        <v>0.33586805555555554</v>
      </c>
      <c r="S40" s="11"/>
      <c r="T40">
        <v>200</v>
      </c>
      <c r="U40"/>
      <c r="V40"/>
      <c r="W40" s="47"/>
    </row>
    <row r="41" spans="1:23" x14ac:dyDescent="0.25">
      <c r="A41" s="12">
        <v>2</v>
      </c>
      <c r="B41" s="13" t="s">
        <v>72</v>
      </c>
      <c r="C41" s="13" t="s">
        <v>73</v>
      </c>
      <c r="D41" s="13" t="s">
        <v>70</v>
      </c>
      <c r="E41" s="13" t="s">
        <v>75</v>
      </c>
      <c r="F41" s="5">
        <v>5.7650462962962966E-2</v>
      </c>
      <c r="G41" s="5">
        <v>5.6435185185185179E-2</v>
      </c>
      <c r="H41" s="5">
        <v>5.7465277777777775E-2</v>
      </c>
      <c r="J41" s="5">
        <v>6.1851851851851852E-2</v>
      </c>
      <c r="K41" s="5">
        <f>F41+G41+H41</f>
        <v>0.17155092592592591</v>
      </c>
      <c r="L41" s="5">
        <v>6.039351851851852E-2</v>
      </c>
      <c r="N41" s="11">
        <v>6.2650462962962963E-2</v>
      </c>
      <c r="O41" s="47">
        <v>6.1354166666666675E-2</v>
      </c>
      <c r="P41" s="11">
        <v>6.2083333333333331E-2</v>
      </c>
      <c r="Q41" s="11">
        <f>L41+S41+O41</f>
        <v>0.17971064814814816</v>
      </c>
      <c r="R41" s="11">
        <f t="shared" si="2"/>
        <v>0.3512615740740741</v>
      </c>
      <c r="S41" s="11">
        <v>5.7962962962962959E-2</v>
      </c>
      <c r="T41">
        <v>100</v>
      </c>
      <c r="U41"/>
      <c r="V41"/>
      <c r="W41" s="47"/>
    </row>
    <row r="42" spans="1:23" x14ac:dyDescent="0.25">
      <c r="A42" s="12">
        <v>3</v>
      </c>
      <c r="B42" s="13" t="s">
        <v>165</v>
      </c>
      <c r="C42" s="13" t="s">
        <v>166</v>
      </c>
      <c r="D42" s="13" t="s">
        <v>70</v>
      </c>
      <c r="E42" s="31" t="s">
        <v>64</v>
      </c>
      <c r="F42" s="5">
        <v>5.8240740740740739E-2</v>
      </c>
      <c r="G42" s="5">
        <v>6.2754629629629632E-2</v>
      </c>
      <c r="H42" s="5">
        <v>5.9837962962962961E-2</v>
      </c>
      <c r="I42" s="5">
        <v>5.8645833333333335E-2</v>
      </c>
      <c r="K42" s="5">
        <f>F42+H42+I42</f>
        <v>0.17672453703703703</v>
      </c>
      <c r="L42" s="5">
        <v>5.9606481481481483E-2</v>
      </c>
      <c r="M42" s="11">
        <v>6.0763888888888888E-2</v>
      </c>
      <c r="O42" s="11">
        <v>5.9988425925925924E-2</v>
      </c>
      <c r="Q42" s="11">
        <f>L42+S42+O42</f>
        <v>0.17917824074074074</v>
      </c>
      <c r="R42" s="11">
        <f t="shared" si="2"/>
        <v>0.35590277777777779</v>
      </c>
      <c r="S42" s="11">
        <v>5.9583333333333328E-2</v>
      </c>
      <c r="T42">
        <v>50</v>
      </c>
      <c r="U42"/>
      <c r="V42"/>
      <c r="W42" s="47"/>
    </row>
    <row r="43" spans="1:23" x14ac:dyDescent="0.25">
      <c r="A43" s="12">
        <v>4</v>
      </c>
      <c r="B43" s="13" t="s">
        <v>76</v>
      </c>
      <c r="C43" s="13" t="s">
        <v>77</v>
      </c>
      <c r="D43" s="13" t="s">
        <v>70</v>
      </c>
      <c r="E43" s="13" t="s">
        <v>31</v>
      </c>
      <c r="F43" s="5">
        <v>5.9259259259259262E-2</v>
      </c>
      <c r="G43" s="5">
        <v>5.9282407407407402E-2</v>
      </c>
      <c r="H43" s="5">
        <v>5.9560185185185188E-2</v>
      </c>
      <c r="I43" s="5">
        <v>5.9155092592592586E-2</v>
      </c>
      <c r="K43" s="5">
        <f>F43+G43+I43</f>
        <v>0.17769675925925923</v>
      </c>
      <c r="L43" s="5">
        <v>5.9629629629629623E-2</v>
      </c>
      <c r="M43" s="11">
        <v>5.9710648148148145E-2</v>
      </c>
      <c r="N43" s="1">
        <v>6.1354166666666675E-2</v>
      </c>
      <c r="Q43" s="11">
        <f>L43+M43+S43</f>
        <v>0.17880787037037035</v>
      </c>
      <c r="R43" s="11">
        <f t="shared" si="2"/>
        <v>0.35650462962962959</v>
      </c>
      <c r="S43" s="11">
        <v>5.9467592592592593E-2</v>
      </c>
      <c r="T43"/>
      <c r="U43"/>
      <c r="V43"/>
      <c r="W43" s="47"/>
    </row>
    <row r="44" spans="1:23" x14ac:dyDescent="0.25">
      <c r="A44" s="12">
        <v>5</v>
      </c>
      <c r="B44" s="13" t="s">
        <v>78</v>
      </c>
      <c r="C44" s="13" t="s">
        <v>79</v>
      </c>
      <c r="D44" s="13" t="s">
        <v>70</v>
      </c>
      <c r="E44" s="31"/>
      <c r="F44" s="5">
        <v>6.609953703703704E-2</v>
      </c>
      <c r="H44" s="5">
        <v>6.6400462962962967E-2</v>
      </c>
      <c r="I44" s="5">
        <v>6.7523148148148152E-2</v>
      </c>
      <c r="K44" s="5">
        <f>F44+H44+I44</f>
        <v>0.20002314814814814</v>
      </c>
      <c r="L44" s="5">
        <v>6.7916666666666667E-2</v>
      </c>
      <c r="N44" s="47">
        <v>6.8043981481481483E-2</v>
      </c>
      <c r="O44" s="47">
        <v>7.1909722222222222E-2</v>
      </c>
      <c r="Q44" s="11">
        <f>L44+N44+O44</f>
        <v>0.20787037037037037</v>
      </c>
      <c r="R44" s="11">
        <f t="shared" si="2"/>
        <v>0.40789351851851852</v>
      </c>
      <c r="T44"/>
      <c r="U44"/>
      <c r="V44"/>
      <c r="W44" s="47"/>
    </row>
    <row r="45" spans="1:23" x14ac:dyDescent="0.25">
      <c r="A45" s="12">
        <v>6</v>
      </c>
      <c r="B45" s="13" t="s">
        <v>81</v>
      </c>
      <c r="C45" s="13" t="s">
        <v>82</v>
      </c>
      <c r="D45" s="13" t="s">
        <v>70</v>
      </c>
      <c r="E45" s="31" t="s">
        <v>34</v>
      </c>
      <c r="G45" s="5">
        <v>7.5983796296296299E-2</v>
      </c>
      <c r="H45" s="5">
        <v>7.363425925925926E-2</v>
      </c>
      <c r="I45" s="5">
        <v>7.6412037037037042E-2</v>
      </c>
      <c r="K45" s="5">
        <f>G45+H45+S45</f>
        <v>0.21953703703703703</v>
      </c>
      <c r="L45" s="5">
        <v>7.615740740740741E-2</v>
      </c>
      <c r="M45" s="11">
        <v>7.2685185185185186E-2</v>
      </c>
      <c r="P45" s="11">
        <v>7.3344907407407414E-2</v>
      </c>
      <c r="Q45" s="11">
        <f>L45+M45+P45</f>
        <v>0.22218749999999998</v>
      </c>
      <c r="R45" s="11">
        <f t="shared" si="2"/>
        <v>0.44172453703703701</v>
      </c>
      <c r="S45" s="11">
        <v>6.9918981481481471E-2</v>
      </c>
      <c r="T45"/>
      <c r="U45"/>
      <c r="V45"/>
      <c r="W45" s="47"/>
    </row>
    <row r="46" spans="1:23" x14ac:dyDescent="0.25">
      <c r="A46" s="12">
        <v>7</v>
      </c>
      <c r="B46" s="15" t="s">
        <v>114</v>
      </c>
      <c r="C46" s="15" t="s">
        <v>149</v>
      </c>
      <c r="D46" s="15" t="s">
        <v>70</v>
      </c>
      <c r="E46" s="15" t="s">
        <v>64</v>
      </c>
      <c r="G46" s="27">
        <v>8.3437499999999998E-2</v>
      </c>
      <c r="H46" s="5">
        <v>8.1817129629629629E-2</v>
      </c>
      <c r="J46" s="19">
        <v>8.953703703703704E-2</v>
      </c>
      <c r="K46" s="5">
        <f>G46+H46+J46</f>
        <v>0.25479166666666664</v>
      </c>
      <c r="L46" s="29">
        <v>8.1932870370370378E-2</v>
      </c>
      <c r="M46" s="11">
        <v>8.1793981481481481E-2</v>
      </c>
      <c r="N46" s="47">
        <v>9.0416666666666659E-2</v>
      </c>
      <c r="Q46" s="11">
        <f>L46+M46+S46</f>
        <v>0.24695601851851856</v>
      </c>
      <c r="R46" s="11">
        <f t="shared" si="2"/>
        <v>0.5017476851851852</v>
      </c>
      <c r="S46" s="11">
        <v>8.3229166666666674E-2</v>
      </c>
      <c r="T46"/>
      <c r="U46"/>
      <c r="V46"/>
      <c r="W46" s="47"/>
    </row>
    <row r="47" spans="1:23" x14ac:dyDescent="0.25">
      <c r="A47" s="21">
        <v>8</v>
      </c>
      <c r="B47" s="22" t="s">
        <v>139</v>
      </c>
      <c r="C47" s="22" t="s">
        <v>138</v>
      </c>
      <c r="D47" s="22" t="s">
        <v>70</v>
      </c>
      <c r="E47" s="22"/>
      <c r="F47" s="10">
        <v>9.2997685185185183E-2</v>
      </c>
      <c r="G47" s="23">
        <v>9.0231481481481482E-2</v>
      </c>
      <c r="H47" s="10">
        <v>8.8240740740740745E-2</v>
      </c>
      <c r="I47" s="10">
        <v>9.0347222222222232E-2</v>
      </c>
      <c r="J47" s="23">
        <v>0.10063657407407407</v>
      </c>
      <c r="K47" s="10">
        <f>G47+H47+I47</f>
        <v>0.26881944444444444</v>
      </c>
      <c r="L47" s="10">
        <v>9.076388888888888E-2</v>
      </c>
      <c r="M47" s="10">
        <v>9.9502314814814821E-2</v>
      </c>
      <c r="N47" s="10">
        <v>9.2083333333333336E-2</v>
      </c>
      <c r="O47" s="10">
        <v>8.6423611111111118E-2</v>
      </c>
      <c r="P47" s="10">
        <v>9.2476851851851852E-2</v>
      </c>
      <c r="Q47" s="10">
        <f>S47+O47+N47</f>
        <v>0.26550925925925928</v>
      </c>
      <c r="R47" s="10">
        <f t="shared" si="2"/>
        <v>0.53432870370370367</v>
      </c>
      <c r="S47" s="11">
        <v>8.700231481481481E-2</v>
      </c>
      <c r="T47"/>
      <c r="U47"/>
      <c r="V47"/>
      <c r="W47" s="47"/>
    </row>
    <row r="48" spans="1:23" x14ac:dyDescent="0.25">
      <c r="F48" s="7"/>
      <c r="G48" s="7"/>
      <c r="H48" s="7"/>
      <c r="I48" s="7"/>
      <c r="J48" s="7"/>
      <c r="K48" s="7"/>
      <c r="L48" s="7"/>
      <c r="T48"/>
      <c r="U48"/>
      <c r="V48"/>
      <c r="W48" s="47"/>
    </row>
    <row r="49" spans="1:23" x14ac:dyDescent="0.25">
      <c r="A49" s="12">
        <v>1</v>
      </c>
      <c r="B49" s="13" t="s">
        <v>85</v>
      </c>
      <c r="C49" s="13" t="s">
        <v>87</v>
      </c>
      <c r="D49" s="13" t="s">
        <v>74</v>
      </c>
      <c r="E49" s="13" t="s">
        <v>88</v>
      </c>
      <c r="F49" s="5">
        <v>5.8634259259259254E-2</v>
      </c>
      <c r="G49" s="5">
        <v>5.6643518518518517E-2</v>
      </c>
      <c r="H49" s="5">
        <v>5.5474537037037037E-2</v>
      </c>
      <c r="I49" s="5">
        <v>6.0219907407407403E-2</v>
      </c>
      <c r="K49" s="5">
        <f>F49+G49+H49</f>
        <v>0.17075231481481482</v>
      </c>
      <c r="M49" s="11">
        <v>5.8159722222222217E-2</v>
      </c>
      <c r="N49" s="1">
        <v>6.0381944444444446E-2</v>
      </c>
      <c r="P49" s="11">
        <v>6.0601851851851851E-2</v>
      </c>
      <c r="Q49" s="11">
        <f>M49+P49+S49</f>
        <v>0.17460648148148147</v>
      </c>
      <c r="R49" s="11">
        <f t="shared" ref="R49:R56" si="3">Q49+K49</f>
        <v>0.34535879629629629</v>
      </c>
      <c r="S49" s="11">
        <v>5.5844907407407406E-2</v>
      </c>
      <c r="T49">
        <v>200</v>
      </c>
      <c r="U49"/>
      <c r="V49"/>
      <c r="W49" s="47"/>
    </row>
    <row r="50" spans="1:23" x14ac:dyDescent="0.25">
      <c r="A50" s="12">
        <v>2</v>
      </c>
      <c r="B50" s="33" t="s">
        <v>95</v>
      </c>
      <c r="C50" s="33" t="s">
        <v>113</v>
      </c>
      <c r="D50" s="33" t="s">
        <v>74</v>
      </c>
      <c r="E50" s="33" t="s">
        <v>24</v>
      </c>
      <c r="G50" s="5">
        <v>6.1076388888888888E-2</v>
      </c>
      <c r="H50" s="5">
        <v>6.174768518518519E-2</v>
      </c>
      <c r="I50" s="5">
        <v>5.9247685185185188E-2</v>
      </c>
      <c r="K50" s="5">
        <f>G50+S50+I50</f>
        <v>0.17898148148148149</v>
      </c>
      <c r="L50" s="5">
        <v>5.935185185185185E-2</v>
      </c>
      <c r="M50" s="11">
        <v>5.9467592592592593E-2</v>
      </c>
      <c r="O50" s="1">
        <v>6.0150462962962968E-2</v>
      </c>
      <c r="Q50" s="11">
        <f>L50+M50+O50</f>
        <v>0.17896990740740742</v>
      </c>
      <c r="R50" s="11">
        <f t="shared" si="3"/>
        <v>0.35795138888888889</v>
      </c>
      <c r="S50" s="11">
        <v>5.8657407407407408E-2</v>
      </c>
      <c r="T50">
        <v>100</v>
      </c>
      <c r="U50"/>
      <c r="V50"/>
      <c r="W50" s="47"/>
    </row>
    <row r="51" spans="1:23" x14ac:dyDescent="0.25">
      <c r="A51" s="8">
        <v>3</v>
      </c>
      <c r="B51" s="9" t="s">
        <v>89</v>
      </c>
      <c r="C51" s="9" t="s">
        <v>90</v>
      </c>
      <c r="D51" s="9" t="s">
        <v>74</v>
      </c>
      <c r="E51" s="34"/>
      <c r="F51" s="10">
        <v>6.8252314814814807E-2</v>
      </c>
      <c r="G51" s="10">
        <v>6.8171296296296299E-2</v>
      </c>
      <c r="H51" s="10">
        <v>6.5960648148148157E-2</v>
      </c>
      <c r="I51" s="10">
        <v>6.5381944444444437E-2</v>
      </c>
      <c r="J51" s="10">
        <v>6.9305555555555551E-2</v>
      </c>
      <c r="K51" s="10">
        <f>S51+H51+I51</f>
        <v>0.19844907407407408</v>
      </c>
      <c r="L51" s="10">
        <v>6.7222222222222225E-2</v>
      </c>
      <c r="M51" s="10">
        <v>6.7581018518518512E-2</v>
      </c>
      <c r="N51" s="10">
        <v>6.8217592592592594E-2</v>
      </c>
      <c r="O51" s="10">
        <v>6.7291666666666666E-2</v>
      </c>
      <c r="P51" s="10">
        <v>7.9108796296296288E-2</v>
      </c>
      <c r="Q51" s="10">
        <f>L51+M51+O51</f>
        <v>0.2020949074074074</v>
      </c>
      <c r="R51" s="10">
        <f t="shared" si="3"/>
        <v>0.40054398148148151</v>
      </c>
      <c r="S51" s="11">
        <v>6.7106481481481475E-2</v>
      </c>
      <c r="T51">
        <v>50</v>
      </c>
      <c r="U51"/>
      <c r="V51"/>
      <c r="W51" s="47"/>
    </row>
    <row r="52" spans="1:23" x14ac:dyDescent="0.25">
      <c r="A52" s="12">
        <v>4</v>
      </c>
      <c r="B52" s="37" t="s">
        <v>68</v>
      </c>
      <c r="C52" s="37" t="s">
        <v>22</v>
      </c>
      <c r="D52" s="37" t="s">
        <v>74</v>
      </c>
      <c r="E52" s="37" t="s">
        <v>31</v>
      </c>
      <c r="F52" s="19">
        <v>7.104166666666667E-2</v>
      </c>
      <c r="G52" s="37"/>
      <c r="H52" s="37"/>
      <c r="I52" s="19">
        <v>6.9212962962962962E-2</v>
      </c>
      <c r="J52" s="19">
        <v>7.2013888888888891E-2</v>
      </c>
      <c r="K52" s="19">
        <f>F52+I52+S52</f>
        <v>0.20767361111111113</v>
      </c>
      <c r="L52" s="19">
        <v>7.1284722222222222E-2</v>
      </c>
      <c r="M52" s="11">
        <v>6.8726851851851858E-2</v>
      </c>
      <c r="N52" s="11">
        <v>7.0787037037037037E-2</v>
      </c>
      <c r="Q52" s="11">
        <f>L52+M52+N52</f>
        <v>0.21079861111111112</v>
      </c>
      <c r="R52" s="11">
        <f t="shared" si="3"/>
        <v>0.41847222222222225</v>
      </c>
      <c r="S52" s="11">
        <v>6.7418981481481483E-2</v>
      </c>
      <c r="T52"/>
      <c r="U52"/>
      <c r="V52"/>
      <c r="W52" s="47"/>
    </row>
    <row r="53" spans="1:23" x14ac:dyDescent="0.25">
      <c r="A53" s="12">
        <v>5</v>
      </c>
      <c r="B53" s="13" t="s">
        <v>85</v>
      </c>
      <c r="C53" s="13" t="s">
        <v>91</v>
      </c>
      <c r="D53" s="13" t="s">
        <v>74</v>
      </c>
      <c r="E53" s="13" t="s">
        <v>25</v>
      </c>
      <c r="F53" s="5">
        <v>7.3263888888888892E-2</v>
      </c>
      <c r="G53" s="5">
        <v>7.289351851851851E-2</v>
      </c>
      <c r="H53" s="5">
        <v>7.0937500000000001E-2</v>
      </c>
      <c r="K53" s="5">
        <f>F53+G53+H53</f>
        <v>0.21709490740740739</v>
      </c>
      <c r="L53" s="5">
        <v>7.1898148148148142E-2</v>
      </c>
      <c r="M53" s="37"/>
      <c r="N53" s="37"/>
      <c r="O53" s="1">
        <v>7.3067129629629635E-2</v>
      </c>
      <c r="P53" s="11">
        <v>7.4895833333333328E-2</v>
      </c>
      <c r="Q53" s="11">
        <f>L53+O53+P53</f>
        <v>0.21986111111111112</v>
      </c>
      <c r="R53" s="11">
        <f t="shared" si="3"/>
        <v>0.43695601851851851</v>
      </c>
      <c r="T53"/>
      <c r="U53"/>
      <c r="V53"/>
      <c r="W53" s="47"/>
    </row>
    <row r="54" spans="1:23" x14ac:dyDescent="0.25">
      <c r="A54" s="18">
        <v>6</v>
      </c>
      <c r="B54" s="25" t="s">
        <v>92</v>
      </c>
      <c r="C54" s="25" t="s">
        <v>93</v>
      </c>
      <c r="D54" s="25" t="s">
        <v>74</v>
      </c>
      <c r="E54" s="42"/>
      <c r="F54" s="43"/>
      <c r="G54" s="20">
        <v>8.0694444444444444E-2</v>
      </c>
      <c r="H54" s="20">
        <v>7.7557870370370374E-2</v>
      </c>
      <c r="I54" s="43"/>
      <c r="J54" s="5">
        <v>8.6331018518518529E-2</v>
      </c>
      <c r="K54" s="5">
        <f>G54+H54+J54</f>
        <v>0.24458333333333337</v>
      </c>
      <c r="L54" s="5">
        <v>7.9814814814814811E-2</v>
      </c>
      <c r="O54" s="1">
        <v>7.7893518518518515E-2</v>
      </c>
      <c r="P54" s="11">
        <v>8.4236111111111109E-2</v>
      </c>
      <c r="Q54" s="11">
        <f>L54+O54+S54</f>
        <v>0.23538194444444444</v>
      </c>
      <c r="R54" s="11">
        <f t="shared" si="3"/>
        <v>0.47996527777777781</v>
      </c>
      <c r="S54" s="11">
        <v>7.767361111111111E-2</v>
      </c>
      <c r="T54"/>
      <c r="U54"/>
      <c r="V54"/>
      <c r="W54" s="47"/>
    </row>
    <row r="55" spans="1:23" x14ac:dyDescent="0.25">
      <c r="A55" s="12">
        <v>7</v>
      </c>
      <c r="B55" s="25" t="s">
        <v>62</v>
      </c>
      <c r="C55" s="25" t="s">
        <v>135</v>
      </c>
      <c r="D55" s="25" t="s">
        <v>74</v>
      </c>
      <c r="E55" s="25" t="s">
        <v>136</v>
      </c>
      <c r="F55" s="11">
        <v>8.8217592592592597E-2</v>
      </c>
      <c r="I55" s="19">
        <v>8.1006944444444437E-2</v>
      </c>
      <c r="J55" s="5">
        <v>9.1435185185185189E-2</v>
      </c>
      <c r="K55" s="5">
        <f>F55+I55+J55</f>
        <v>0.26065972222222222</v>
      </c>
      <c r="M55" s="19">
        <v>8.2997685185185188E-2</v>
      </c>
      <c r="N55" s="2">
        <v>8.7858796296296296E-2</v>
      </c>
      <c r="P55" s="11">
        <v>8.5590277777777779E-2</v>
      </c>
      <c r="Q55" s="11">
        <f>M55+N55+P55</f>
        <v>0.25644675925925925</v>
      </c>
      <c r="R55" s="11">
        <f t="shared" si="3"/>
        <v>0.51710648148148142</v>
      </c>
      <c r="T55"/>
      <c r="U55"/>
      <c r="V55"/>
      <c r="W55" s="47"/>
    </row>
    <row r="56" spans="1:23" x14ac:dyDescent="0.25">
      <c r="A56" s="41">
        <v>8</v>
      </c>
      <c r="B56" s="41" t="s">
        <v>100</v>
      </c>
      <c r="C56" s="41" t="s">
        <v>138</v>
      </c>
      <c r="D56" s="41" t="s">
        <v>74</v>
      </c>
      <c r="E56" s="41"/>
      <c r="F56" s="35">
        <v>9.300925925925925E-2</v>
      </c>
      <c r="G56" s="40">
        <v>9.0231481481481482E-2</v>
      </c>
      <c r="H56" s="40">
        <v>8.8240740740740745E-2</v>
      </c>
      <c r="I56" s="40">
        <v>9.0347222222222232E-2</v>
      </c>
      <c r="J56" s="40">
        <v>0.10063657407407407</v>
      </c>
      <c r="K56" s="40">
        <f>G56+H56+I56</f>
        <v>0.26881944444444444</v>
      </c>
      <c r="L56" s="40">
        <v>9.0752314814814813E-2</v>
      </c>
      <c r="M56" s="40">
        <v>9.9513888888888888E-2</v>
      </c>
      <c r="N56" s="40">
        <v>9.2083333333333336E-2</v>
      </c>
      <c r="O56" s="10">
        <v>8.6423611111111118E-2</v>
      </c>
      <c r="P56" s="10">
        <v>9.2523148148148146E-2</v>
      </c>
      <c r="Q56" s="10">
        <f>S56+O56+N56</f>
        <v>0.2618402777777778</v>
      </c>
      <c r="R56" s="10">
        <f t="shared" si="3"/>
        <v>0.53065972222222224</v>
      </c>
      <c r="S56" s="11">
        <v>8.3333333333333329E-2</v>
      </c>
      <c r="T56"/>
      <c r="U56"/>
      <c r="V56"/>
      <c r="W56" s="47"/>
    </row>
    <row r="57" spans="1:23" x14ac:dyDescent="0.25">
      <c r="A57" s="18"/>
      <c r="T57"/>
      <c r="U57"/>
      <c r="V57"/>
      <c r="W57" s="47"/>
    </row>
    <row r="58" spans="1:23" x14ac:dyDescent="0.25">
      <c r="A58" s="12">
        <v>1</v>
      </c>
      <c r="B58" s="13" t="s">
        <v>95</v>
      </c>
      <c r="C58" s="13" t="s">
        <v>142</v>
      </c>
      <c r="D58" s="13" t="s">
        <v>94</v>
      </c>
      <c r="E58" s="13" t="s">
        <v>57</v>
      </c>
      <c r="G58" s="5">
        <v>6.3981481481481486E-2</v>
      </c>
      <c r="I58" s="5">
        <v>6.4733796296296289E-2</v>
      </c>
      <c r="J58" s="19">
        <v>6.8692129629629631E-2</v>
      </c>
      <c r="K58" s="5">
        <f>G58+I58+J58</f>
        <v>0.19740740740740742</v>
      </c>
      <c r="L58" s="5">
        <v>6.7094907407407409E-2</v>
      </c>
      <c r="M58" s="11">
        <v>6.8414351851851851E-2</v>
      </c>
      <c r="O58" s="1">
        <v>6.8020833333333336E-2</v>
      </c>
      <c r="P58"/>
      <c r="Q58" s="1">
        <f>+L58+M58+O58</f>
        <v>0.20353009259259261</v>
      </c>
      <c r="R58" s="11">
        <f>Q58+K58</f>
        <v>0.40093750000000006</v>
      </c>
      <c r="S58" s="47">
        <v>7.1701388888888884E-2</v>
      </c>
      <c r="T58">
        <v>200</v>
      </c>
      <c r="U58"/>
      <c r="V58"/>
      <c r="W58" s="47"/>
    </row>
    <row r="59" spans="1:23" x14ac:dyDescent="0.25">
      <c r="A59" s="7">
        <v>2</v>
      </c>
      <c r="B59" s="13" t="s">
        <v>67</v>
      </c>
      <c r="C59" s="13" t="s">
        <v>143</v>
      </c>
      <c r="D59" s="13" t="s">
        <v>94</v>
      </c>
      <c r="E59" s="13" t="s">
        <v>144</v>
      </c>
      <c r="F59" s="5">
        <v>6.6678240740740746E-2</v>
      </c>
      <c r="I59" s="5">
        <v>7.4247685185185194E-2</v>
      </c>
      <c r="J59" s="19">
        <v>7.1851851851851847E-2</v>
      </c>
      <c r="K59" s="5">
        <f>F59+S59+J59</f>
        <v>0.20760416666666665</v>
      </c>
      <c r="L59" s="5">
        <v>7.0381944444444441E-2</v>
      </c>
      <c r="O59" s="1">
        <v>7.1064814814814817E-2</v>
      </c>
      <c r="P59" s="47">
        <v>7.1192129629629633E-2</v>
      </c>
      <c r="Q59" s="47">
        <f>L59+O59+P59</f>
        <v>0.21263888888888888</v>
      </c>
      <c r="R59" s="11">
        <f>Q59+K59</f>
        <v>0.42024305555555552</v>
      </c>
      <c r="S59" s="47">
        <v>6.9074074074074079E-2</v>
      </c>
      <c r="T59">
        <v>100</v>
      </c>
      <c r="U59"/>
      <c r="V59"/>
      <c r="W59" s="47"/>
    </row>
    <row r="60" spans="1:23" x14ac:dyDescent="0.25">
      <c r="A60" s="41">
        <v>3</v>
      </c>
      <c r="B60" s="9" t="s">
        <v>80</v>
      </c>
      <c r="C60" s="9" t="s">
        <v>132</v>
      </c>
      <c r="D60" s="9" t="s">
        <v>94</v>
      </c>
      <c r="E60" s="9" t="s">
        <v>25</v>
      </c>
      <c r="F60" s="30">
        <v>7.2488425925925928E-2</v>
      </c>
      <c r="G60" s="30">
        <v>7.3518518518518525E-2</v>
      </c>
      <c r="H60" s="30">
        <v>7.2685185185185186E-2</v>
      </c>
      <c r="I60" s="30">
        <v>7.4004629629629629E-2</v>
      </c>
      <c r="J60" s="40">
        <v>7.7893518518518515E-2</v>
      </c>
      <c r="K60" s="10">
        <f>F60+G60+H60</f>
        <v>0.21869212962962964</v>
      </c>
      <c r="L60" s="10">
        <v>7.4305555555555555E-2</v>
      </c>
      <c r="M60" s="40">
        <v>7.4733796296296298E-2</v>
      </c>
      <c r="N60" s="40">
        <v>7.7418981481481478E-2</v>
      </c>
      <c r="O60" s="10">
        <v>7.5787037037037042E-2</v>
      </c>
      <c r="P60" s="10">
        <v>7.7835648148148154E-2</v>
      </c>
      <c r="Q60" s="10">
        <f>L60+M60+S60</f>
        <v>0.22230324074074076</v>
      </c>
      <c r="R60" s="10">
        <f>Q60+K60</f>
        <v>0.4409953703703704</v>
      </c>
      <c r="S60" s="47">
        <v>7.3263888888888892E-2</v>
      </c>
      <c r="T60"/>
      <c r="U60"/>
      <c r="V60"/>
      <c r="W60" s="47"/>
    </row>
    <row r="61" spans="1:23" x14ac:dyDescent="0.25">
      <c r="A61" s="36"/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/>
      <c r="Q61" s="11"/>
      <c r="R61" s="11"/>
      <c r="S61"/>
      <c r="T61"/>
      <c r="U61"/>
      <c r="V61"/>
      <c r="W61" s="47"/>
    </row>
    <row r="62" spans="1:23" x14ac:dyDescent="0.25">
      <c r="A62" s="12">
        <v>1</v>
      </c>
      <c r="B62" s="13" t="s">
        <v>152</v>
      </c>
      <c r="C62" s="13" t="s">
        <v>153</v>
      </c>
      <c r="D62" s="13" t="s">
        <v>98</v>
      </c>
      <c r="E62" s="13" t="s">
        <v>124</v>
      </c>
      <c r="F62" s="5">
        <v>6.0625000000000005E-2</v>
      </c>
      <c r="G62" s="5">
        <v>5.8981481481481489E-2</v>
      </c>
      <c r="H62" s="5">
        <v>5.9027777777777783E-2</v>
      </c>
      <c r="I62" s="5">
        <v>6.4479166666666657E-2</v>
      </c>
      <c r="J62" s="5">
        <v>7.3993055555555562E-2</v>
      </c>
      <c r="K62" s="5">
        <f>F62+G62+H62</f>
        <v>0.17863425925925927</v>
      </c>
      <c r="L62" s="5">
        <v>6.1678240740740742E-2</v>
      </c>
      <c r="N62" s="1">
        <v>6.3263888888888883E-2</v>
      </c>
      <c r="O62" s="1">
        <v>6.2905092592592596E-2</v>
      </c>
      <c r="P62"/>
      <c r="Q62" s="1">
        <f>L62+S62+O62</f>
        <v>0.18398148148148147</v>
      </c>
      <c r="R62" s="11">
        <f>Q62+K62</f>
        <v>0.36261574074074077</v>
      </c>
      <c r="S62" s="47">
        <v>5.9398148148148144E-2</v>
      </c>
      <c r="T62">
        <v>200</v>
      </c>
      <c r="U62"/>
      <c r="V62"/>
      <c r="W62" s="47"/>
    </row>
    <row r="63" spans="1:23" x14ac:dyDescent="0.25">
      <c r="A63" s="12">
        <v>2</v>
      </c>
      <c r="B63" s="15" t="s">
        <v>62</v>
      </c>
      <c r="C63" s="15" t="s">
        <v>154</v>
      </c>
      <c r="D63" s="15" t="s">
        <v>98</v>
      </c>
      <c r="E63" s="15" t="s">
        <v>155</v>
      </c>
      <c r="F63" s="20">
        <v>6.0162037037037042E-2</v>
      </c>
      <c r="G63" s="20">
        <v>6.069444444444444E-2</v>
      </c>
      <c r="H63" s="20">
        <v>6.008101851851852E-2</v>
      </c>
      <c r="J63" s="20">
        <v>6.1851851851851852E-2</v>
      </c>
      <c r="K63" s="5">
        <f>F63+G63+H63</f>
        <v>0.1809375</v>
      </c>
      <c r="L63" s="5">
        <v>6.1817129629629632E-2</v>
      </c>
      <c r="M63" s="11">
        <v>6.1932870370370374E-2</v>
      </c>
      <c r="P63" s="47">
        <v>6.5844907407407408E-2</v>
      </c>
      <c r="Q63" s="1">
        <f>L63+M63+S63</f>
        <v>0.18474537037037037</v>
      </c>
      <c r="R63" s="11">
        <f>Q63+K63</f>
        <v>0.36568287037037039</v>
      </c>
      <c r="S63" s="47">
        <v>6.0995370370370366E-2</v>
      </c>
      <c r="T63"/>
      <c r="U63"/>
      <c r="V63"/>
      <c r="W63" s="47"/>
    </row>
    <row r="64" spans="1:23" x14ac:dyDescent="0.25">
      <c r="A64" s="12">
        <v>3</v>
      </c>
      <c r="B64" s="13" t="s">
        <v>102</v>
      </c>
      <c r="C64" s="13" t="s">
        <v>103</v>
      </c>
      <c r="D64" s="13" t="s">
        <v>98</v>
      </c>
      <c r="E64" s="13" t="s">
        <v>21</v>
      </c>
      <c r="F64" s="5">
        <v>7.2962962962962966E-2</v>
      </c>
      <c r="G64" s="5">
        <v>7.4502314814814813E-2</v>
      </c>
      <c r="H64" s="5">
        <v>7.1435185185185185E-2</v>
      </c>
      <c r="K64" s="5">
        <f>F64+G64+H64</f>
        <v>0.21890046296296298</v>
      </c>
      <c r="L64" s="5">
        <v>7.542824074074074E-2</v>
      </c>
      <c r="M64" s="11">
        <v>7.6307870370370359E-2</v>
      </c>
      <c r="O64" s="47">
        <v>7.5520833333333329E-2</v>
      </c>
      <c r="P64" s="47">
        <v>7.7870370370370368E-2</v>
      </c>
      <c r="Q64" s="47">
        <f>L64+M64+O64</f>
        <v>0.22725694444444444</v>
      </c>
      <c r="R64" s="11">
        <f>Q64+K64</f>
        <v>0.44615740740740739</v>
      </c>
      <c r="S64" s="47">
        <v>7.7488425925925933E-2</v>
      </c>
      <c r="T64"/>
      <c r="U64"/>
      <c r="V64"/>
      <c r="W64" s="47"/>
    </row>
    <row r="65" spans="1:23" x14ac:dyDescent="0.25">
      <c r="A65" s="32">
        <v>4</v>
      </c>
      <c r="B65" s="25" t="s">
        <v>96</v>
      </c>
      <c r="C65" s="25" t="s">
        <v>97</v>
      </c>
      <c r="D65" s="25" t="s">
        <v>98</v>
      </c>
      <c r="E65" s="25" t="s">
        <v>99</v>
      </c>
      <c r="F65" s="5">
        <v>7.9710648148148142E-2</v>
      </c>
      <c r="H65" s="5">
        <v>7.6446759259259256E-2</v>
      </c>
      <c r="I65" s="5">
        <v>7.570601851851852E-2</v>
      </c>
      <c r="J65" s="5">
        <v>7.4004629629629629E-2</v>
      </c>
      <c r="K65" s="5">
        <f>F65+H65+I65</f>
        <v>0.23186342592592593</v>
      </c>
      <c r="L65" s="5">
        <v>7.1979166666666664E-2</v>
      </c>
      <c r="N65" s="1">
        <v>7.5937500000000005E-2</v>
      </c>
      <c r="P65" s="47">
        <v>7.631944444444444E-2</v>
      </c>
      <c r="Q65" s="47">
        <f>L65+N65+P65</f>
        <v>0.22423611111111111</v>
      </c>
      <c r="R65" s="11">
        <f>Q65+K65</f>
        <v>0.45609953703703704</v>
      </c>
      <c r="S65"/>
      <c r="T65"/>
      <c r="U65"/>
      <c r="V65"/>
      <c r="W65" s="47"/>
    </row>
    <row r="66" spans="1:23" x14ac:dyDescent="0.25">
      <c r="A66" s="32"/>
      <c r="P66"/>
      <c r="Q66"/>
      <c r="R66"/>
      <c r="S66"/>
      <c r="T66"/>
      <c r="U66"/>
      <c r="V66"/>
      <c r="W66" s="47"/>
    </row>
    <row r="67" spans="1:23" x14ac:dyDescent="0.25">
      <c r="A67" s="12">
        <v>1</v>
      </c>
      <c r="B67" s="13" t="s">
        <v>133</v>
      </c>
      <c r="C67" s="13" t="s">
        <v>134</v>
      </c>
      <c r="D67" s="13" t="s">
        <v>101</v>
      </c>
      <c r="E67" s="13" t="s">
        <v>64</v>
      </c>
      <c r="H67" s="5">
        <v>6.3009259259259265E-2</v>
      </c>
      <c r="I67" s="5">
        <v>6.5069444444444444E-2</v>
      </c>
      <c r="J67" s="5">
        <v>6.699074074074074E-2</v>
      </c>
      <c r="K67" s="5">
        <f>H67+I67+J67</f>
        <v>0.19506944444444446</v>
      </c>
      <c r="L67" s="5">
        <v>6.7847222222222225E-2</v>
      </c>
      <c r="M67" s="11">
        <v>7.0208333333333331E-2</v>
      </c>
      <c r="N67" s="1">
        <v>6.9212962962962962E-2</v>
      </c>
      <c r="P67"/>
      <c r="Q67" s="11">
        <f>L67+M67+N67</f>
        <v>0.20726851851851852</v>
      </c>
      <c r="R67" s="11">
        <f>Q67+K67</f>
        <v>0.40233796296296298</v>
      </c>
      <c r="S67"/>
      <c r="T67">
        <v>200</v>
      </c>
      <c r="U67"/>
      <c r="V67"/>
      <c r="W67" s="47"/>
    </row>
    <row r="68" spans="1:23" x14ac:dyDescent="0.25">
      <c r="A68" s="12">
        <v>2</v>
      </c>
      <c r="B68" s="13" t="s">
        <v>100</v>
      </c>
      <c r="C68" s="13" t="s">
        <v>86</v>
      </c>
      <c r="D68" s="13" t="s">
        <v>101</v>
      </c>
      <c r="E68" s="13" t="s">
        <v>31</v>
      </c>
      <c r="F68" s="5">
        <v>7.076388888888889E-2</v>
      </c>
      <c r="G68" s="5">
        <v>6.8032407407407403E-2</v>
      </c>
      <c r="I68" s="5">
        <v>6.851851851851852E-2</v>
      </c>
      <c r="K68" s="5">
        <f>F68+G68+I68</f>
        <v>0.20731481481481484</v>
      </c>
      <c r="L68" s="5">
        <v>7.0694444444444449E-2</v>
      </c>
      <c r="M68" s="11">
        <v>7.1701388888888884E-2</v>
      </c>
      <c r="O68" s="1">
        <v>6.9270833333333337E-2</v>
      </c>
      <c r="P68"/>
      <c r="Q68" s="1">
        <f>L68+S68+O68</f>
        <v>0.20984953703703704</v>
      </c>
      <c r="R68" s="11">
        <f>Q68+K68</f>
        <v>0.41716435185185186</v>
      </c>
      <c r="S68" s="47">
        <v>6.9884259259259257E-2</v>
      </c>
      <c r="T68"/>
      <c r="U68"/>
      <c r="V68"/>
      <c r="W68" s="47"/>
    </row>
    <row r="69" spans="1:23" x14ac:dyDescent="0.25">
      <c r="A69" s="12"/>
      <c r="B69" s="13"/>
      <c r="C69" s="13"/>
      <c r="D69" s="13"/>
      <c r="E69" s="13"/>
      <c r="P69"/>
      <c r="Q69"/>
      <c r="R69"/>
      <c r="S69"/>
      <c r="T69"/>
      <c r="U69"/>
      <c r="V69"/>
      <c r="W69" s="47"/>
    </row>
    <row r="70" spans="1:23" x14ac:dyDescent="0.25">
      <c r="A70" s="12">
        <v>1</v>
      </c>
      <c r="B70" s="15" t="s">
        <v>146</v>
      </c>
      <c r="C70" s="15" t="s">
        <v>147</v>
      </c>
      <c r="D70" s="15" t="s">
        <v>106</v>
      </c>
      <c r="E70" s="37"/>
      <c r="G70" s="5">
        <v>5.4918981481481478E-2</v>
      </c>
      <c r="I70" s="5">
        <v>5.5243055555555559E-2</v>
      </c>
      <c r="J70" s="5">
        <v>5.7037037037037032E-2</v>
      </c>
      <c r="K70" s="5">
        <f>G70+I70+S70</f>
        <v>0.16199074074074074</v>
      </c>
      <c r="L70" s="5">
        <v>5.451388888888889E-2</v>
      </c>
      <c r="M70" s="11">
        <v>5.3993055555555558E-2</v>
      </c>
      <c r="O70" s="1">
        <v>5.4293981481481485E-2</v>
      </c>
      <c r="P70"/>
      <c r="Q70" s="1">
        <f>L70+M70+O70</f>
        <v>0.16280092592592593</v>
      </c>
      <c r="R70" s="11">
        <f t="shared" ref="R70:R76" si="4">Q70+K70</f>
        <v>0.3247916666666667</v>
      </c>
      <c r="S70" s="47">
        <v>5.1828703703703703E-2</v>
      </c>
      <c r="T70">
        <v>200</v>
      </c>
      <c r="U70"/>
      <c r="V70"/>
      <c r="W70" s="47"/>
    </row>
    <row r="71" spans="1:23" x14ac:dyDescent="0.25">
      <c r="A71" s="12">
        <v>2</v>
      </c>
      <c r="B71" s="15" t="s">
        <v>83</v>
      </c>
      <c r="C71" s="15" t="s">
        <v>150</v>
      </c>
      <c r="D71" s="15" t="s">
        <v>106</v>
      </c>
      <c r="E71" s="15" t="s">
        <v>31</v>
      </c>
      <c r="F71" s="5">
        <v>5.5358796296296288E-2</v>
      </c>
      <c r="G71" s="27">
        <v>5.512731481481481E-2</v>
      </c>
      <c r="J71" s="5">
        <v>5.5821759259259258E-2</v>
      </c>
      <c r="K71" s="5">
        <f>F71+G71+S71</f>
        <v>0.16589120370370369</v>
      </c>
      <c r="L71" s="19">
        <v>5.5196759259259265E-2</v>
      </c>
      <c r="M71" s="11">
        <v>5.5289351851851853E-2</v>
      </c>
      <c r="O71" s="1">
        <v>5.5196759259259265E-2</v>
      </c>
      <c r="P71"/>
      <c r="Q71" s="1">
        <f>L71+M71+O71</f>
        <v>0.16568287037037038</v>
      </c>
      <c r="R71" s="11">
        <f t="shared" si="4"/>
        <v>0.33157407407407408</v>
      </c>
      <c r="S71" s="47">
        <v>5.5405092592592596E-2</v>
      </c>
      <c r="T71">
        <v>100</v>
      </c>
      <c r="U71"/>
      <c r="V71"/>
      <c r="W71" s="47"/>
    </row>
    <row r="72" spans="1:23" x14ac:dyDescent="0.25">
      <c r="A72" s="12">
        <v>3</v>
      </c>
      <c r="B72" s="51" t="s">
        <v>83</v>
      </c>
      <c r="C72" s="51" t="s">
        <v>167</v>
      </c>
      <c r="D72" s="51" t="s">
        <v>106</v>
      </c>
      <c r="E72" s="37"/>
      <c r="G72" s="5">
        <v>6.1099537037037042E-2</v>
      </c>
      <c r="H72" s="5">
        <v>5.8043981481481481E-2</v>
      </c>
      <c r="J72" s="5">
        <v>5.9699074074074071E-2</v>
      </c>
      <c r="K72" s="5">
        <f>G72+H72+J72</f>
        <v>0.17884259259259261</v>
      </c>
      <c r="L72" s="5">
        <v>5.8090277777777775E-2</v>
      </c>
      <c r="M72" s="11">
        <v>5.6863425925925921E-2</v>
      </c>
      <c r="P72" s="47">
        <v>5.844907407407407E-2</v>
      </c>
      <c r="Q72" s="1">
        <f>L72+M72+P72</f>
        <v>0.17340277777777777</v>
      </c>
      <c r="R72" s="11">
        <f t="shared" si="4"/>
        <v>0.3522453703703704</v>
      </c>
      <c r="S72"/>
      <c r="T72">
        <v>50</v>
      </c>
      <c r="U72"/>
      <c r="V72"/>
      <c r="W72" s="47"/>
    </row>
    <row r="73" spans="1:23" x14ac:dyDescent="0.25">
      <c r="A73" s="12">
        <v>4</v>
      </c>
      <c r="B73" s="13" t="s">
        <v>68</v>
      </c>
      <c r="C73" s="13" t="s">
        <v>84</v>
      </c>
      <c r="D73" s="13" t="s">
        <v>106</v>
      </c>
      <c r="E73" s="31"/>
      <c r="G73" s="5">
        <v>6.5763888888888886E-2</v>
      </c>
      <c r="H73" s="5">
        <v>6.1481481481481477E-2</v>
      </c>
      <c r="I73" s="5">
        <v>6.1365740740740742E-2</v>
      </c>
      <c r="J73" s="5">
        <v>6.3865740740740737E-2</v>
      </c>
      <c r="K73" s="5">
        <f>S73+H73+I73</f>
        <v>0.17857638888888888</v>
      </c>
      <c r="L73" s="5">
        <v>5.9224537037037041E-2</v>
      </c>
      <c r="N73" s="1">
        <v>6.0162037037037042E-2</v>
      </c>
      <c r="O73" s="1">
        <v>5.8726851851851856E-2</v>
      </c>
      <c r="P73" s="47">
        <v>6.011574074074074E-2</v>
      </c>
      <c r="Q73" s="1">
        <f>L73+N73+O73</f>
        <v>0.17811342592592594</v>
      </c>
      <c r="R73" s="11">
        <f t="shared" si="4"/>
        <v>0.35668981481481482</v>
      </c>
      <c r="S73" s="47">
        <v>5.5729166666666663E-2</v>
      </c>
      <c r="T73"/>
      <c r="U73"/>
      <c r="V73"/>
      <c r="W73" s="47"/>
    </row>
    <row r="74" spans="1:23" x14ac:dyDescent="0.25">
      <c r="A74" s="26">
        <v>5</v>
      </c>
      <c r="B74" s="50" t="s">
        <v>104</v>
      </c>
      <c r="C74" s="50" t="s">
        <v>105</v>
      </c>
      <c r="D74" s="50" t="s">
        <v>106</v>
      </c>
      <c r="E74" s="25" t="s">
        <v>17</v>
      </c>
      <c r="F74" s="5">
        <v>6.6909722222222232E-2</v>
      </c>
      <c r="G74" s="5">
        <v>6.0856481481481484E-2</v>
      </c>
      <c r="H74" s="5">
        <v>6.3368055555555566E-2</v>
      </c>
      <c r="I74" s="5">
        <v>6.3449074074074074E-2</v>
      </c>
      <c r="J74" s="5">
        <v>6.5555555555555547E-2</v>
      </c>
      <c r="K74" s="5">
        <f>I74+H74+G74</f>
        <v>0.18767361111111114</v>
      </c>
      <c r="M74" s="11">
        <v>6.2453703703703706E-2</v>
      </c>
      <c r="N74" s="47">
        <v>6.2974537037037037E-2</v>
      </c>
      <c r="O74" s="47">
        <v>6.1944444444444441E-2</v>
      </c>
      <c r="P74" s="47">
        <v>6.3912037037037031E-2</v>
      </c>
      <c r="Q74" s="47">
        <f>M74+N74+O74</f>
        <v>0.18737268518518518</v>
      </c>
      <c r="R74" s="11">
        <f t="shared" si="4"/>
        <v>0.37504629629629632</v>
      </c>
      <c r="S74"/>
      <c r="T74"/>
      <c r="U74"/>
      <c r="V74"/>
      <c r="W74" s="47"/>
    </row>
    <row r="75" spans="1:23" x14ac:dyDescent="0.25">
      <c r="A75" s="38">
        <v>6</v>
      </c>
      <c r="B75" s="38" t="s">
        <v>107</v>
      </c>
      <c r="C75" s="38" t="s">
        <v>108</v>
      </c>
      <c r="D75" s="38" t="s">
        <v>106</v>
      </c>
      <c r="E75" s="22" t="s">
        <v>21</v>
      </c>
      <c r="F75" s="10">
        <v>7.3842592592592585E-2</v>
      </c>
      <c r="G75" s="10">
        <v>7.8946759259259258E-2</v>
      </c>
      <c r="H75" s="10">
        <v>7.768518518518519E-2</v>
      </c>
      <c r="I75" s="10">
        <v>8.2303240740740746E-2</v>
      </c>
      <c r="J75" s="10">
        <v>7.9525462962962964E-2</v>
      </c>
      <c r="K75" s="10">
        <f>F75+S75+H75</f>
        <v>0.22748842592592591</v>
      </c>
      <c r="L75" s="10">
        <v>8.1828703703703709E-2</v>
      </c>
      <c r="M75" s="10">
        <v>7.2175925925925921E-2</v>
      </c>
      <c r="N75" s="10">
        <v>7.8807870370370361E-2</v>
      </c>
      <c r="O75" s="10">
        <v>6.9027777777777785E-2</v>
      </c>
      <c r="P75" s="10">
        <v>7.2523148148148142E-2</v>
      </c>
      <c r="Q75" s="10">
        <f>O75+M75+N75</f>
        <v>0.22001157407407407</v>
      </c>
      <c r="R75" s="10">
        <f t="shared" si="4"/>
        <v>0.44750000000000001</v>
      </c>
      <c r="S75" s="47">
        <v>7.5960648148148138E-2</v>
      </c>
      <c r="T75"/>
      <c r="U75"/>
      <c r="V75"/>
      <c r="W75" s="47"/>
    </row>
    <row r="76" spans="1:23" x14ac:dyDescent="0.25">
      <c r="A76" s="38">
        <v>7</v>
      </c>
      <c r="B76" s="38" t="s">
        <v>109</v>
      </c>
      <c r="C76" s="38" t="s">
        <v>110</v>
      </c>
      <c r="D76" s="38" t="s">
        <v>106</v>
      </c>
      <c r="E76" s="39"/>
      <c r="F76" s="10">
        <v>9.5729166666666657E-2</v>
      </c>
      <c r="G76" s="40">
        <v>9.0902777777777777E-2</v>
      </c>
      <c r="H76" s="10">
        <v>8.7835648148148149E-2</v>
      </c>
      <c r="I76" s="10">
        <v>9.3043981481481478E-2</v>
      </c>
      <c r="J76" s="10">
        <v>9.3958333333333324E-2</v>
      </c>
      <c r="K76" s="10">
        <f>G76+H76+I76</f>
        <v>0.27178240740740739</v>
      </c>
      <c r="L76" s="40">
        <v>9.0636574074074064E-2</v>
      </c>
      <c r="M76" s="10">
        <v>9.2118055555555564E-2</v>
      </c>
      <c r="N76" s="10">
        <v>9.300925925925925E-2</v>
      </c>
      <c r="O76" s="10">
        <v>9.2106481481481484E-2</v>
      </c>
      <c r="P76" s="10">
        <v>9.4444444444444442E-2</v>
      </c>
      <c r="Q76" s="10">
        <f>L76+M76+O76</f>
        <v>0.27486111111111111</v>
      </c>
      <c r="R76" s="10">
        <f t="shared" si="4"/>
        <v>0.54664351851851856</v>
      </c>
      <c r="S76"/>
      <c r="T76"/>
      <c r="U76"/>
      <c r="V76"/>
      <c r="W76" s="47"/>
    </row>
    <row r="77" spans="1:23" x14ac:dyDescent="0.25">
      <c r="F77" s="7"/>
      <c r="G77" s="7"/>
      <c r="H77" s="7"/>
      <c r="I77" s="7"/>
      <c r="J77" s="7"/>
      <c r="K77" s="7"/>
      <c r="L77" s="7"/>
      <c r="S77"/>
      <c r="T77"/>
      <c r="U77"/>
      <c r="V77"/>
      <c r="W77" s="47"/>
    </row>
    <row r="78" spans="1:23" x14ac:dyDescent="0.25">
      <c r="P78"/>
      <c r="Q78"/>
      <c r="R78"/>
      <c r="S78"/>
      <c r="T78"/>
      <c r="U78"/>
      <c r="V78"/>
      <c r="W78" s="47"/>
    </row>
    <row r="79" spans="1:23" x14ac:dyDescent="0.25">
      <c r="C79" s="49"/>
      <c r="P79"/>
      <c r="Q79"/>
      <c r="R79"/>
      <c r="S79"/>
      <c r="T79"/>
      <c r="U79"/>
      <c r="V79"/>
      <c r="W79" s="47"/>
    </row>
    <row r="80" spans="1:23" x14ac:dyDescent="0.25">
      <c r="C80" s="49"/>
      <c r="P80"/>
      <c r="Q80"/>
      <c r="R80"/>
      <c r="S80"/>
      <c r="T80"/>
      <c r="U80"/>
      <c r="V80"/>
      <c r="W80" s="47"/>
    </row>
    <row r="81" spans="3:23" x14ac:dyDescent="0.25">
      <c r="C81" s="49"/>
      <c r="P81"/>
      <c r="Q81"/>
      <c r="R81"/>
      <c r="S81"/>
      <c r="T81"/>
      <c r="U81"/>
      <c r="V81"/>
      <c r="W81" s="47"/>
    </row>
    <row r="82" spans="3:23" x14ac:dyDescent="0.25">
      <c r="C82" s="49"/>
      <c r="P82"/>
      <c r="Q82"/>
      <c r="R82"/>
      <c r="S82"/>
      <c r="T82"/>
      <c r="U82"/>
      <c r="V82"/>
      <c r="W82" s="47"/>
    </row>
    <row r="83" spans="3:23" x14ac:dyDescent="0.25">
      <c r="C83" s="49"/>
      <c r="P83"/>
      <c r="Q83"/>
      <c r="R83"/>
      <c r="S83"/>
      <c r="T83"/>
      <c r="U83"/>
      <c r="V83"/>
      <c r="W83" s="47"/>
    </row>
    <row r="84" spans="3:23" x14ac:dyDescent="0.25">
      <c r="C84" s="49"/>
      <c r="P84"/>
      <c r="Q84"/>
      <c r="R84"/>
      <c r="S84"/>
      <c r="T84"/>
      <c r="U84"/>
      <c r="V84"/>
      <c r="W84" s="47"/>
    </row>
    <row r="85" spans="3:23" x14ac:dyDescent="0.25">
      <c r="P85"/>
      <c r="Q85"/>
      <c r="R85"/>
      <c r="S85"/>
      <c r="T85"/>
      <c r="U85"/>
      <c r="V85"/>
      <c r="W85" s="47"/>
    </row>
    <row r="86" spans="3:23" x14ac:dyDescent="0.25">
      <c r="P86"/>
      <c r="Q86"/>
      <c r="R86"/>
      <c r="S86"/>
      <c r="T86"/>
      <c r="U86"/>
      <c r="V86"/>
      <c r="W86" s="47"/>
    </row>
    <row r="87" spans="3:23" x14ac:dyDescent="0.25">
      <c r="P87"/>
      <c r="Q87"/>
      <c r="R87"/>
      <c r="S87"/>
      <c r="T87"/>
      <c r="U87"/>
      <c r="V87"/>
      <c r="W87" s="47"/>
    </row>
    <row r="88" spans="3:23" x14ac:dyDescent="0.25">
      <c r="P88"/>
      <c r="Q88"/>
      <c r="R88"/>
      <c r="S88"/>
      <c r="T88"/>
      <c r="U88"/>
      <c r="V88"/>
      <c r="W88" s="47"/>
    </row>
    <row r="89" spans="3:23" x14ac:dyDescent="0.25">
      <c r="P89"/>
      <c r="Q89"/>
      <c r="R89"/>
      <c r="S89"/>
      <c r="T89"/>
      <c r="U89"/>
      <c r="V89"/>
      <c r="W89" s="47"/>
    </row>
    <row r="90" spans="3:23" x14ac:dyDescent="0.25">
      <c r="P90"/>
      <c r="Q90"/>
      <c r="R90"/>
      <c r="S90"/>
      <c r="T90"/>
      <c r="U90"/>
      <c r="V90"/>
      <c r="W90" s="47"/>
    </row>
    <row r="91" spans="3:23" x14ac:dyDescent="0.25">
      <c r="P91"/>
      <c r="Q91"/>
      <c r="R91"/>
      <c r="S91"/>
      <c r="T91"/>
      <c r="U91"/>
      <c r="V91"/>
      <c r="W91" s="47"/>
    </row>
    <row r="92" spans="3:23" x14ac:dyDescent="0.25">
      <c r="P92"/>
      <c r="Q92"/>
      <c r="R92"/>
      <c r="S92"/>
      <c r="T92"/>
      <c r="U92"/>
      <c r="V92"/>
      <c r="W92" s="47"/>
    </row>
    <row r="93" spans="3:23" x14ac:dyDescent="0.25">
      <c r="P93"/>
      <c r="Q93"/>
      <c r="R93"/>
      <c r="S93"/>
      <c r="T93"/>
      <c r="U93"/>
      <c r="V93"/>
      <c r="W93" s="47"/>
    </row>
    <row r="94" spans="3:23" x14ac:dyDescent="0.25">
      <c r="P94"/>
      <c r="Q94"/>
      <c r="R94"/>
      <c r="S94"/>
      <c r="T94"/>
      <c r="U94"/>
      <c r="V94"/>
      <c r="W94" s="47"/>
    </row>
    <row r="95" spans="3:23" x14ac:dyDescent="0.25">
      <c r="P95"/>
      <c r="Q95"/>
      <c r="R95"/>
      <c r="S95"/>
      <c r="T95"/>
      <c r="U95"/>
      <c r="V95"/>
      <c r="W95" s="47"/>
    </row>
    <row r="96" spans="3:23" x14ac:dyDescent="0.25">
      <c r="P96"/>
      <c r="Q96"/>
      <c r="R96"/>
      <c r="S96"/>
      <c r="T96"/>
      <c r="U96"/>
      <c r="V96"/>
    </row>
    <row r="97" spans="16:23" x14ac:dyDescent="0.25">
      <c r="P97"/>
      <c r="Q97"/>
      <c r="R97"/>
      <c r="S97"/>
      <c r="T97"/>
      <c r="U97"/>
      <c r="V97"/>
      <c r="W97" s="47"/>
    </row>
    <row r="98" spans="16:23" x14ac:dyDescent="0.25">
      <c r="P98"/>
      <c r="Q98"/>
      <c r="R98"/>
      <c r="S98"/>
      <c r="T98"/>
      <c r="U98"/>
      <c r="V98"/>
      <c r="W98" s="47"/>
    </row>
    <row r="99" spans="16:23" x14ac:dyDescent="0.25">
      <c r="P99"/>
      <c r="Q99"/>
      <c r="R99"/>
      <c r="S99"/>
      <c r="T99"/>
      <c r="U99"/>
      <c r="V99"/>
      <c r="W99" s="47"/>
    </row>
    <row r="100" spans="16:23" x14ac:dyDescent="0.25">
      <c r="P100"/>
      <c r="Q100"/>
      <c r="R100"/>
      <c r="S100"/>
      <c r="T100"/>
      <c r="U100"/>
      <c r="V100"/>
      <c r="W100" s="47"/>
    </row>
    <row r="101" spans="16:23" x14ac:dyDescent="0.25">
      <c r="P101"/>
      <c r="Q101"/>
      <c r="R101"/>
      <c r="S101"/>
      <c r="T101"/>
      <c r="U101"/>
      <c r="V101"/>
      <c r="W101" s="47"/>
    </row>
    <row r="102" spans="16:23" x14ac:dyDescent="0.25">
      <c r="P102"/>
      <c r="Q102"/>
      <c r="R102"/>
      <c r="S102"/>
      <c r="T102"/>
      <c r="U102"/>
      <c r="V102"/>
      <c r="W102" s="47"/>
    </row>
    <row r="103" spans="16:23" x14ac:dyDescent="0.25">
      <c r="P103"/>
      <c r="Q103"/>
      <c r="R103"/>
      <c r="S103"/>
      <c r="T103"/>
      <c r="U103"/>
      <c r="V103"/>
      <c r="W103" s="47"/>
    </row>
    <row r="104" spans="16:23" x14ac:dyDescent="0.25">
      <c r="P104"/>
      <c r="Q104"/>
      <c r="R104"/>
      <c r="S104"/>
      <c r="T104"/>
      <c r="U104"/>
      <c r="V104"/>
      <c r="W104" s="47"/>
    </row>
    <row r="105" spans="16:23" x14ac:dyDescent="0.25">
      <c r="P105"/>
      <c r="Q105"/>
      <c r="R105"/>
      <c r="S105"/>
      <c r="T105"/>
      <c r="U105"/>
      <c r="V105"/>
      <c r="W105" s="47"/>
    </row>
    <row r="106" spans="16:23" x14ac:dyDescent="0.25">
      <c r="P106"/>
      <c r="Q106"/>
      <c r="R106"/>
      <c r="S106"/>
      <c r="T106"/>
      <c r="U106"/>
      <c r="V106"/>
      <c r="W106" s="47"/>
    </row>
    <row r="107" spans="16:23" x14ac:dyDescent="0.25">
      <c r="P107"/>
      <c r="Q107"/>
      <c r="R107"/>
      <c r="S107"/>
      <c r="T107"/>
      <c r="U107"/>
      <c r="V107"/>
      <c r="W107" s="47"/>
    </row>
    <row r="108" spans="16:23" x14ac:dyDescent="0.25">
      <c r="P108"/>
      <c r="Q108"/>
      <c r="R108"/>
      <c r="S108"/>
      <c r="T108"/>
      <c r="U108"/>
      <c r="V108"/>
      <c r="W108" s="47"/>
    </row>
    <row r="109" spans="16:23" x14ac:dyDescent="0.25">
      <c r="P109"/>
      <c r="Q109"/>
      <c r="R109"/>
      <c r="S109"/>
      <c r="T109"/>
      <c r="U109"/>
      <c r="V109"/>
      <c r="W109" s="47"/>
    </row>
    <row r="110" spans="16:23" x14ac:dyDescent="0.25">
      <c r="P110"/>
      <c r="Q110"/>
      <c r="R110"/>
      <c r="S110"/>
      <c r="T110"/>
      <c r="U110"/>
      <c r="V110"/>
      <c r="W110" s="47"/>
    </row>
    <row r="111" spans="16:23" x14ac:dyDescent="0.25">
      <c r="P111"/>
      <c r="Q111"/>
      <c r="R111"/>
      <c r="S111"/>
      <c r="T111"/>
      <c r="U111"/>
      <c r="V111"/>
      <c r="W111" s="47"/>
    </row>
    <row r="112" spans="16:23" x14ac:dyDescent="0.25">
      <c r="P112"/>
      <c r="Q112"/>
      <c r="R112"/>
      <c r="S112"/>
      <c r="T112"/>
      <c r="U112"/>
      <c r="V112"/>
      <c r="W112" s="47"/>
    </row>
    <row r="113" spans="16:23" x14ac:dyDescent="0.25">
      <c r="P113"/>
      <c r="Q113"/>
      <c r="R113"/>
      <c r="S113"/>
      <c r="T113"/>
      <c r="U113"/>
      <c r="V113"/>
      <c r="W113" s="47"/>
    </row>
    <row r="114" spans="16:23" x14ac:dyDescent="0.25">
      <c r="P114"/>
      <c r="Q114"/>
      <c r="R114"/>
      <c r="S114"/>
      <c r="T114"/>
      <c r="U114"/>
      <c r="V114"/>
      <c r="W114" s="47"/>
    </row>
    <row r="115" spans="16:23" x14ac:dyDescent="0.25">
      <c r="P115"/>
      <c r="Q115"/>
      <c r="R115"/>
      <c r="S115"/>
      <c r="U115"/>
      <c r="V115"/>
      <c r="W115" s="47"/>
    </row>
    <row r="116" spans="16:23" x14ac:dyDescent="0.25">
      <c r="P116"/>
      <c r="Q116"/>
      <c r="R116"/>
      <c r="S116"/>
      <c r="U116"/>
      <c r="V116"/>
      <c r="W116" s="47"/>
    </row>
    <row r="117" spans="16:23" x14ac:dyDescent="0.25">
      <c r="P117"/>
      <c r="Q117"/>
      <c r="R117"/>
      <c r="S117"/>
      <c r="U117"/>
      <c r="V117"/>
      <c r="W117" s="47"/>
    </row>
    <row r="118" spans="16:23" x14ac:dyDescent="0.25">
      <c r="P118"/>
      <c r="Q118"/>
      <c r="R118"/>
      <c r="S118"/>
      <c r="U118"/>
      <c r="V118"/>
      <c r="W118" s="47"/>
    </row>
    <row r="119" spans="16:23" x14ac:dyDescent="0.25">
      <c r="P119"/>
      <c r="Q119"/>
      <c r="R119"/>
      <c r="S119"/>
      <c r="U119"/>
      <c r="V119"/>
      <c r="W119" s="47"/>
    </row>
    <row r="120" spans="16:23" x14ac:dyDescent="0.25">
      <c r="P120"/>
      <c r="Q120"/>
      <c r="R120"/>
      <c r="S120"/>
      <c r="U120"/>
      <c r="V120"/>
      <c r="W120" s="47"/>
    </row>
    <row r="121" spans="16:23" x14ac:dyDescent="0.25">
      <c r="P121"/>
      <c r="Q121"/>
      <c r="R121"/>
      <c r="S121"/>
      <c r="U121"/>
      <c r="V121"/>
      <c r="W121" s="47"/>
    </row>
    <row r="122" spans="16:23" x14ac:dyDescent="0.25">
      <c r="P122"/>
      <c r="Q122"/>
      <c r="R122"/>
      <c r="S122"/>
      <c r="U122"/>
      <c r="V122"/>
      <c r="W122" s="47"/>
    </row>
    <row r="123" spans="16:23" x14ac:dyDescent="0.25">
      <c r="P123"/>
      <c r="Q123"/>
      <c r="R123"/>
      <c r="S123"/>
      <c r="U123"/>
      <c r="V123"/>
      <c r="W123" s="47"/>
    </row>
    <row r="124" spans="16:23" x14ac:dyDescent="0.25">
      <c r="P124"/>
      <c r="Q124"/>
      <c r="R124"/>
      <c r="S124"/>
      <c r="U124"/>
      <c r="V124"/>
      <c r="W124" s="47"/>
    </row>
    <row r="125" spans="16:23" x14ac:dyDescent="0.25">
      <c r="P125"/>
      <c r="Q125"/>
      <c r="R125"/>
      <c r="S125"/>
      <c r="U125"/>
      <c r="V125"/>
      <c r="W125" s="47"/>
    </row>
    <row r="126" spans="16:23" x14ac:dyDescent="0.25">
      <c r="P126"/>
      <c r="Q126"/>
      <c r="R126"/>
      <c r="S126"/>
      <c r="U126"/>
      <c r="V126"/>
      <c r="W126" s="47"/>
    </row>
    <row r="127" spans="16:23" x14ac:dyDescent="0.25">
      <c r="P127"/>
      <c r="Q127"/>
      <c r="R127"/>
      <c r="S127"/>
      <c r="U127"/>
      <c r="V127"/>
      <c r="W127" s="47"/>
    </row>
    <row r="128" spans="16:23" x14ac:dyDescent="0.25">
      <c r="P128"/>
      <c r="Q128"/>
      <c r="R128"/>
      <c r="S128"/>
      <c r="U128"/>
      <c r="V128"/>
      <c r="W128" s="47"/>
    </row>
    <row r="129" spans="16:23" x14ac:dyDescent="0.25">
      <c r="P129"/>
      <c r="Q129"/>
      <c r="R129"/>
      <c r="S129"/>
      <c r="U129"/>
      <c r="V129"/>
      <c r="W129" s="47"/>
    </row>
    <row r="130" spans="16:23" x14ac:dyDescent="0.25">
      <c r="P130"/>
      <c r="Q130"/>
      <c r="R130"/>
      <c r="S130"/>
      <c r="U130"/>
      <c r="V130"/>
      <c r="W130" s="47"/>
    </row>
    <row r="131" spans="16:23" x14ac:dyDescent="0.25">
      <c r="P131"/>
      <c r="Q131"/>
      <c r="R131"/>
      <c r="S131"/>
      <c r="U131"/>
      <c r="V131"/>
      <c r="W131" s="47"/>
    </row>
    <row r="132" spans="16:23" x14ac:dyDescent="0.25">
      <c r="P132"/>
      <c r="Q132"/>
      <c r="R132"/>
      <c r="S132"/>
      <c r="U132"/>
      <c r="V132"/>
      <c r="W132" s="47"/>
    </row>
    <row r="133" spans="16:23" x14ac:dyDescent="0.25">
      <c r="P133"/>
      <c r="Q133"/>
      <c r="R133"/>
      <c r="S133"/>
      <c r="U133"/>
      <c r="V133"/>
      <c r="W133" s="47"/>
    </row>
    <row r="134" spans="16:23" x14ac:dyDescent="0.25">
      <c r="P134"/>
      <c r="Q134"/>
      <c r="R134"/>
      <c r="S134"/>
      <c r="U134"/>
      <c r="V134"/>
      <c r="W134" s="47"/>
    </row>
    <row r="135" spans="16:23" x14ac:dyDescent="0.25">
      <c r="P135"/>
      <c r="Q135"/>
      <c r="R135"/>
      <c r="S135"/>
      <c r="U135"/>
      <c r="V135"/>
      <c r="W135" s="47"/>
    </row>
    <row r="136" spans="16:23" x14ac:dyDescent="0.25">
      <c r="P136"/>
      <c r="Q136"/>
      <c r="R136"/>
      <c r="S136"/>
      <c r="U136"/>
      <c r="V136"/>
      <c r="W136" s="47"/>
    </row>
    <row r="137" spans="16:23" x14ac:dyDescent="0.25">
      <c r="P137"/>
      <c r="Q137"/>
      <c r="R137"/>
      <c r="S137"/>
      <c r="U137"/>
      <c r="V137"/>
      <c r="W137" s="47"/>
    </row>
    <row r="138" spans="16:23" x14ac:dyDescent="0.25">
      <c r="P138"/>
      <c r="Q138"/>
      <c r="R138"/>
      <c r="S138"/>
      <c r="U138"/>
      <c r="V138"/>
      <c r="W138" s="47"/>
    </row>
    <row r="139" spans="16:23" x14ac:dyDescent="0.25">
      <c r="P139"/>
      <c r="Q139"/>
      <c r="R139"/>
      <c r="S139"/>
      <c r="U139"/>
      <c r="V139"/>
      <c r="W139" s="47"/>
    </row>
    <row r="140" spans="16:23" x14ac:dyDescent="0.25">
      <c r="P140"/>
      <c r="Q140"/>
      <c r="R140"/>
      <c r="S140"/>
      <c r="U140"/>
      <c r="V140"/>
      <c r="W140" s="47"/>
    </row>
    <row r="141" spans="16:23" x14ac:dyDescent="0.25">
      <c r="P141"/>
      <c r="Q141"/>
      <c r="R141"/>
      <c r="S141"/>
      <c r="U141"/>
      <c r="V141"/>
      <c r="W141" s="47"/>
    </row>
    <row r="142" spans="16:23" x14ac:dyDescent="0.25">
      <c r="P142"/>
      <c r="Q142"/>
      <c r="R142"/>
      <c r="S142"/>
      <c r="U142"/>
      <c r="V142"/>
      <c r="W142" s="47"/>
    </row>
    <row r="143" spans="16:23" x14ac:dyDescent="0.25">
      <c r="U143"/>
      <c r="V143"/>
      <c r="W143" s="47"/>
    </row>
    <row r="144" spans="16:23" x14ac:dyDescent="0.25">
      <c r="U144"/>
      <c r="V144"/>
      <c r="W144" s="47"/>
    </row>
    <row r="145" spans="21:23" x14ac:dyDescent="0.25">
      <c r="U145"/>
      <c r="V145"/>
      <c r="W145" s="47"/>
    </row>
    <row r="146" spans="21:23" x14ac:dyDescent="0.25">
      <c r="U146"/>
      <c r="V146"/>
      <c r="W146" s="47"/>
    </row>
    <row r="147" spans="21:23" x14ac:dyDescent="0.25">
      <c r="U147"/>
      <c r="V147"/>
      <c r="W147" s="47"/>
    </row>
    <row r="148" spans="21:23" x14ac:dyDescent="0.25">
      <c r="U148"/>
      <c r="V148"/>
      <c r="W148" s="47"/>
    </row>
    <row r="149" spans="21:23" x14ac:dyDescent="0.25">
      <c r="U149"/>
      <c r="V149"/>
      <c r="W149" s="47"/>
    </row>
    <row r="150" spans="21:23" x14ac:dyDescent="0.25">
      <c r="U150"/>
      <c r="V150"/>
      <c r="W150" s="47"/>
    </row>
    <row r="151" spans="21:23" x14ac:dyDescent="0.25">
      <c r="U151"/>
      <c r="V151"/>
      <c r="W151" s="47"/>
    </row>
    <row r="152" spans="21:23" x14ac:dyDescent="0.25">
      <c r="U152"/>
      <c r="V152"/>
      <c r="W152" s="47"/>
    </row>
    <row r="153" spans="21:23" x14ac:dyDescent="0.25">
      <c r="U153"/>
      <c r="V153"/>
      <c r="W153" s="47"/>
    </row>
    <row r="154" spans="21:23" x14ac:dyDescent="0.25">
      <c r="U154"/>
      <c r="V154"/>
      <c r="W154" s="47"/>
    </row>
    <row r="155" spans="21:23" x14ac:dyDescent="0.25">
      <c r="U155"/>
      <c r="V155"/>
      <c r="W155" s="47"/>
    </row>
    <row r="156" spans="21:23" x14ac:dyDescent="0.25">
      <c r="U156"/>
      <c r="V156"/>
      <c r="W156" s="47"/>
    </row>
    <row r="157" spans="21:23" x14ac:dyDescent="0.25">
      <c r="U157"/>
      <c r="V157"/>
      <c r="W157" s="47"/>
    </row>
    <row r="158" spans="21:23" x14ac:dyDescent="0.25">
      <c r="U158"/>
      <c r="V158"/>
      <c r="W158" s="47"/>
    </row>
    <row r="159" spans="21:23" x14ac:dyDescent="0.25">
      <c r="U159"/>
      <c r="V159"/>
      <c r="W159" s="47"/>
    </row>
    <row r="160" spans="21:23" x14ac:dyDescent="0.25">
      <c r="U160"/>
      <c r="V160"/>
      <c r="W160" s="47"/>
    </row>
    <row r="161" spans="21:23" x14ac:dyDescent="0.25">
      <c r="U161"/>
      <c r="V161"/>
      <c r="W161" s="47"/>
    </row>
    <row r="162" spans="21:23" x14ac:dyDescent="0.25">
      <c r="U162"/>
      <c r="V162"/>
      <c r="W162" s="47"/>
    </row>
    <row r="163" spans="21:23" x14ac:dyDescent="0.25">
      <c r="U163"/>
      <c r="V163"/>
      <c r="W163" s="47"/>
    </row>
    <row r="164" spans="21:23" x14ac:dyDescent="0.25">
      <c r="U164"/>
      <c r="V164"/>
      <c r="W164" s="47"/>
    </row>
    <row r="165" spans="21:23" x14ac:dyDescent="0.25">
      <c r="U165"/>
      <c r="V165"/>
      <c r="W165" s="47"/>
    </row>
    <row r="166" spans="21:23" x14ac:dyDescent="0.25">
      <c r="U166"/>
      <c r="V166"/>
      <c r="W166" s="47"/>
    </row>
    <row r="167" spans="21:23" x14ac:dyDescent="0.25">
      <c r="U167"/>
      <c r="V167"/>
      <c r="W167" s="47"/>
    </row>
    <row r="168" spans="21:23" x14ac:dyDescent="0.25">
      <c r="U168"/>
      <c r="V168"/>
      <c r="W168" s="47"/>
    </row>
    <row r="169" spans="21:23" x14ac:dyDescent="0.25">
      <c r="U169"/>
      <c r="V169"/>
      <c r="W169" s="47"/>
    </row>
    <row r="170" spans="21:23" x14ac:dyDescent="0.25">
      <c r="U170"/>
      <c r="V170"/>
      <c r="W170" s="47"/>
    </row>
    <row r="171" spans="21:23" x14ac:dyDescent="0.25">
      <c r="U171"/>
      <c r="V171"/>
      <c r="W171" s="47"/>
    </row>
    <row r="172" spans="21:23" x14ac:dyDescent="0.25">
      <c r="U172"/>
      <c r="V172"/>
      <c r="W172" s="47"/>
    </row>
    <row r="173" spans="21:23" x14ac:dyDescent="0.25">
      <c r="U173"/>
      <c r="V173"/>
      <c r="W173" s="47"/>
    </row>
    <row r="174" spans="21:23" x14ac:dyDescent="0.25">
      <c r="U174"/>
      <c r="V174"/>
      <c r="W174" s="47"/>
    </row>
    <row r="175" spans="21:23" x14ac:dyDescent="0.25">
      <c r="U175"/>
      <c r="V175"/>
      <c r="W175" s="47"/>
    </row>
    <row r="176" spans="21:23" x14ac:dyDescent="0.25">
      <c r="U176"/>
      <c r="V176"/>
      <c r="W176" s="47"/>
    </row>
    <row r="177" spans="21:23" x14ac:dyDescent="0.25">
      <c r="U177"/>
      <c r="V177"/>
      <c r="W177" s="47"/>
    </row>
    <row r="178" spans="21:23" x14ac:dyDescent="0.25">
      <c r="U178"/>
      <c r="V178"/>
      <c r="W178" s="47"/>
    </row>
    <row r="179" spans="21:23" x14ac:dyDescent="0.25">
      <c r="U179"/>
      <c r="V179"/>
      <c r="W179" s="47"/>
    </row>
    <row r="180" spans="21:23" x14ac:dyDescent="0.25">
      <c r="U180"/>
      <c r="V180"/>
      <c r="W180" s="47"/>
    </row>
    <row r="181" spans="21:23" x14ac:dyDescent="0.25">
      <c r="U181"/>
      <c r="V181"/>
      <c r="W181" s="47"/>
    </row>
    <row r="182" spans="21:23" x14ac:dyDescent="0.25">
      <c r="U182"/>
      <c r="V182"/>
      <c r="W182" s="47"/>
    </row>
    <row r="183" spans="21:23" x14ac:dyDescent="0.25">
      <c r="U183"/>
      <c r="V183"/>
      <c r="W183" s="47"/>
    </row>
    <row r="184" spans="21:23" x14ac:dyDescent="0.25">
      <c r="U184"/>
      <c r="V184"/>
      <c r="W184" s="47"/>
    </row>
    <row r="185" spans="21:23" x14ac:dyDescent="0.25">
      <c r="U185"/>
      <c r="V185"/>
      <c r="W185" s="47"/>
    </row>
    <row r="186" spans="21:23" x14ac:dyDescent="0.25">
      <c r="U186"/>
      <c r="V186"/>
      <c r="W186" s="47"/>
    </row>
    <row r="187" spans="21:23" x14ac:dyDescent="0.25">
      <c r="U187"/>
      <c r="V187"/>
      <c r="W187" s="47"/>
    </row>
    <row r="188" spans="21:23" x14ac:dyDescent="0.25">
      <c r="U188"/>
      <c r="V188"/>
      <c r="W188" s="47"/>
    </row>
    <row r="189" spans="21:23" x14ac:dyDescent="0.25">
      <c r="U189"/>
      <c r="V189"/>
      <c r="W189" s="47"/>
    </row>
    <row r="190" spans="21:23" x14ac:dyDescent="0.25">
      <c r="U190"/>
      <c r="V190"/>
      <c r="W190" s="47"/>
    </row>
    <row r="191" spans="21:23" x14ac:dyDescent="0.25">
      <c r="U191"/>
      <c r="V191"/>
      <c r="W191" s="47"/>
    </row>
    <row r="192" spans="21:23" x14ac:dyDescent="0.25">
      <c r="U192"/>
      <c r="V192"/>
      <c r="W192" s="47"/>
    </row>
    <row r="193" spans="21:23" x14ac:dyDescent="0.25">
      <c r="U193"/>
      <c r="V193"/>
      <c r="W193" s="47"/>
    </row>
    <row r="194" spans="21:23" x14ac:dyDescent="0.25">
      <c r="U194"/>
      <c r="V194"/>
      <c r="W194" s="47"/>
    </row>
    <row r="195" spans="21:23" x14ac:dyDescent="0.25">
      <c r="U195"/>
      <c r="V195"/>
      <c r="W195" s="47"/>
    </row>
    <row r="196" spans="21:23" x14ac:dyDescent="0.25">
      <c r="U196"/>
      <c r="V196"/>
      <c r="W196" s="47"/>
    </row>
    <row r="197" spans="21:23" x14ac:dyDescent="0.25">
      <c r="U197"/>
      <c r="V197"/>
      <c r="W197" s="47"/>
    </row>
    <row r="198" spans="21:23" x14ac:dyDescent="0.25">
      <c r="U198"/>
      <c r="V198"/>
      <c r="W198" s="47"/>
    </row>
    <row r="199" spans="21:23" x14ac:dyDescent="0.25">
      <c r="U199"/>
      <c r="V199"/>
      <c r="W199" s="47"/>
    </row>
    <row r="200" spans="21:23" x14ac:dyDescent="0.25">
      <c r="U200"/>
      <c r="V200"/>
      <c r="W200" s="47"/>
    </row>
    <row r="201" spans="21:23" x14ac:dyDescent="0.25">
      <c r="U201"/>
      <c r="V201"/>
      <c r="W201" s="47"/>
    </row>
    <row r="202" spans="21:23" x14ac:dyDescent="0.25">
      <c r="U202"/>
      <c r="V202"/>
      <c r="W202" s="47"/>
    </row>
    <row r="203" spans="21:23" x14ac:dyDescent="0.25">
      <c r="U203"/>
      <c r="V203"/>
      <c r="W203" s="47"/>
    </row>
    <row r="204" spans="21:23" x14ac:dyDescent="0.25">
      <c r="U204"/>
      <c r="V204"/>
      <c r="W204" s="47"/>
    </row>
    <row r="205" spans="21:23" x14ac:dyDescent="0.25">
      <c r="U205"/>
      <c r="V205"/>
      <c r="W205" s="47"/>
    </row>
    <row r="206" spans="21:23" x14ac:dyDescent="0.25">
      <c r="U206"/>
      <c r="V206"/>
      <c r="W206" s="47"/>
    </row>
    <row r="207" spans="21:23" x14ac:dyDescent="0.25">
      <c r="U207"/>
      <c r="V207"/>
      <c r="W207" s="47"/>
    </row>
    <row r="208" spans="21:23" x14ac:dyDescent="0.25">
      <c r="U208"/>
      <c r="V208"/>
      <c r="W208" s="47"/>
    </row>
    <row r="209" spans="21:23" x14ac:dyDescent="0.25">
      <c r="U209"/>
      <c r="V209"/>
      <c r="W209" s="47"/>
    </row>
    <row r="210" spans="21:23" x14ac:dyDescent="0.25">
      <c r="U210"/>
      <c r="V210"/>
      <c r="W210" s="47"/>
    </row>
    <row r="211" spans="21:23" x14ac:dyDescent="0.25">
      <c r="U211"/>
      <c r="V211"/>
      <c r="W211" s="47"/>
    </row>
    <row r="212" spans="21:23" x14ac:dyDescent="0.25">
      <c r="U212"/>
      <c r="V212"/>
      <c r="W212" s="47"/>
    </row>
    <row r="213" spans="21:23" x14ac:dyDescent="0.25">
      <c r="U213"/>
      <c r="V213"/>
      <c r="W213" s="47"/>
    </row>
    <row r="214" spans="21:23" x14ac:dyDescent="0.25">
      <c r="U214"/>
      <c r="V214"/>
      <c r="W214" s="47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Glenn</dc:creator>
  <cp:lastModifiedBy>Ryan Maxwell</cp:lastModifiedBy>
  <cp:lastPrinted>2017-09-19T08:16:18Z</cp:lastPrinted>
  <dcterms:created xsi:type="dcterms:W3CDTF">2017-05-29T17:11:02Z</dcterms:created>
  <dcterms:modified xsi:type="dcterms:W3CDTF">2017-09-19T15:39:09Z</dcterms:modified>
</cp:coreProperties>
</file>