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045" activeTab="1"/>
  </bookViews>
  <sheets>
    <sheet name="Track" sheetId="1" r:id="rId1"/>
    <sheet name="Field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2" i="2" l="1"/>
  <c r="D452" i="2"/>
  <c r="F451" i="2"/>
  <c r="E451" i="2"/>
  <c r="D451" i="2"/>
  <c r="F450" i="2"/>
  <c r="E450" i="2"/>
  <c r="D450" i="2"/>
  <c r="F449" i="2"/>
  <c r="E449" i="2"/>
  <c r="D449" i="2"/>
  <c r="F448" i="2"/>
  <c r="E448" i="2"/>
  <c r="D448" i="2"/>
  <c r="F447" i="2"/>
  <c r="E447" i="2"/>
  <c r="D447" i="2"/>
  <c r="F446" i="2"/>
  <c r="E446" i="2"/>
  <c r="D446" i="2"/>
  <c r="F445" i="2"/>
  <c r="E445" i="2"/>
  <c r="D445" i="2"/>
  <c r="F444" i="2"/>
  <c r="E444" i="2"/>
  <c r="D444" i="2"/>
  <c r="F443" i="2"/>
  <c r="E443" i="2"/>
  <c r="D443" i="2"/>
  <c r="F442" i="2"/>
  <c r="E442" i="2"/>
  <c r="D442" i="2"/>
  <c r="F441" i="2"/>
  <c r="E441" i="2"/>
  <c r="D441" i="2"/>
  <c r="F440" i="2"/>
  <c r="E440" i="2"/>
  <c r="D440" i="2"/>
  <c r="F439" i="2"/>
  <c r="E439" i="2"/>
  <c r="D439" i="2"/>
  <c r="F438" i="2"/>
  <c r="E438" i="2"/>
  <c r="D438" i="2"/>
  <c r="F437" i="2"/>
  <c r="E437" i="2"/>
  <c r="D437" i="2"/>
  <c r="F436" i="2"/>
  <c r="E436" i="2"/>
  <c r="D436" i="2"/>
  <c r="F435" i="2"/>
  <c r="E435" i="2"/>
  <c r="D435" i="2"/>
  <c r="F434" i="2"/>
  <c r="E434" i="2"/>
  <c r="D434" i="2"/>
  <c r="F433" i="2"/>
  <c r="E433" i="2"/>
  <c r="D433" i="2"/>
  <c r="F432" i="2"/>
  <c r="E432" i="2"/>
  <c r="D432" i="2"/>
  <c r="F431" i="2"/>
  <c r="E431" i="2"/>
  <c r="D431" i="2"/>
  <c r="F430" i="2"/>
  <c r="E430" i="2"/>
  <c r="D430" i="2"/>
  <c r="F429" i="2"/>
  <c r="E429" i="2"/>
  <c r="D429" i="2"/>
  <c r="F428" i="2"/>
  <c r="E428" i="2"/>
  <c r="D428" i="2"/>
  <c r="F427" i="2"/>
  <c r="E427" i="2"/>
  <c r="D427" i="2"/>
  <c r="F426" i="2"/>
  <c r="E426" i="2"/>
  <c r="D426" i="2"/>
  <c r="F425" i="2"/>
  <c r="E425" i="2"/>
  <c r="D425" i="2"/>
  <c r="F424" i="2"/>
  <c r="E424" i="2"/>
  <c r="D424" i="2"/>
  <c r="F423" i="2"/>
  <c r="E423" i="2"/>
  <c r="D423" i="2"/>
  <c r="F422" i="2"/>
  <c r="E422" i="2"/>
  <c r="D422" i="2"/>
  <c r="F421" i="2"/>
  <c r="E421" i="2"/>
  <c r="D421" i="2"/>
  <c r="F420" i="2"/>
  <c r="E420" i="2"/>
  <c r="D420" i="2"/>
  <c r="F419" i="2"/>
  <c r="E419" i="2"/>
  <c r="D419" i="2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F412" i="2"/>
  <c r="E412" i="2"/>
  <c r="D412" i="2"/>
  <c r="F411" i="2"/>
  <c r="E411" i="2"/>
  <c r="D411" i="2"/>
  <c r="F410" i="2"/>
  <c r="E410" i="2"/>
  <c r="D410" i="2"/>
  <c r="F409" i="2"/>
  <c r="E409" i="2"/>
  <c r="D409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4" i="2"/>
  <c r="E404" i="2"/>
  <c r="D404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9" i="2"/>
  <c r="E399" i="2"/>
  <c r="D399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4" i="2"/>
  <c r="E394" i="2"/>
  <c r="D394" i="2"/>
  <c r="F393" i="2"/>
  <c r="E393" i="2"/>
  <c r="D393" i="2"/>
  <c r="F392" i="2"/>
  <c r="E392" i="2"/>
  <c r="D392" i="2"/>
  <c r="F391" i="2"/>
  <c r="E391" i="2"/>
  <c r="D391" i="2"/>
  <c r="F390" i="2"/>
  <c r="E390" i="2"/>
  <c r="D390" i="2"/>
  <c r="F389" i="2"/>
  <c r="E389" i="2"/>
  <c r="D389" i="2"/>
  <c r="F388" i="2"/>
  <c r="E388" i="2"/>
  <c r="D388" i="2"/>
  <c r="F387" i="2"/>
  <c r="E387" i="2"/>
  <c r="D387" i="2"/>
  <c r="F386" i="2"/>
  <c r="E386" i="2"/>
  <c r="D386" i="2"/>
  <c r="F385" i="2"/>
  <c r="E385" i="2"/>
  <c r="D385" i="2"/>
  <c r="F384" i="2"/>
  <c r="E384" i="2"/>
  <c r="D384" i="2"/>
  <c r="F383" i="2"/>
  <c r="E383" i="2"/>
  <c r="D383" i="2"/>
  <c r="F382" i="2"/>
  <c r="E382" i="2"/>
  <c r="D382" i="2"/>
  <c r="F381" i="2"/>
  <c r="E381" i="2"/>
  <c r="D381" i="2"/>
  <c r="F380" i="2"/>
  <c r="E380" i="2"/>
  <c r="D380" i="2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D101" i="2"/>
  <c r="F95" i="2"/>
  <c r="E95" i="2"/>
  <c r="D95" i="2"/>
  <c r="F96" i="2"/>
  <c r="E96" i="2"/>
  <c r="D96" i="2"/>
  <c r="F90" i="2"/>
  <c r="E90" i="2"/>
  <c r="D90" i="2"/>
  <c r="F94" i="2"/>
  <c r="E94" i="2"/>
  <c r="D94" i="2"/>
  <c r="F93" i="2"/>
  <c r="E93" i="2"/>
  <c r="D93" i="2"/>
  <c r="F92" i="2"/>
  <c r="E92" i="2"/>
  <c r="D92" i="2"/>
  <c r="F91" i="2"/>
  <c r="E91" i="2"/>
  <c r="D91" i="2"/>
  <c r="F89" i="2"/>
  <c r="E89" i="2"/>
  <c r="D89" i="2"/>
  <c r="F83" i="2"/>
  <c r="E83" i="2"/>
  <c r="D83" i="2"/>
  <c r="F84" i="2"/>
  <c r="E84" i="2"/>
  <c r="D84" i="2"/>
  <c r="F82" i="2"/>
  <c r="E82" i="2"/>
  <c r="D82" i="2"/>
  <c r="F81" i="2"/>
  <c r="E81" i="2"/>
  <c r="D81" i="2"/>
  <c r="F80" i="2"/>
  <c r="E80" i="2"/>
  <c r="D80" i="2"/>
  <c r="F79" i="2"/>
  <c r="E79" i="2"/>
  <c r="D79" i="2"/>
  <c r="F74" i="2"/>
  <c r="E74" i="2"/>
  <c r="D74" i="2"/>
  <c r="F73" i="2"/>
  <c r="E73" i="2"/>
  <c r="D73" i="2"/>
  <c r="E71" i="2"/>
  <c r="D71" i="2"/>
  <c r="F72" i="2"/>
  <c r="E72" i="2"/>
  <c r="D72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57" i="2"/>
  <c r="E57" i="2"/>
  <c r="D57" i="2"/>
  <c r="F56" i="2"/>
  <c r="E56" i="2"/>
  <c r="D56" i="2"/>
  <c r="F55" i="2"/>
  <c r="E55" i="2"/>
  <c r="D55" i="2"/>
  <c r="F54" i="2"/>
  <c r="E54" i="2"/>
  <c r="D54" i="2"/>
  <c r="F48" i="2"/>
  <c r="E48" i="2"/>
  <c r="D48" i="2"/>
  <c r="F47" i="2"/>
  <c r="E47" i="2"/>
  <c r="D47" i="2"/>
  <c r="F46" i="2"/>
  <c r="E46" i="2"/>
  <c r="D46" i="2"/>
  <c r="F45" i="2"/>
  <c r="E45" i="2"/>
  <c r="D45" i="2"/>
  <c r="F43" i="2"/>
  <c r="E43" i="2"/>
  <c r="D43" i="2"/>
  <c r="F39" i="2"/>
  <c r="E39" i="2"/>
  <c r="D39" i="2"/>
  <c r="F38" i="2"/>
  <c r="E38" i="2"/>
  <c r="D38" i="2"/>
  <c r="F37" i="2"/>
  <c r="E37" i="2"/>
  <c r="D37" i="2"/>
  <c r="F36" i="2"/>
  <c r="E36" i="2"/>
  <c r="D36" i="2"/>
  <c r="E35" i="2"/>
  <c r="D35" i="2"/>
  <c r="F34" i="2"/>
  <c r="E34" i="2"/>
  <c r="D34" i="2"/>
  <c r="F32" i="2"/>
  <c r="E32" i="2"/>
  <c r="D32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17" i="2"/>
  <c r="E17" i="2"/>
  <c r="D17" i="2"/>
  <c r="F16" i="2"/>
  <c r="E16" i="2"/>
  <c r="D16" i="2"/>
  <c r="F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P204" i="1"/>
  <c r="O204" i="1"/>
  <c r="N204" i="1"/>
  <c r="M204" i="1"/>
  <c r="G204" i="1"/>
  <c r="F204" i="1"/>
  <c r="E204" i="1"/>
  <c r="D204" i="1"/>
  <c r="P203" i="1"/>
  <c r="O203" i="1"/>
  <c r="N203" i="1"/>
  <c r="M203" i="1"/>
  <c r="G203" i="1"/>
  <c r="F203" i="1"/>
  <c r="E203" i="1"/>
  <c r="D203" i="1"/>
  <c r="P202" i="1"/>
  <c r="O202" i="1"/>
  <c r="N202" i="1"/>
  <c r="M202" i="1"/>
  <c r="G202" i="1"/>
  <c r="F202" i="1"/>
  <c r="E202" i="1"/>
  <c r="D202" i="1"/>
  <c r="P201" i="1"/>
  <c r="O201" i="1"/>
  <c r="N201" i="1"/>
  <c r="M201" i="1"/>
  <c r="G201" i="1"/>
  <c r="F201" i="1"/>
  <c r="E201" i="1"/>
  <c r="D201" i="1"/>
  <c r="P200" i="1"/>
  <c r="O200" i="1"/>
  <c r="N200" i="1"/>
  <c r="M200" i="1"/>
  <c r="G200" i="1"/>
  <c r="F200" i="1"/>
  <c r="E200" i="1"/>
  <c r="D200" i="1"/>
  <c r="G196" i="1"/>
  <c r="F196" i="1"/>
  <c r="E196" i="1"/>
  <c r="D196" i="1"/>
  <c r="G195" i="1"/>
  <c r="F195" i="1"/>
  <c r="E195" i="1"/>
  <c r="D195" i="1"/>
  <c r="P194" i="1"/>
  <c r="O194" i="1"/>
  <c r="N194" i="1"/>
  <c r="M194" i="1"/>
  <c r="G194" i="1"/>
  <c r="F194" i="1"/>
  <c r="E194" i="1"/>
  <c r="D194" i="1"/>
  <c r="P193" i="1"/>
  <c r="O193" i="1"/>
  <c r="N193" i="1"/>
  <c r="M193" i="1"/>
  <c r="G193" i="1"/>
  <c r="F193" i="1"/>
  <c r="E193" i="1"/>
  <c r="D193" i="1"/>
  <c r="P192" i="1"/>
  <c r="O192" i="1"/>
  <c r="N192" i="1"/>
  <c r="M192" i="1"/>
  <c r="G192" i="1"/>
  <c r="F192" i="1"/>
  <c r="E192" i="1"/>
  <c r="D192" i="1"/>
  <c r="P191" i="1"/>
  <c r="O191" i="1"/>
  <c r="N191" i="1"/>
  <c r="M191" i="1"/>
  <c r="G191" i="1"/>
  <c r="F191" i="1"/>
  <c r="E191" i="1"/>
  <c r="D191" i="1"/>
  <c r="G187" i="1"/>
  <c r="F187" i="1"/>
  <c r="E187" i="1"/>
  <c r="D187" i="1"/>
  <c r="G186" i="1"/>
  <c r="F186" i="1"/>
  <c r="E186" i="1"/>
  <c r="D186" i="1"/>
  <c r="P185" i="1"/>
  <c r="O185" i="1"/>
  <c r="N185" i="1"/>
  <c r="M185" i="1"/>
  <c r="G185" i="1"/>
  <c r="F185" i="1"/>
  <c r="E185" i="1"/>
  <c r="D185" i="1"/>
  <c r="P184" i="1"/>
  <c r="O184" i="1"/>
  <c r="N184" i="1"/>
  <c r="M184" i="1"/>
  <c r="G184" i="1"/>
  <c r="F184" i="1"/>
  <c r="E184" i="1"/>
  <c r="D184" i="1"/>
  <c r="P183" i="1"/>
  <c r="O183" i="1"/>
  <c r="N183" i="1"/>
  <c r="M183" i="1"/>
  <c r="G183" i="1"/>
  <c r="F183" i="1"/>
  <c r="E183" i="1"/>
  <c r="D183" i="1"/>
  <c r="P179" i="1"/>
  <c r="O179" i="1"/>
  <c r="N179" i="1"/>
  <c r="M179" i="1"/>
  <c r="G179" i="1"/>
  <c r="F179" i="1"/>
  <c r="E179" i="1"/>
  <c r="D179" i="1"/>
  <c r="P178" i="1"/>
  <c r="O178" i="1"/>
  <c r="N178" i="1"/>
  <c r="M178" i="1"/>
  <c r="G178" i="1"/>
  <c r="F178" i="1"/>
  <c r="E178" i="1"/>
  <c r="D178" i="1"/>
  <c r="P177" i="1"/>
  <c r="O177" i="1"/>
  <c r="N177" i="1"/>
  <c r="M177" i="1"/>
  <c r="G177" i="1"/>
  <c r="F177" i="1"/>
  <c r="E177" i="1"/>
  <c r="D177" i="1"/>
  <c r="P176" i="1"/>
  <c r="O176" i="1"/>
  <c r="N176" i="1"/>
  <c r="M176" i="1"/>
  <c r="G176" i="1"/>
  <c r="F176" i="1"/>
  <c r="E176" i="1"/>
  <c r="D176" i="1"/>
  <c r="P175" i="1"/>
  <c r="O175" i="1"/>
  <c r="N175" i="1"/>
  <c r="M175" i="1"/>
  <c r="G175" i="1"/>
  <c r="F175" i="1"/>
  <c r="E175" i="1"/>
  <c r="D175" i="1"/>
  <c r="P174" i="1"/>
  <c r="O174" i="1"/>
  <c r="N174" i="1"/>
  <c r="M174" i="1"/>
  <c r="G174" i="1"/>
  <c r="F174" i="1"/>
  <c r="E174" i="1"/>
  <c r="D174" i="1"/>
  <c r="P173" i="1"/>
  <c r="O173" i="1"/>
  <c r="N173" i="1"/>
  <c r="M173" i="1"/>
  <c r="G173" i="1"/>
  <c r="F173" i="1"/>
  <c r="E173" i="1"/>
  <c r="D173" i="1"/>
  <c r="P172" i="1"/>
  <c r="O172" i="1"/>
  <c r="N172" i="1"/>
  <c r="M172" i="1"/>
  <c r="G172" i="1"/>
  <c r="F172" i="1"/>
  <c r="E172" i="1"/>
  <c r="D172" i="1"/>
  <c r="P171" i="1"/>
  <c r="O171" i="1"/>
  <c r="N171" i="1"/>
  <c r="M171" i="1"/>
  <c r="G171" i="1"/>
  <c r="F171" i="1"/>
  <c r="E171" i="1"/>
  <c r="P170" i="1"/>
  <c r="O170" i="1"/>
  <c r="N170" i="1"/>
  <c r="M170" i="1"/>
  <c r="G170" i="1"/>
  <c r="F170" i="1"/>
  <c r="E170" i="1"/>
  <c r="D170" i="1"/>
  <c r="P169" i="1"/>
  <c r="O169" i="1"/>
  <c r="N169" i="1"/>
  <c r="M169" i="1"/>
  <c r="G169" i="1"/>
  <c r="F169" i="1"/>
  <c r="E169" i="1"/>
  <c r="D169" i="1"/>
  <c r="P168" i="1"/>
  <c r="O168" i="1"/>
  <c r="N168" i="1"/>
  <c r="M168" i="1"/>
  <c r="G168" i="1"/>
  <c r="F168" i="1"/>
  <c r="E168" i="1"/>
  <c r="D168" i="1"/>
  <c r="P167" i="1"/>
  <c r="O167" i="1"/>
  <c r="N167" i="1"/>
  <c r="M167" i="1"/>
  <c r="G167" i="1"/>
  <c r="F167" i="1"/>
  <c r="E167" i="1"/>
  <c r="D167" i="1"/>
  <c r="P163" i="1"/>
  <c r="O163" i="1"/>
  <c r="N163" i="1"/>
  <c r="M163" i="1"/>
  <c r="G163" i="1"/>
  <c r="F163" i="1"/>
  <c r="E163" i="1"/>
  <c r="D163" i="1"/>
  <c r="P162" i="1"/>
  <c r="O162" i="1"/>
  <c r="N162" i="1"/>
  <c r="M162" i="1"/>
  <c r="G162" i="1"/>
  <c r="F162" i="1"/>
  <c r="E162" i="1"/>
  <c r="D162" i="1"/>
  <c r="P161" i="1"/>
  <c r="O161" i="1"/>
  <c r="N161" i="1"/>
  <c r="M161" i="1"/>
  <c r="G161" i="1"/>
  <c r="F161" i="1"/>
  <c r="E161" i="1"/>
  <c r="D161" i="1"/>
  <c r="P160" i="1"/>
  <c r="O160" i="1"/>
  <c r="N160" i="1"/>
  <c r="M160" i="1"/>
  <c r="G160" i="1"/>
  <c r="F160" i="1"/>
  <c r="E160" i="1"/>
  <c r="D160" i="1"/>
  <c r="P159" i="1"/>
  <c r="O159" i="1"/>
  <c r="N159" i="1"/>
  <c r="M159" i="1"/>
  <c r="G159" i="1"/>
  <c r="F159" i="1"/>
  <c r="E159" i="1"/>
  <c r="D159" i="1"/>
  <c r="P158" i="1"/>
  <c r="O158" i="1"/>
  <c r="N158" i="1"/>
  <c r="M158" i="1"/>
  <c r="G158" i="1"/>
  <c r="F158" i="1"/>
  <c r="E158" i="1"/>
  <c r="D158" i="1"/>
  <c r="P157" i="1"/>
  <c r="O157" i="1"/>
  <c r="N157" i="1"/>
  <c r="M157" i="1"/>
  <c r="G157" i="1"/>
  <c r="F157" i="1"/>
  <c r="E157" i="1"/>
  <c r="D157" i="1"/>
  <c r="P156" i="1"/>
  <c r="O156" i="1"/>
  <c r="N156" i="1"/>
  <c r="M156" i="1"/>
  <c r="G156" i="1"/>
  <c r="F156" i="1"/>
  <c r="E156" i="1"/>
  <c r="D156" i="1"/>
  <c r="P155" i="1"/>
  <c r="O155" i="1"/>
  <c r="N155" i="1"/>
  <c r="M155" i="1"/>
  <c r="G155" i="1"/>
  <c r="F155" i="1"/>
  <c r="E155" i="1"/>
  <c r="D155" i="1"/>
  <c r="P154" i="1"/>
  <c r="O154" i="1"/>
  <c r="N154" i="1"/>
  <c r="M154" i="1"/>
  <c r="G154" i="1"/>
  <c r="F154" i="1"/>
  <c r="E154" i="1"/>
  <c r="D154" i="1"/>
  <c r="P153" i="1"/>
  <c r="O153" i="1"/>
  <c r="N153" i="1"/>
  <c r="M153" i="1"/>
  <c r="G153" i="1"/>
  <c r="F153" i="1"/>
  <c r="E153" i="1"/>
  <c r="D153" i="1"/>
  <c r="P152" i="1"/>
  <c r="O152" i="1"/>
  <c r="N152" i="1"/>
  <c r="M152" i="1"/>
  <c r="G152" i="1"/>
  <c r="F152" i="1"/>
  <c r="E152" i="1"/>
  <c r="D152" i="1"/>
  <c r="P151" i="1"/>
  <c r="O151" i="1"/>
  <c r="N151" i="1"/>
  <c r="M151" i="1"/>
  <c r="G151" i="1"/>
  <c r="F151" i="1"/>
  <c r="E151" i="1"/>
  <c r="D151" i="1"/>
  <c r="P150" i="1"/>
  <c r="O150" i="1"/>
  <c r="N150" i="1"/>
  <c r="M150" i="1"/>
  <c r="G150" i="1"/>
  <c r="F150" i="1"/>
  <c r="E150" i="1"/>
  <c r="D150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3" i="1"/>
  <c r="O143" i="1"/>
  <c r="N143" i="1"/>
  <c r="M143" i="1"/>
  <c r="G143" i="1"/>
  <c r="F143" i="1"/>
  <c r="E143" i="1"/>
  <c r="D143" i="1"/>
  <c r="P142" i="1"/>
  <c r="O142" i="1"/>
  <c r="N142" i="1"/>
  <c r="M142" i="1"/>
  <c r="G142" i="1"/>
  <c r="F142" i="1"/>
  <c r="E142" i="1"/>
  <c r="D142" i="1"/>
  <c r="P141" i="1"/>
  <c r="O141" i="1"/>
  <c r="N141" i="1"/>
  <c r="M141" i="1"/>
  <c r="G141" i="1"/>
  <c r="F141" i="1"/>
  <c r="E141" i="1"/>
  <c r="D141" i="1"/>
  <c r="P140" i="1"/>
  <c r="O140" i="1"/>
  <c r="N140" i="1"/>
  <c r="M140" i="1"/>
  <c r="G140" i="1"/>
  <c r="F140" i="1"/>
  <c r="E140" i="1"/>
  <c r="D140" i="1"/>
  <c r="P139" i="1"/>
  <c r="O139" i="1"/>
  <c r="N139" i="1"/>
  <c r="M139" i="1"/>
  <c r="G139" i="1"/>
  <c r="F139" i="1"/>
  <c r="E139" i="1"/>
  <c r="D139" i="1"/>
  <c r="P138" i="1"/>
  <c r="O138" i="1"/>
  <c r="N138" i="1"/>
  <c r="M138" i="1"/>
  <c r="G138" i="1"/>
  <c r="F138" i="1"/>
  <c r="E138" i="1"/>
  <c r="D138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F132" i="1"/>
  <c r="E132" i="1"/>
  <c r="D132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P129" i="1"/>
  <c r="O129" i="1"/>
  <c r="N129" i="1"/>
  <c r="M129" i="1"/>
  <c r="G129" i="1"/>
  <c r="F129" i="1"/>
  <c r="E129" i="1"/>
  <c r="D129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2" i="1"/>
  <c r="O122" i="1"/>
  <c r="N122" i="1"/>
  <c r="M122" i="1"/>
  <c r="G122" i="1"/>
  <c r="F122" i="1"/>
  <c r="E122" i="1"/>
  <c r="D122" i="1"/>
  <c r="P121" i="1"/>
  <c r="O121" i="1"/>
  <c r="N121" i="1"/>
  <c r="M121" i="1"/>
  <c r="G121" i="1"/>
  <c r="F121" i="1"/>
  <c r="E121" i="1"/>
  <c r="D121" i="1"/>
  <c r="P120" i="1"/>
  <c r="O120" i="1"/>
  <c r="N120" i="1"/>
  <c r="M120" i="1"/>
  <c r="G120" i="1"/>
  <c r="F120" i="1"/>
  <c r="E120" i="1"/>
  <c r="D120" i="1"/>
  <c r="P119" i="1"/>
  <c r="O119" i="1"/>
  <c r="N119" i="1"/>
  <c r="M119" i="1"/>
  <c r="G119" i="1"/>
  <c r="F119" i="1"/>
  <c r="E119" i="1"/>
  <c r="D119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D107" i="1"/>
  <c r="P106" i="1"/>
  <c r="O106" i="1"/>
  <c r="N106" i="1"/>
  <c r="M106" i="1"/>
  <c r="F106" i="1"/>
  <c r="E106" i="1"/>
  <c r="D106" i="1"/>
  <c r="P105" i="1"/>
  <c r="O105" i="1"/>
  <c r="N105" i="1"/>
  <c r="M105" i="1"/>
  <c r="G105" i="1"/>
  <c r="F105" i="1"/>
  <c r="D105" i="1"/>
  <c r="P104" i="1"/>
  <c r="O104" i="1"/>
  <c r="N104" i="1"/>
  <c r="M104" i="1"/>
  <c r="G104" i="1"/>
  <c r="F104" i="1"/>
  <c r="E104" i="1"/>
  <c r="D104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7" i="1"/>
  <c r="O97" i="1"/>
  <c r="N97" i="1"/>
  <c r="M97" i="1"/>
  <c r="G97" i="1"/>
  <c r="F97" i="1"/>
  <c r="E97" i="1"/>
  <c r="D97" i="1"/>
  <c r="P93" i="1"/>
  <c r="O93" i="1"/>
  <c r="N93" i="1"/>
  <c r="M93" i="1"/>
  <c r="G93" i="1"/>
  <c r="F93" i="1"/>
  <c r="E93" i="1"/>
  <c r="D93" i="1"/>
  <c r="P92" i="1"/>
  <c r="O92" i="1"/>
  <c r="N92" i="1"/>
  <c r="M92" i="1"/>
  <c r="G92" i="1"/>
  <c r="F92" i="1"/>
  <c r="E92" i="1"/>
  <c r="D92" i="1"/>
  <c r="P91" i="1"/>
  <c r="O91" i="1"/>
  <c r="N91" i="1"/>
  <c r="M91" i="1"/>
  <c r="G91" i="1"/>
  <c r="F91" i="1"/>
  <c r="E91" i="1"/>
  <c r="D91" i="1"/>
  <c r="P90" i="1"/>
  <c r="O90" i="1"/>
  <c r="N90" i="1"/>
  <c r="M90" i="1"/>
  <c r="G90" i="1"/>
  <c r="F90" i="1"/>
  <c r="E90" i="1"/>
  <c r="D90" i="1"/>
  <c r="P89" i="1"/>
  <c r="O89" i="1"/>
  <c r="N89" i="1"/>
  <c r="M89" i="1"/>
  <c r="G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G87" i="1"/>
  <c r="F87" i="1"/>
  <c r="E87" i="1"/>
  <c r="D87" i="1"/>
  <c r="P86" i="1"/>
  <c r="O86" i="1"/>
  <c r="N86" i="1"/>
  <c r="M86" i="1"/>
  <c r="G86" i="1"/>
  <c r="F86" i="1"/>
  <c r="E86" i="1"/>
  <c r="D86" i="1"/>
  <c r="P85" i="1"/>
  <c r="O85" i="1"/>
  <c r="N85" i="1"/>
  <c r="M85" i="1"/>
  <c r="G85" i="1"/>
  <c r="F85" i="1"/>
  <c r="E85" i="1"/>
  <c r="D85" i="1"/>
  <c r="P84" i="1"/>
  <c r="O84" i="1"/>
  <c r="N84" i="1"/>
  <c r="M84" i="1"/>
  <c r="G84" i="1"/>
  <c r="F84" i="1"/>
  <c r="E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9" i="1"/>
  <c r="O79" i="1"/>
  <c r="N79" i="1"/>
  <c r="M79" i="1"/>
  <c r="G79" i="1"/>
  <c r="F79" i="1"/>
  <c r="E79" i="1"/>
  <c r="D79" i="1"/>
  <c r="P78" i="1"/>
  <c r="O78" i="1"/>
  <c r="N78" i="1"/>
  <c r="M78" i="1"/>
  <c r="G78" i="1"/>
  <c r="F78" i="1"/>
  <c r="E78" i="1"/>
  <c r="D78" i="1"/>
  <c r="P77" i="1"/>
  <c r="O77" i="1"/>
  <c r="N77" i="1"/>
  <c r="M77" i="1"/>
  <c r="G77" i="1"/>
  <c r="F77" i="1"/>
  <c r="E77" i="1"/>
  <c r="D77" i="1"/>
  <c r="P76" i="1"/>
  <c r="O76" i="1"/>
  <c r="N76" i="1"/>
  <c r="M76" i="1"/>
  <c r="G76" i="1"/>
  <c r="F76" i="1"/>
  <c r="E76" i="1"/>
  <c r="D76" i="1"/>
  <c r="P75" i="1"/>
  <c r="O75" i="1"/>
  <c r="N75" i="1"/>
  <c r="M75" i="1"/>
  <c r="G75" i="1"/>
  <c r="F75" i="1"/>
  <c r="E75" i="1"/>
  <c r="D75" i="1"/>
  <c r="P74" i="1"/>
  <c r="O74" i="1"/>
  <c r="N74" i="1"/>
  <c r="M74" i="1"/>
  <c r="G74" i="1"/>
  <c r="F74" i="1"/>
  <c r="E74" i="1"/>
  <c r="D74" i="1"/>
  <c r="P73" i="1"/>
  <c r="O73" i="1"/>
  <c r="N73" i="1"/>
  <c r="M73" i="1"/>
  <c r="G73" i="1"/>
  <c r="F73" i="1"/>
  <c r="E73" i="1"/>
  <c r="D73" i="1"/>
  <c r="P72" i="1"/>
  <c r="O72" i="1"/>
  <c r="N72" i="1"/>
  <c r="M72" i="1"/>
  <c r="G72" i="1"/>
  <c r="F72" i="1"/>
  <c r="E72" i="1"/>
  <c r="D72" i="1"/>
  <c r="P71" i="1"/>
  <c r="O71" i="1"/>
  <c r="N71" i="1"/>
  <c r="M71" i="1"/>
  <c r="G71" i="1"/>
  <c r="F71" i="1"/>
  <c r="E71" i="1"/>
  <c r="D71" i="1"/>
  <c r="P67" i="1"/>
  <c r="O67" i="1"/>
  <c r="N67" i="1"/>
  <c r="M67" i="1"/>
  <c r="G67" i="1"/>
  <c r="F67" i="1"/>
  <c r="E67" i="1"/>
  <c r="D67" i="1"/>
  <c r="P66" i="1"/>
  <c r="O66" i="1"/>
  <c r="N66" i="1"/>
  <c r="M66" i="1"/>
  <c r="G66" i="1"/>
  <c r="F66" i="1"/>
  <c r="E66" i="1"/>
  <c r="D66" i="1"/>
  <c r="P65" i="1"/>
  <c r="O65" i="1"/>
  <c r="N65" i="1"/>
  <c r="M65" i="1"/>
  <c r="G65" i="1"/>
  <c r="F65" i="1"/>
  <c r="E65" i="1"/>
  <c r="D65" i="1"/>
  <c r="P64" i="1"/>
  <c r="O64" i="1"/>
  <c r="N64" i="1"/>
  <c r="M64" i="1"/>
  <c r="G64" i="1"/>
  <c r="F64" i="1"/>
  <c r="E64" i="1"/>
  <c r="D64" i="1"/>
  <c r="P63" i="1"/>
  <c r="O63" i="1"/>
  <c r="N63" i="1"/>
  <c r="M63" i="1"/>
  <c r="G63" i="1"/>
  <c r="F63" i="1"/>
  <c r="E63" i="1"/>
  <c r="D63" i="1"/>
  <c r="P62" i="1"/>
  <c r="O62" i="1"/>
  <c r="N62" i="1"/>
  <c r="M62" i="1"/>
  <c r="G62" i="1"/>
  <c r="F62" i="1"/>
  <c r="E62" i="1"/>
  <c r="D62" i="1"/>
  <c r="P61" i="1"/>
  <c r="O61" i="1"/>
  <c r="N61" i="1"/>
  <c r="M61" i="1"/>
  <c r="G61" i="1"/>
  <c r="F61" i="1"/>
  <c r="E61" i="1"/>
  <c r="D61" i="1"/>
  <c r="P60" i="1"/>
  <c r="O60" i="1"/>
  <c r="N60" i="1"/>
  <c r="M60" i="1"/>
  <c r="G60" i="1"/>
  <c r="F60" i="1"/>
  <c r="E60" i="1"/>
  <c r="D60" i="1"/>
  <c r="P59" i="1"/>
  <c r="O59" i="1"/>
  <c r="N59" i="1"/>
  <c r="M59" i="1"/>
  <c r="G59" i="1"/>
  <c r="F59" i="1"/>
  <c r="E59" i="1"/>
  <c r="D59" i="1"/>
  <c r="P55" i="1"/>
  <c r="O55" i="1"/>
  <c r="N55" i="1"/>
  <c r="M55" i="1"/>
  <c r="G55" i="1"/>
  <c r="F55" i="1"/>
  <c r="E55" i="1"/>
  <c r="D55" i="1"/>
  <c r="P54" i="1"/>
  <c r="O54" i="1"/>
  <c r="N54" i="1"/>
  <c r="M54" i="1"/>
  <c r="G54" i="1"/>
  <c r="F54" i="1"/>
  <c r="E54" i="1"/>
  <c r="D54" i="1"/>
  <c r="P53" i="1"/>
  <c r="O53" i="1"/>
  <c r="N53" i="1"/>
  <c r="M53" i="1"/>
  <c r="G53" i="1"/>
  <c r="F53" i="1"/>
  <c r="E53" i="1"/>
  <c r="D53" i="1"/>
  <c r="P52" i="1"/>
  <c r="O52" i="1"/>
  <c r="N52" i="1"/>
  <c r="M52" i="1"/>
  <c r="G52" i="1"/>
  <c r="F52" i="1"/>
  <c r="E52" i="1"/>
  <c r="D52" i="1"/>
  <c r="P51" i="1"/>
  <c r="O51" i="1"/>
  <c r="N51" i="1"/>
  <c r="M51" i="1"/>
  <c r="G51" i="1"/>
  <c r="F51" i="1"/>
  <c r="E51" i="1"/>
  <c r="D51" i="1"/>
  <c r="P50" i="1"/>
  <c r="O50" i="1"/>
  <c r="N50" i="1"/>
  <c r="M50" i="1"/>
  <c r="G50" i="1"/>
  <c r="F50" i="1"/>
  <c r="E50" i="1"/>
  <c r="D50" i="1"/>
  <c r="P46" i="1"/>
  <c r="O46" i="1"/>
  <c r="N46" i="1"/>
  <c r="M46" i="1"/>
  <c r="G46" i="1"/>
  <c r="F46" i="1"/>
  <c r="E46" i="1"/>
  <c r="D46" i="1"/>
  <c r="P45" i="1"/>
  <c r="O45" i="1"/>
  <c r="N45" i="1"/>
  <c r="M45" i="1"/>
  <c r="G45" i="1"/>
  <c r="F45" i="1"/>
  <c r="E45" i="1"/>
  <c r="D45" i="1"/>
  <c r="P44" i="1"/>
  <c r="O44" i="1"/>
  <c r="N44" i="1"/>
  <c r="M44" i="1"/>
  <c r="G44" i="1"/>
  <c r="F44" i="1"/>
  <c r="E44" i="1"/>
  <c r="D44" i="1"/>
  <c r="P43" i="1"/>
  <c r="O43" i="1"/>
  <c r="N43" i="1"/>
  <c r="M43" i="1"/>
  <c r="G43" i="1"/>
  <c r="F43" i="1"/>
  <c r="E43" i="1"/>
  <c r="D43" i="1"/>
  <c r="P42" i="1"/>
  <c r="O42" i="1"/>
  <c r="N42" i="1"/>
  <c r="M42" i="1"/>
  <c r="G42" i="1"/>
  <c r="F42" i="1"/>
  <c r="E42" i="1"/>
  <c r="D42" i="1"/>
  <c r="P38" i="1"/>
  <c r="O38" i="1"/>
  <c r="N38" i="1"/>
  <c r="M38" i="1"/>
  <c r="G38" i="1"/>
  <c r="F38" i="1"/>
  <c r="E38" i="1"/>
  <c r="D38" i="1"/>
  <c r="P37" i="1"/>
  <c r="O37" i="1"/>
  <c r="N37" i="1"/>
  <c r="M37" i="1"/>
  <c r="G37" i="1"/>
  <c r="F37" i="1"/>
  <c r="E37" i="1"/>
  <c r="D37" i="1"/>
  <c r="P36" i="1"/>
  <c r="O36" i="1"/>
  <c r="N36" i="1"/>
  <c r="M36" i="1"/>
  <c r="G36" i="1"/>
  <c r="F36" i="1"/>
  <c r="E36" i="1"/>
  <c r="D36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32" i="1"/>
  <c r="O32" i="1"/>
  <c r="N32" i="1"/>
  <c r="M32" i="1"/>
  <c r="G32" i="1"/>
  <c r="F32" i="1"/>
  <c r="E32" i="1"/>
  <c r="D32" i="1"/>
  <c r="P28" i="1"/>
  <c r="O28" i="1"/>
  <c r="N28" i="1"/>
  <c r="M28" i="1"/>
  <c r="G28" i="1"/>
  <c r="F28" i="1"/>
  <c r="E28" i="1"/>
  <c r="D28" i="1"/>
  <c r="P27" i="1"/>
  <c r="O27" i="1"/>
  <c r="N27" i="1"/>
  <c r="M27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7" i="1"/>
  <c r="F17" i="1"/>
  <c r="E17" i="1"/>
  <c r="D17" i="1"/>
  <c r="G16" i="1"/>
  <c r="F16" i="1"/>
  <c r="E16" i="1"/>
  <c r="D16" i="1"/>
  <c r="G15" i="1"/>
  <c r="F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</calcChain>
</file>

<file path=xl/sharedStrings.xml><?xml version="1.0" encoding="utf-8"?>
<sst xmlns="http://schemas.openxmlformats.org/spreadsheetml/2006/main" count="353" uniqueCount="136">
  <si>
    <t xml:space="preserve">North Down AC </t>
  </si>
  <si>
    <t>Track &amp; Field Open Meeting</t>
  </si>
  <si>
    <t>Bangor Sportsplex</t>
  </si>
  <si>
    <t>Womens race 1</t>
  </si>
  <si>
    <t>Position</t>
  </si>
  <si>
    <t>Time</t>
  </si>
  <si>
    <t>Bib</t>
  </si>
  <si>
    <t>Name</t>
  </si>
  <si>
    <t>Club</t>
  </si>
  <si>
    <t xml:space="preserve">DOB </t>
  </si>
  <si>
    <t>Category</t>
  </si>
  <si>
    <t>Womens race 2</t>
  </si>
  <si>
    <t>Boys race 1</t>
  </si>
  <si>
    <t>Boys race 2</t>
  </si>
  <si>
    <t>Men race 1</t>
  </si>
  <si>
    <t>Men race 2</t>
  </si>
  <si>
    <t>Race: 3000m</t>
  </si>
  <si>
    <t>Mixed race 1</t>
  </si>
  <si>
    <t>10.19.8</t>
  </si>
  <si>
    <t>10.53.6</t>
  </si>
  <si>
    <t>11.05.5</t>
  </si>
  <si>
    <t>11.09.7</t>
  </si>
  <si>
    <t>11.12.6</t>
  </si>
  <si>
    <t>11.13.8</t>
  </si>
  <si>
    <t>11.16.0</t>
  </si>
  <si>
    <t>11.22.7</t>
  </si>
  <si>
    <t>11.31.8</t>
  </si>
  <si>
    <t>11.38.1</t>
  </si>
  <si>
    <t>11.39.1</t>
  </si>
  <si>
    <t>11.55.8</t>
  </si>
  <si>
    <t>11.57.6</t>
  </si>
  <si>
    <t>11.58.2</t>
  </si>
  <si>
    <t>12.00.6</t>
  </si>
  <si>
    <t>12.07.6</t>
  </si>
  <si>
    <t>12.37.4</t>
  </si>
  <si>
    <t>13.10.6</t>
  </si>
  <si>
    <t>13.22.7</t>
  </si>
  <si>
    <t>13.25.4</t>
  </si>
  <si>
    <t>13.28.7</t>
  </si>
  <si>
    <t>Mixed race 2</t>
  </si>
  <si>
    <t>9.29.1</t>
  </si>
  <si>
    <t>9.30.5</t>
  </si>
  <si>
    <t>9.33.0</t>
  </si>
  <si>
    <t>9.39.6</t>
  </si>
  <si>
    <t>9.44.7</t>
  </si>
  <si>
    <t>9.45.7</t>
  </si>
  <si>
    <t>9.50.2</t>
  </si>
  <si>
    <t>9.59.9</t>
  </si>
  <si>
    <t>10.02.2</t>
  </si>
  <si>
    <t>10.19.6</t>
  </si>
  <si>
    <t>10.24.4</t>
  </si>
  <si>
    <t>10.32.8</t>
  </si>
  <si>
    <t>10.38.4</t>
  </si>
  <si>
    <t>10.38.8</t>
  </si>
  <si>
    <t>10.39.3</t>
  </si>
  <si>
    <t>10.40.3</t>
  </si>
  <si>
    <t>10.43.3</t>
  </si>
  <si>
    <t>10.59.1</t>
  </si>
  <si>
    <t>11.05.9</t>
  </si>
  <si>
    <t>11.06.8</t>
  </si>
  <si>
    <t>11.10.4</t>
  </si>
  <si>
    <t>11.13.4</t>
  </si>
  <si>
    <t>11.16.2</t>
  </si>
  <si>
    <t>11.30.5</t>
  </si>
  <si>
    <t>11.35.4</t>
  </si>
  <si>
    <t>Race: 800m</t>
  </si>
  <si>
    <t>Girls U13/U15</t>
  </si>
  <si>
    <t>2.34.3</t>
  </si>
  <si>
    <t>2.43.3</t>
  </si>
  <si>
    <t>2.48.5</t>
  </si>
  <si>
    <t>2.49.3</t>
  </si>
  <si>
    <t>2.51.3</t>
  </si>
  <si>
    <t>3.04.7</t>
  </si>
  <si>
    <t>3.05.4</t>
  </si>
  <si>
    <t>Ladies</t>
  </si>
  <si>
    <t>2.35.4</t>
  </si>
  <si>
    <t>2.35.8</t>
  </si>
  <si>
    <t>2.36.0</t>
  </si>
  <si>
    <t>2.39.7</t>
  </si>
  <si>
    <t>2.40.2</t>
  </si>
  <si>
    <t>2.43.9</t>
  </si>
  <si>
    <t>3.07.4</t>
  </si>
  <si>
    <t>2.19.3</t>
  </si>
  <si>
    <t>2.33.8</t>
  </si>
  <si>
    <t>2.34.8</t>
  </si>
  <si>
    <t>2.36.6</t>
  </si>
  <si>
    <t>2.37.3</t>
  </si>
  <si>
    <t>2.46.9</t>
  </si>
  <si>
    <t>2.47.9</t>
  </si>
  <si>
    <t>2.54.6</t>
  </si>
  <si>
    <t>2.55.7</t>
  </si>
  <si>
    <t>2.58.6</t>
  </si>
  <si>
    <t>3.00.7</t>
  </si>
  <si>
    <t>Mixed</t>
  </si>
  <si>
    <t>2.01.2</t>
  </si>
  <si>
    <t>2.07.7</t>
  </si>
  <si>
    <t>2.09.9</t>
  </si>
  <si>
    <t>2.10.2</t>
  </si>
  <si>
    <t>2.13.9</t>
  </si>
  <si>
    <t>2.14.9</t>
  </si>
  <si>
    <t>2.15.4</t>
  </si>
  <si>
    <t>2.15.8</t>
  </si>
  <si>
    <t>2.20.3</t>
  </si>
  <si>
    <t>2.21.5</t>
  </si>
  <si>
    <t>Race: 400m</t>
  </si>
  <si>
    <t>Men U15/U17</t>
  </si>
  <si>
    <t>Men</t>
  </si>
  <si>
    <t>Long jump</t>
  </si>
  <si>
    <t>Female</t>
  </si>
  <si>
    <t>Distance</t>
  </si>
  <si>
    <t>Male</t>
  </si>
  <si>
    <t>High Jump</t>
  </si>
  <si>
    <t>Height</t>
  </si>
  <si>
    <t>Discus</t>
  </si>
  <si>
    <t>Weight</t>
  </si>
  <si>
    <t>1kg</t>
  </si>
  <si>
    <t>750g</t>
  </si>
  <si>
    <t>1.25kg</t>
  </si>
  <si>
    <t>Javelin</t>
  </si>
  <si>
    <t>400g</t>
  </si>
  <si>
    <t>500g</t>
  </si>
  <si>
    <t>600g</t>
  </si>
  <si>
    <t>700g</t>
  </si>
  <si>
    <t>Shot</t>
  </si>
  <si>
    <t>3kg</t>
  </si>
  <si>
    <t>4kg</t>
  </si>
  <si>
    <t>5kg</t>
  </si>
  <si>
    <t>2.72kg</t>
  </si>
  <si>
    <t>Tir Chonaill</t>
  </si>
  <si>
    <t>Giffnock North AC</t>
  </si>
  <si>
    <t>Philip Baillie</t>
  </si>
  <si>
    <t>6kg</t>
  </si>
  <si>
    <t>North Down AC</t>
  </si>
  <si>
    <t>Race: 200m</t>
  </si>
  <si>
    <t>F13</t>
  </si>
  <si>
    <t>M40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</si>
</sst>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0" fontId="1" fillId="0" borderId="0" xfId="0" applyFont="1" applyBorder="1"/>
    <xf numFmtId="0" fontId="0" fillId="0" borderId="0" xfId="0" applyBorder="1"/>
    <xf numFmtId="2" fontId="1" fillId="0" borderId="1" xfId="0" applyNumberFormat="1" applyFont="1" applyBorder="1"/>
    <xf numFmtId="14" fontId="0" fillId="0" borderId="0" xfId="0" applyNumberFormat="1" applyBorder="1"/>
    <xf numFmtId="0" fontId="2" fillId="0" borderId="0" xfId="0" applyFont="1" applyBorder="1"/>
    <xf numFmtId="2" fontId="1" fillId="0" borderId="1" xfId="0" applyNumberFormat="1" applyFont="1" applyFill="1" applyBorder="1"/>
    <xf numFmtId="0" fontId="2" fillId="0" borderId="0" xfId="0" applyFont="1" applyFill="1"/>
    <xf numFmtId="164" fontId="1" fillId="0" borderId="0" xfId="0" applyNumberFormat="1" applyFont="1" applyFill="1" applyAlignment="1">
      <alignment horizontal="left"/>
    </xf>
    <xf numFmtId="0" fontId="3" fillId="0" borderId="0" xfId="0" applyFont="1" applyFill="1"/>
    <xf numFmtId="14" fontId="3" fillId="0" borderId="0" xfId="0" applyNumberFormat="1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/>
    <xf numFmtId="165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are%20Russell\Desktop\T&amp;F%20Meetings\2018\race%20entries%2021%20Aug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122</v>
          </cell>
          <cell r="B6" t="str">
            <v>Hannah Lawden</v>
          </cell>
          <cell r="C6" t="str">
            <v>North Down AC</v>
          </cell>
          <cell r="D6">
            <v>38974</v>
          </cell>
          <cell r="E6">
            <v>11</v>
          </cell>
          <cell r="F6" t="str">
            <v>f</v>
          </cell>
          <cell r="G6" t="str">
            <v>F13</v>
          </cell>
          <cell r="I6" t="str">
            <v>M/F O</v>
          </cell>
        </row>
        <row r="7">
          <cell r="A7">
            <v>133</v>
          </cell>
          <cell r="B7" t="str">
            <v>Hollie McGuigan</v>
          </cell>
          <cell r="C7" t="str">
            <v>North Down AC</v>
          </cell>
          <cell r="D7">
            <v>39044</v>
          </cell>
          <cell r="E7">
            <v>11</v>
          </cell>
          <cell r="F7" t="str">
            <v>f</v>
          </cell>
          <cell r="G7" t="str">
            <v>F13</v>
          </cell>
          <cell r="I7" t="str">
            <v>M/F13</v>
          </cell>
        </row>
        <row r="8">
          <cell r="A8">
            <v>141</v>
          </cell>
          <cell r="B8" t="str">
            <v>Ruby Ferris</v>
          </cell>
          <cell r="C8" t="str">
            <v>Lagan Valley AC</v>
          </cell>
          <cell r="D8">
            <v>39136</v>
          </cell>
          <cell r="E8">
            <v>11</v>
          </cell>
          <cell r="F8" t="str">
            <v>f</v>
          </cell>
          <cell r="G8" t="str">
            <v>F13</v>
          </cell>
          <cell r="I8" t="str">
            <v>M/F15</v>
          </cell>
        </row>
        <row r="9">
          <cell r="A9">
            <v>61</v>
          </cell>
          <cell r="B9" t="str">
            <v>Anna Cousins</v>
          </cell>
          <cell r="C9" t="str">
            <v>North Down AC</v>
          </cell>
          <cell r="D9">
            <v>39021</v>
          </cell>
          <cell r="E9">
            <v>11</v>
          </cell>
          <cell r="F9" t="str">
            <v>f</v>
          </cell>
          <cell r="G9" t="str">
            <v>F13</v>
          </cell>
          <cell r="I9" t="str">
            <v>M/F17</v>
          </cell>
        </row>
        <row r="10">
          <cell r="A10">
            <v>100</v>
          </cell>
          <cell r="B10" t="str">
            <v>Grace Prentor</v>
          </cell>
          <cell r="C10" t="str">
            <v>DSD</v>
          </cell>
          <cell r="D10">
            <v>39056</v>
          </cell>
          <cell r="E10">
            <v>11</v>
          </cell>
          <cell r="F10" t="str">
            <v>f</v>
          </cell>
          <cell r="G10" t="str">
            <v>F13</v>
          </cell>
          <cell r="I10" t="str">
            <v>M/F35+</v>
          </cell>
        </row>
        <row r="11">
          <cell r="A11">
            <v>111</v>
          </cell>
          <cell r="B11" t="str">
            <v>Lucy Foster</v>
          </cell>
          <cell r="C11" t="str">
            <v>East Down AC</v>
          </cell>
          <cell r="D11">
            <v>38846</v>
          </cell>
          <cell r="E11">
            <v>12</v>
          </cell>
          <cell r="F11" t="str">
            <v>f</v>
          </cell>
          <cell r="G11" t="str">
            <v>F13</v>
          </cell>
          <cell r="I11" t="str">
            <v>M20</v>
          </cell>
        </row>
        <row r="12">
          <cell r="A12">
            <v>114</v>
          </cell>
          <cell r="B12" t="str">
            <v>Lauren Medine</v>
          </cell>
          <cell r="C12" t="str">
            <v>East Down AC</v>
          </cell>
          <cell r="D12">
            <v>38624</v>
          </cell>
          <cell r="E12">
            <v>12</v>
          </cell>
          <cell r="F12" t="str">
            <v>f</v>
          </cell>
          <cell r="G12" t="str">
            <v>F13</v>
          </cell>
          <cell r="I12" t="str">
            <v>F23</v>
          </cell>
        </row>
        <row r="13">
          <cell r="A13">
            <v>131</v>
          </cell>
          <cell r="B13" t="str">
            <v>Lucy Cheatley</v>
          </cell>
          <cell r="C13" t="str">
            <v>North Down AC</v>
          </cell>
          <cell r="D13">
            <v>38814</v>
          </cell>
          <cell r="E13">
            <v>12</v>
          </cell>
          <cell r="F13" t="str">
            <v>f</v>
          </cell>
          <cell r="G13" t="str">
            <v>F13</v>
          </cell>
          <cell r="I13" t="str">
            <v>M23</v>
          </cell>
        </row>
        <row r="14">
          <cell r="A14">
            <v>147</v>
          </cell>
          <cell r="B14" t="str">
            <v>Stephanie Bell</v>
          </cell>
          <cell r="C14" t="str">
            <v>Victoria Park &amp; Connswater</v>
          </cell>
          <cell r="D14">
            <v>38894</v>
          </cell>
          <cell r="E14">
            <v>12</v>
          </cell>
          <cell r="F14" t="str">
            <v>f</v>
          </cell>
          <cell r="G14" t="str">
            <v>F13</v>
          </cell>
        </row>
        <row r="15">
          <cell r="A15">
            <v>150</v>
          </cell>
          <cell r="B15" t="str">
            <v>Tilly Tweedie</v>
          </cell>
          <cell r="C15" t="str">
            <v>North Down AC</v>
          </cell>
          <cell r="D15">
            <v>38926</v>
          </cell>
          <cell r="E15">
            <v>12</v>
          </cell>
          <cell r="F15" t="str">
            <v>f</v>
          </cell>
          <cell r="G15" t="str">
            <v>F13</v>
          </cell>
        </row>
        <row r="16">
          <cell r="A16">
            <v>87</v>
          </cell>
          <cell r="B16" t="str">
            <v>Lauren Taylor</v>
          </cell>
          <cell r="C16" t="str">
            <v>Loughview AC</v>
          </cell>
          <cell r="D16">
            <v>38938</v>
          </cell>
          <cell r="E16">
            <v>12</v>
          </cell>
          <cell r="F16" t="str">
            <v>f</v>
          </cell>
          <cell r="G16" t="str">
            <v>F13</v>
          </cell>
        </row>
        <row r="17">
          <cell r="A17">
            <v>110</v>
          </cell>
          <cell r="B17" t="str">
            <v>Kirsti Foster</v>
          </cell>
          <cell r="C17" t="str">
            <v>East Down AC</v>
          </cell>
          <cell r="D17">
            <v>38419</v>
          </cell>
          <cell r="E17">
            <v>13</v>
          </cell>
          <cell r="F17" t="str">
            <v>f</v>
          </cell>
          <cell r="G17" t="str">
            <v>F15</v>
          </cell>
        </row>
        <row r="18">
          <cell r="A18">
            <v>113</v>
          </cell>
          <cell r="B18" t="str">
            <v>Morgan Wilson</v>
          </cell>
          <cell r="C18" t="str">
            <v>North Down AC</v>
          </cell>
          <cell r="D18">
            <v>38371</v>
          </cell>
          <cell r="E18">
            <v>13</v>
          </cell>
          <cell r="F18" t="str">
            <v>f</v>
          </cell>
          <cell r="G18" t="str">
            <v>F15</v>
          </cell>
        </row>
        <row r="19">
          <cell r="A19">
            <v>116</v>
          </cell>
          <cell r="B19" t="str">
            <v>Darcey Cave</v>
          </cell>
          <cell r="C19" t="str">
            <v>North Down AC</v>
          </cell>
          <cell r="D19">
            <v>38565</v>
          </cell>
          <cell r="E19">
            <v>13</v>
          </cell>
          <cell r="F19" t="str">
            <v>f</v>
          </cell>
          <cell r="G19" t="str">
            <v>F15</v>
          </cell>
        </row>
        <row r="20">
          <cell r="A20">
            <v>137</v>
          </cell>
          <cell r="B20" t="str">
            <v>Caitlin Owens</v>
          </cell>
          <cell r="C20" t="str">
            <v>North Down AC</v>
          </cell>
          <cell r="D20">
            <v>38305</v>
          </cell>
          <cell r="E20">
            <v>13</v>
          </cell>
          <cell r="F20" t="str">
            <v>f</v>
          </cell>
          <cell r="G20" t="str">
            <v>F15</v>
          </cell>
        </row>
        <row r="21">
          <cell r="A21">
            <v>52</v>
          </cell>
          <cell r="B21" t="str">
            <v>Sophie Hoey</v>
          </cell>
          <cell r="C21" t="str">
            <v>North Down AC</v>
          </cell>
          <cell r="D21">
            <v>38273</v>
          </cell>
          <cell r="E21">
            <v>13</v>
          </cell>
          <cell r="F21" t="str">
            <v>f</v>
          </cell>
          <cell r="G21" t="str">
            <v>F15</v>
          </cell>
        </row>
        <row r="22">
          <cell r="A22">
            <v>59</v>
          </cell>
          <cell r="B22" t="str">
            <v>Lucy Kerr</v>
          </cell>
          <cell r="C22" t="str">
            <v>North Down AC</v>
          </cell>
          <cell r="D22">
            <v>38442</v>
          </cell>
          <cell r="E22">
            <v>13</v>
          </cell>
          <cell r="F22" t="str">
            <v>f</v>
          </cell>
          <cell r="G22" t="str">
            <v>F15</v>
          </cell>
        </row>
        <row r="23">
          <cell r="A23">
            <v>73</v>
          </cell>
          <cell r="B23" t="str">
            <v>Lucy Stevenson</v>
          </cell>
          <cell r="C23" t="str">
            <v>North Down AC</v>
          </cell>
          <cell r="D23">
            <v>38243</v>
          </cell>
          <cell r="E23">
            <v>13</v>
          </cell>
          <cell r="F23" t="str">
            <v>f</v>
          </cell>
          <cell r="G23" t="str">
            <v>F15</v>
          </cell>
        </row>
        <row r="24">
          <cell r="A24">
            <v>78</v>
          </cell>
          <cell r="B24" t="str">
            <v>Beth Hammond</v>
          </cell>
          <cell r="C24" t="str">
            <v>North Down AC</v>
          </cell>
          <cell r="D24">
            <v>38492</v>
          </cell>
          <cell r="E24">
            <v>13</v>
          </cell>
          <cell r="F24" t="str">
            <v>f</v>
          </cell>
          <cell r="G24" t="str">
            <v>F15</v>
          </cell>
        </row>
        <row r="25">
          <cell r="A25">
            <v>84</v>
          </cell>
          <cell r="B25" t="str">
            <v>Holly Massey</v>
          </cell>
          <cell r="C25" t="str">
            <v>North Down AC</v>
          </cell>
          <cell r="D25">
            <v>38387</v>
          </cell>
          <cell r="E25">
            <v>13</v>
          </cell>
          <cell r="F25" t="str">
            <v>f</v>
          </cell>
          <cell r="G25" t="str">
            <v>F15</v>
          </cell>
        </row>
        <row r="26">
          <cell r="A26">
            <v>115</v>
          </cell>
          <cell r="B26" t="str">
            <v>Rose McGreevy</v>
          </cell>
          <cell r="C26" t="str">
            <v>North Down AC</v>
          </cell>
          <cell r="D26">
            <v>37899</v>
          </cell>
          <cell r="E26">
            <v>14</v>
          </cell>
          <cell r="F26" t="str">
            <v>f</v>
          </cell>
          <cell r="G26" t="str">
            <v>F15</v>
          </cell>
        </row>
        <row r="27">
          <cell r="A27">
            <v>151</v>
          </cell>
          <cell r="B27" t="str">
            <v>Erin Kennedy</v>
          </cell>
          <cell r="C27" t="str">
            <v>North Down AC</v>
          </cell>
          <cell r="D27">
            <v>38056</v>
          </cell>
          <cell r="E27">
            <v>14</v>
          </cell>
          <cell r="F27" t="str">
            <v>f</v>
          </cell>
          <cell r="G27" t="str">
            <v>F15</v>
          </cell>
        </row>
        <row r="28">
          <cell r="A28">
            <v>159</v>
          </cell>
          <cell r="B28" t="str">
            <v>Abigail Sloan</v>
          </cell>
          <cell r="C28" t="str">
            <v>North Down AC</v>
          </cell>
          <cell r="D28">
            <v>38043</v>
          </cell>
          <cell r="E28">
            <v>14</v>
          </cell>
          <cell r="F28" t="str">
            <v>f</v>
          </cell>
          <cell r="G28" t="str">
            <v>F15</v>
          </cell>
        </row>
        <row r="29">
          <cell r="A29">
            <v>107</v>
          </cell>
          <cell r="B29" t="str">
            <v>Bethany Seymour</v>
          </cell>
          <cell r="C29" t="str">
            <v>City Of Lisburn</v>
          </cell>
          <cell r="D29" t="str">
            <v>age15</v>
          </cell>
          <cell r="E29">
            <v>15</v>
          </cell>
          <cell r="F29" t="str">
            <v>f</v>
          </cell>
          <cell r="G29" t="str">
            <v>F17</v>
          </cell>
        </row>
        <row r="30">
          <cell r="A30">
            <v>128</v>
          </cell>
          <cell r="B30" t="str">
            <v>Tilly McKeown</v>
          </cell>
          <cell r="C30" t="str">
            <v>Armagh AC</v>
          </cell>
          <cell r="D30">
            <v>37806</v>
          </cell>
          <cell r="E30">
            <v>15</v>
          </cell>
          <cell r="F30" t="str">
            <v>f</v>
          </cell>
          <cell r="G30" t="str">
            <v>F17</v>
          </cell>
        </row>
        <row r="31">
          <cell r="A31">
            <v>130</v>
          </cell>
          <cell r="B31" t="str">
            <v>Sarah Gaw</v>
          </cell>
          <cell r="C31" t="str">
            <v>North Down AC</v>
          </cell>
          <cell r="D31">
            <v>37832</v>
          </cell>
          <cell r="E31">
            <v>15</v>
          </cell>
          <cell r="F31" t="str">
            <v>f</v>
          </cell>
          <cell r="G31" t="str">
            <v>F17</v>
          </cell>
        </row>
        <row r="32">
          <cell r="A32">
            <v>149</v>
          </cell>
          <cell r="B32" t="str">
            <v>Megan Briggs</v>
          </cell>
          <cell r="C32" t="str">
            <v>North Down AC</v>
          </cell>
          <cell r="D32">
            <v>37643</v>
          </cell>
          <cell r="E32">
            <v>15</v>
          </cell>
          <cell r="F32" t="str">
            <v>f</v>
          </cell>
          <cell r="G32" t="str">
            <v>F17</v>
          </cell>
        </row>
        <row r="33">
          <cell r="A33">
            <v>161</v>
          </cell>
          <cell r="B33" t="str">
            <v>Kirsten Agnew</v>
          </cell>
          <cell r="C33" t="str">
            <v>Ballymena &amp; Antrim AC</v>
          </cell>
          <cell r="D33">
            <v>37650</v>
          </cell>
          <cell r="E33">
            <v>15</v>
          </cell>
          <cell r="F33" t="str">
            <v>f</v>
          </cell>
          <cell r="G33" t="str">
            <v>F17</v>
          </cell>
        </row>
        <row r="34">
          <cell r="A34">
            <v>299</v>
          </cell>
          <cell r="B34" t="str">
            <v>Bryanna Catney</v>
          </cell>
          <cell r="C34" t="str">
            <v>North Down AC</v>
          </cell>
          <cell r="D34">
            <v>37601</v>
          </cell>
          <cell r="E34">
            <v>15</v>
          </cell>
          <cell r="F34" t="str">
            <v>f</v>
          </cell>
          <cell r="G34" t="str">
            <v>F17</v>
          </cell>
        </row>
        <row r="35">
          <cell r="A35">
            <v>109</v>
          </cell>
          <cell r="B35" t="str">
            <v>Faye Nixon</v>
          </cell>
          <cell r="C35" t="str">
            <v>North Down AC</v>
          </cell>
          <cell r="D35">
            <v>37270</v>
          </cell>
          <cell r="E35">
            <v>16</v>
          </cell>
          <cell r="F35" t="str">
            <v>f</v>
          </cell>
          <cell r="G35" t="str">
            <v>F17</v>
          </cell>
        </row>
        <row r="36">
          <cell r="A36">
            <v>125</v>
          </cell>
          <cell r="B36" t="str">
            <v>Louise Canning</v>
          </cell>
          <cell r="C36" t="str">
            <v>North Down AC</v>
          </cell>
          <cell r="D36">
            <v>37403</v>
          </cell>
          <cell r="E36">
            <v>16</v>
          </cell>
          <cell r="F36" t="str">
            <v>f</v>
          </cell>
          <cell r="G36" t="str">
            <v>F17</v>
          </cell>
        </row>
        <row r="37">
          <cell r="A37">
            <v>138</v>
          </cell>
          <cell r="B37" t="str">
            <v>Sophie Longstaff</v>
          </cell>
          <cell r="C37" t="str">
            <v>North Down AC</v>
          </cell>
          <cell r="D37">
            <v>37453</v>
          </cell>
          <cell r="E37">
            <v>16</v>
          </cell>
          <cell r="F37" t="str">
            <v>f</v>
          </cell>
          <cell r="G37" t="str">
            <v>F17</v>
          </cell>
        </row>
        <row r="38">
          <cell r="A38">
            <v>167</v>
          </cell>
          <cell r="B38" t="str">
            <v>Rachel McCann</v>
          </cell>
          <cell r="C38" t="str">
            <v>North Down AC</v>
          </cell>
          <cell r="D38">
            <v>37160</v>
          </cell>
          <cell r="E38">
            <v>16</v>
          </cell>
          <cell r="F38" t="str">
            <v>f</v>
          </cell>
          <cell r="G38" t="str">
            <v>F17</v>
          </cell>
        </row>
        <row r="39">
          <cell r="A39">
            <v>229</v>
          </cell>
          <cell r="B39" t="str">
            <v>Leah McClements</v>
          </cell>
          <cell r="C39" t="str">
            <v>North Down AC</v>
          </cell>
          <cell r="D39">
            <v>37165</v>
          </cell>
          <cell r="E39">
            <v>16</v>
          </cell>
          <cell r="F39" t="str">
            <v>f</v>
          </cell>
          <cell r="G39" t="str">
            <v>F17</v>
          </cell>
        </row>
        <row r="40">
          <cell r="A40">
            <v>232</v>
          </cell>
          <cell r="B40" t="str">
            <v>Aimee Stitt</v>
          </cell>
          <cell r="C40" t="str">
            <v>North Down AC</v>
          </cell>
          <cell r="D40">
            <v>37141</v>
          </cell>
          <cell r="E40">
            <v>16</v>
          </cell>
          <cell r="F40" t="str">
            <v>f</v>
          </cell>
          <cell r="G40" t="str">
            <v>F17</v>
          </cell>
        </row>
        <row r="41">
          <cell r="A41">
            <v>53</v>
          </cell>
          <cell r="B41" t="str">
            <v>Murphy Miller</v>
          </cell>
          <cell r="C41" t="str">
            <v>North Down AC</v>
          </cell>
          <cell r="D41">
            <v>37273</v>
          </cell>
          <cell r="E41">
            <v>16</v>
          </cell>
          <cell r="F41" t="str">
            <v>f</v>
          </cell>
          <cell r="G41" t="str">
            <v>F17</v>
          </cell>
        </row>
        <row r="42">
          <cell r="A42">
            <v>63</v>
          </cell>
          <cell r="B42" t="str">
            <v>Amy Kimber</v>
          </cell>
          <cell r="C42" t="str">
            <v>North Down AC</v>
          </cell>
          <cell r="D42">
            <v>37177</v>
          </cell>
          <cell r="E42">
            <v>16</v>
          </cell>
          <cell r="F42" t="str">
            <v>f</v>
          </cell>
          <cell r="G42" t="str">
            <v>F17</v>
          </cell>
        </row>
        <row r="43">
          <cell r="A43">
            <v>120</v>
          </cell>
          <cell r="B43" t="str">
            <v>Mia McCalmont</v>
          </cell>
          <cell r="C43" t="str">
            <v>Tirchinaill</v>
          </cell>
          <cell r="D43">
            <v>37101</v>
          </cell>
          <cell r="E43">
            <v>17</v>
          </cell>
          <cell r="F43" t="str">
            <v>f</v>
          </cell>
          <cell r="G43" t="str">
            <v>F20</v>
          </cell>
        </row>
        <row r="44">
          <cell r="A44">
            <v>121</v>
          </cell>
          <cell r="B44" t="str">
            <v>Kitty McNulty</v>
          </cell>
          <cell r="C44" t="str">
            <v>Tirchinaill</v>
          </cell>
          <cell r="D44">
            <v>37098</v>
          </cell>
          <cell r="E44">
            <v>17</v>
          </cell>
          <cell r="F44" t="str">
            <v>f</v>
          </cell>
          <cell r="G44" t="str">
            <v>F20</v>
          </cell>
        </row>
        <row r="45">
          <cell r="A45">
            <v>211</v>
          </cell>
          <cell r="B45" t="str">
            <v>Rachel Murphy</v>
          </cell>
          <cell r="C45" t="str">
            <v>DCU</v>
          </cell>
          <cell r="D45">
            <v>35508</v>
          </cell>
          <cell r="E45">
            <v>21</v>
          </cell>
          <cell r="F45" t="str">
            <v>f</v>
          </cell>
          <cell r="G45" t="str">
            <v>F23</v>
          </cell>
        </row>
        <row r="46">
          <cell r="A46">
            <v>171</v>
          </cell>
          <cell r="B46" t="str">
            <v>Rachel Gibson</v>
          </cell>
          <cell r="C46" t="str">
            <v>North Down AC</v>
          </cell>
          <cell r="D46">
            <v>33284</v>
          </cell>
          <cell r="E46">
            <v>27</v>
          </cell>
          <cell r="F46" t="str">
            <v>f</v>
          </cell>
          <cell r="G46" t="str">
            <v>F23</v>
          </cell>
        </row>
        <row r="47">
          <cell r="A47">
            <v>102</v>
          </cell>
          <cell r="B47" t="str">
            <v>Lynsey Glover</v>
          </cell>
          <cell r="C47" t="str">
            <v>Lagan Valley AC</v>
          </cell>
          <cell r="D47">
            <v>32114</v>
          </cell>
          <cell r="E47">
            <v>30</v>
          </cell>
          <cell r="F47" t="str">
            <v>f</v>
          </cell>
          <cell r="G47" t="str">
            <v>FO</v>
          </cell>
        </row>
        <row r="48">
          <cell r="A48">
            <v>94</v>
          </cell>
          <cell r="B48" t="str">
            <v>Sarah Grant</v>
          </cell>
          <cell r="C48" t="str">
            <v>North Down AC</v>
          </cell>
          <cell r="D48">
            <v>31456</v>
          </cell>
          <cell r="E48">
            <v>32</v>
          </cell>
          <cell r="F48" t="str">
            <v>f</v>
          </cell>
          <cell r="G48" t="str">
            <v>FO</v>
          </cell>
        </row>
        <row r="49">
          <cell r="A49">
            <v>67</v>
          </cell>
          <cell r="B49" t="str">
            <v>Fiona McQuillan</v>
          </cell>
          <cell r="C49" t="str">
            <v>North Down AC</v>
          </cell>
          <cell r="D49">
            <v>29980</v>
          </cell>
          <cell r="E49">
            <v>36</v>
          </cell>
          <cell r="F49" t="str">
            <v>f</v>
          </cell>
          <cell r="G49" t="str">
            <v>F35</v>
          </cell>
        </row>
        <row r="50">
          <cell r="A50">
            <v>108</v>
          </cell>
          <cell r="B50" t="str">
            <v>Lynsey Brown</v>
          </cell>
          <cell r="C50" t="str">
            <v>City Of Lisburn</v>
          </cell>
          <cell r="D50" t="str">
            <v>age37</v>
          </cell>
          <cell r="E50">
            <v>37</v>
          </cell>
          <cell r="F50" t="str">
            <v>f</v>
          </cell>
          <cell r="G50" t="str">
            <v>F35</v>
          </cell>
        </row>
        <row r="51">
          <cell r="A51">
            <v>124</v>
          </cell>
          <cell r="B51" t="str">
            <v>Caroline Crothers</v>
          </cell>
          <cell r="C51" t="str">
            <v>North Down AC</v>
          </cell>
          <cell r="D51">
            <v>29141</v>
          </cell>
          <cell r="E51">
            <v>38</v>
          </cell>
          <cell r="F51" t="str">
            <v>f</v>
          </cell>
          <cell r="G51" t="str">
            <v>F35</v>
          </cell>
        </row>
        <row r="52">
          <cell r="A52">
            <v>170</v>
          </cell>
          <cell r="B52" t="str">
            <v>Jodi Smith</v>
          </cell>
          <cell r="C52" t="str">
            <v>North Down AC</v>
          </cell>
          <cell r="D52">
            <v>29091</v>
          </cell>
          <cell r="E52">
            <v>38</v>
          </cell>
          <cell r="F52" t="str">
            <v>f</v>
          </cell>
          <cell r="G52" t="str">
            <v>F35</v>
          </cell>
        </row>
        <row r="53">
          <cell r="A53">
            <v>169</v>
          </cell>
          <cell r="B53" t="str">
            <v>Denise Logue</v>
          </cell>
          <cell r="C53" t="str">
            <v>Ballydrain Harriers</v>
          </cell>
          <cell r="D53">
            <v>28809</v>
          </cell>
          <cell r="E53">
            <v>39</v>
          </cell>
          <cell r="F53" t="str">
            <v>f</v>
          </cell>
          <cell r="G53" t="str">
            <v>F35</v>
          </cell>
        </row>
        <row r="54">
          <cell r="A54">
            <v>72</v>
          </cell>
          <cell r="B54" t="str">
            <v>Jane Stevenson</v>
          </cell>
          <cell r="C54" t="str">
            <v>North Down AC</v>
          </cell>
          <cell r="D54">
            <v>26849</v>
          </cell>
          <cell r="E54">
            <v>45</v>
          </cell>
          <cell r="F54" t="str">
            <v>f</v>
          </cell>
          <cell r="G54" t="str">
            <v>F45</v>
          </cell>
        </row>
        <row r="55">
          <cell r="A55">
            <v>71</v>
          </cell>
          <cell r="B55" t="str">
            <v>Rhonda Brady</v>
          </cell>
          <cell r="C55" t="str">
            <v>Ballymena &amp; Antrim AC</v>
          </cell>
          <cell r="D55">
            <v>26524</v>
          </cell>
          <cell r="E55">
            <v>46</v>
          </cell>
          <cell r="F55" t="str">
            <v>f</v>
          </cell>
          <cell r="G55" t="str">
            <v>F45</v>
          </cell>
        </row>
        <row r="56">
          <cell r="A56">
            <v>172</v>
          </cell>
          <cell r="B56" t="str">
            <v>Joy McAleer</v>
          </cell>
          <cell r="C56" t="str">
            <v>City Of Lisburn</v>
          </cell>
          <cell r="D56">
            <v>22768</v>
          </cell>
          <cell r="E56">
            <v>56</v>
          </cell>
          <cell r="F56" t="str">
            <v>f</v>
          </cell>
          <cell r="G56" t="str">
            <v>F55</v>
          </cell>
        </row>
        <row r="57">
          <cell r="A57">
            <v>54</v>
          </cell>
          <cell r="B57" t="str">
            <v>Sam Duncan</v>
          </cell>
          <cell r="C57" t="str">
            <v>City Of Lisburn</v>
          </cell>
          <cell r="D57">
            <v>37602</v>
          </cell>
          <cell r="E57">
            <v>15</v>
          </cell>
          <cell r="F57" t="str">
            <v>m</v>
          </cell>
          <cell r="G57" t="str">
            <v>M17</v>
          </cell>
        </row>
        <row r="58">
          <cell r="A58">
            <v>88</v>
          </cell>
          <cell r="B58" t="str">
            <v>Mason McCreery</v>
          </cell>
          <cell r="C58" t="str">
            <v>Loughview AC</v>
          </cell>
          <cell r="D58">
            <v>39203</v>
          </cell>
          <cell r="E58">
            <v>11</v>
          </cell>
          <cell r="F58" t="str">
            <v>m</v>
          </cell>
          <cell r="G58" t="str">
            <v>M13</v>
          </cell>
        </row>
        <row r="59">
          <cell r="A59">
            <v>140</v>
          </cell>
          <cell r="B59" t="str">
            <v>Finn  Moraghan</v>
          </cell>
          <cell r="C59" t="str">
            <v>North Down AC</v>
          </cell>
          <cell r="D59">
            <v>39205</v>
          </cell>
          <cell r="E59">
            <v>11</v>
          </cell>
          <cell r="F59" t="str">
            <v>m</v>
          </cell>
          <cell r="G59" t="str">
            <v>M13</v>
          </cell>
        </row>
        <row r="60">
          <cell r="A60">
            <v>64</v>
          </cell>
          <cell r="B60" t="str">
            <v>Daniel Constable</v>
          </cell>
          <cell r="C60" t="str">
            <v>North Down AC</v>
          </cell>
          <cell r="D60">
            <v>39157</v>
          </cell>
          <cell r="E60">
            <v>11</v>
          </cell>
          <cell r="F60" t="str">
            <v>m</v>
          </cell>
          <cell r="G60" t="str">
            <v>M13</v>
          </cell>
        </row>
        <row r="61">
          <cell r="A61">
            <v>66</v>
          </cell>
          <cell r="B61" t="str">
            <v>Euan Monroe</v>
          </cell>
          <cell r="C61" t="str">
            <v>Loughview AC</v>
          </cell>
          <cell r="D61">
            <v>39135</v>
          </cell>
          <cell r="E61">
            <v>11</v>
          </cell>
          <cell r="F61" t="str">
            <v>m</v>
          </cell>
          <cell r="G61" t="str">
            <v>M13</v>
          </cell>
        </row>
        <row r="62">
          <cell r="A62">
            <v>79</v>
          </cell>
          <cell r="B62" t="str">
            <v>JJ Holley</v>
          </cell>
          <cell r="C62" t="str">
            <v>North Down AC</v>
          </cell>
          <cell r="D62">
            <v>39078</v>
          </cell>
          <cell r="E62">
            <v>11</v>
          </cell>
          <cell r="F62" t="str">
            <v>m</v>
          </cell>
          <cell r="G62" t="str">
            <v>M13</v>
          </cell>
        </row>
        <row r="63">
          <cell r="A63">
            <v>83</v>
          </cell>
          <cell r="B63" t="str">
            <v>Harris Massey</v>
          </cell>
          <cell r="C63" t="str">
            <v>North Down AC</v>
          </cell>
          <cell r="D63">
            <v>38999</v>
          </cell>
          <cell r="E63">
            <v>11</v>
          </cell>
          <cell r="F63" t="str">
            <v>m</v>
          </cell>
          <cell r="G63" t="str">
            <v>M13</v>
          </cell>
        </row>
        <row r="64">
          <cell r="A64">
            <v>126</v>
          </cell>
          <cell r="B64" t="str">
            <v>Andrew Brown</v>
          </cell>
          <cell r="C64" t="str">
            <v>North Down AC</v>
          </cell>
          <cell r="D64">
            <v>38624</v>
          </cell>
          <cell r="E64">
            <v>12</v>
          </cell>
          <cell r="F64" t="str">
            <v>m</v>
          </cell>
          <cell r="G64" t="str">
            <v>M13</v>
          </cell>
        </row>
        <row r="65">
          <cell r="A65">
            <v>62</v>
          </cell>
          <cell r="B65" t="str">
            <v>Ethan Mullan</v>
          </cell>
          <cell r="C65" t="str">
            <v>Finn Valley</v>
          </cell>
          <cell r="D65">
            <v>38604</v>
          </cell>
          <cell r="E65">
            <v>12</v>
          </cell>
          <cell r="F65" t="str">
            <v>m</v>
          </cell>
          <cell r="G65" t="str">
            <v>M13</v>
          </cell>
        </row>
        <row r="66">
          <cell r="A66">
            <v>65</v>
          </cell>
          <cell r="B66" t="str">
            <v>Rudy Mayne</v>
          </cell>
          <cell r="C66" t="str">
            <v>Loughview AC</v>
          </cell>
          <cell r="D66">
            <v>38729</v>
          </cell>
          <cell r="E66">
            <v>12</v>
          </cell>
          <cell r="F66" t="str">
            <v>m</v>
          </cell>
          <cell r="G66" t="str">
            <v>M13</v>
          </cell>
        </row>
        <row r="67">
          <cell r="A67">
            <v>80</v>
          </cell>
          <cell r="B67" t="str">
            <v>Blaine Lynch</v>
          </cell>
          <cell r="C67" t="str">
            <v>Finn Valley</v>
          </cell>
          <cell r="D67">
            <v>38748</v>
          </cell>
          <cell r="E67">
            <v>12</v>
          </cell>
          <cell r="F67" t="str">
            <v>m</v>
          </cell>
          <cell r="G67" t="str">
            <v>M13</v>
          </cell>
        </row>
        <row r="68">
          <cell r="A68">
            <v>123</v>
          </cell>
          <cell r="B68" t="str">
            <v>Charlie Lawden</v>
          </cell>
          <cell r="C68" t="str">
            <v>North Down AC</v>
          </cell>
          <cell r="D68">
            <v>38552</v>
          </cell>
          <cell r="E68">
            <v>13</v>
          </cell>
          <cell r="F68" t="str">
            <v>m</v>
          </cell>
          <cell r="G68" t="str">
            <v>M15</v>
          </cell>
        </row>
        <row r="69">
          <cell r="A69">
            <v>157</v>
          </cell>
          <cell r="B69" t="str">
            <v>Ryan Lynas</v>
          </cell>
          <cell r="C69" t="str">
            <v>North Down AC</v>
          </cell>
          <cell r="D69">
            <v>38510</v>
          </cell>
          <cell r="E69">
            <v>13</v>
          </cell>
          <cell r="F69" t="str">
            <v>m</v>
          </cell>
          <cell r="G69" t="str">
            <v>M15</v>
          </cell>
        </row>
        <row r="70">
          <cell r="A70">
            <v>166</v>
          </cell>
          <cell r="B70" t="str">
            <v>David Hunter</v>
          </cell>
          <cell r="C70" t="str">
            <v>Loughview AC</v>
          </cell>
          <cell r="D70">
            <v>38551</v>
          </cell>
          <cell r="E70">
            <v>13</v>
          </cell>
          <cell r="F70" t="str">
            <v>m</v>
          </cell>
          <cell r="G70" t="str">
            <v>M15</v>
          </cell>
        </row>
        <row r="71">
          <cell r="A71">
            <v>174</v>
          </cell>
          <cell r="B71" t="str">
            <v>Jamie Gaw</v>
          </cell>
          <cell r="C71" t="str">
            <v>North Down AC</v>
          </cell>
          <cell r="D71">
            <v>38543</v>
          </cell>
          <cell r="E71">
            <v>13</v>
          </cell>
          <cell r="F71" t="str">
            <v>m</v>
          </cell>
          <cell r="G71" t="str">
            <v>M15</v>
          </cell>
        </row>
        <row r="72">
          <cell r="A72">
            <v>57</v>
          </cell>
          <cell r="B72" t="str">
            <v>Ross Stevenson</v>
          </cell>
          <cell r="C72" t="str">
            <v>Ballymena &amp; Antrim AC</v>
          </cell>
          <cell r="D72">
            <v>38242</v>
          </cell>
          <cell r="E72">
            <v>13</v>
          </cell>
          <cell r="F72" t="str">
            <v>m</v>
          </cell>
          <cell r="G72" t="str">
            <v>M15</v>
          </cell>
        </row>
        <row r="73">
          <cell r="A73">
            <v>60</v>
          </cell>
          <cell r="B73" t="str">
            <v>Flynn Longstaff</v>
          </cell>
          <cell r="C73" t="str">
            <v>North Down AC</v>
          </cell>
          <cell r="D73">
            <v>38254</v>
          </cell>
          <cell r="E73">
            <v>13</v>
          </cell>
          <cell r="F73" t="str">
            <v>m</v>
          </cell>
          <cell r="G73" t="str">
            <v>M15</v>
          </cell>
        </row>
        <row r="74">
          <cell r="A74">
            <v>74</v>
          </cell>
          <cell r="B74" t="str">
            <v>Benjamin Graham</v>
          </cell>
          <cell r="C74" t="str">
            <v>North Down AC</v>
          </cell>
          <cell r="D74">
            <v>38400</v>
          </cell>
          <cell r="E74">
            <v>13</v>
          </cell>
          <cell r="F74" t="str">
            <v>m</v>
          </cell>
          <cell r="G74" t="str">
            <v>M15</v>
          </cell>
        </row>
        <row r="75">
          <cell r="A75">
            <v>104</v>
          </cell>
          <cell r="B75" t="str">
            <v>Finlay Stewart</v>
          </cell>
          <cell r="C75" t="str">
            <v>City Of Lisburn</v>
          </cell>
          <cell r="D75">
            <v>37991</v>
          </cell>
          <cell r="E75">
            <v>14</v>
          </cell>
          <cell r="F75" t="str">
            <v>m</v>
          </cell>
          <cell r="G75" t="str">
            <v>M15</v>
          </cell>
        </row>
        <row r="76">
          <cell r="A76">
            <v>105</v>
          </cell>
          <cell r="B76" t="str">
            <v>Alex Saifert</v>
          </cell>
          <cell r="C76" t="str">
            <v>City Of Lisburn</v>
          </cell>
          <cell r="D76">
            <v>38027</v>
          </cell>
          <cell r="E76">
            <v>14</v>
          </cell>
          <cell r="F76" t="str">
            <v>m</v>
          </cell>
          <cell r="G76" t="str">
            <v>M15</v>
          </cell>
        </row>
        <row r="77">
          <cell r="A77">
            <v>132</v>
          </cell>
          <cell r="B77" t="str">
            <v>Adam Skelly</v>
          </cell>
          <cell r="C77" t="str">
            <v>North Down AC</v>
          </cell>
          <cell r="D77">
            <v>37903</v>
          </cell>
          <cell r="E77">
            <v>14</v>
          </cell>
          <cell r="F77" t="str">
            <v>m</v>
          </cell>
          <cell r="G77" t="str">
            <v>M15</v>
          </cell>
        </row>
        <row r="78">
          <cell r="A78">
            <v>165</v>
          </cell>
          <cell r="B78" t="str">
            <v>Joel Chambers</v>
          </cell>
          <cell r="C78" t="str">
            <v>Loughview AC</v>
          </cell>
          <cell r="D78">
            <v>38220</v>
          </cell>
          <cell r="E78">
            <v>14</v>
          </cell>
          <cell r="F78" t="str">
            <v>m</v>
          </cell>
          <cell r="G78" t="str">
            <v>M15</v>
          </cell>
        </row>
        <row r="79">
          <cell r="A79">
            <v>295</v>
          </cell>
          <cell r="B79" t="str">
            <v>Matthew Sykes</v>
          </cell>
          <cell r="C79" t="str">
            <v>Orangegrove AC</v>
          </cell>
          <cell r="D79">
            <v>38172</v>
          </cell>
          <cell r="E79">
            <v>14</v>
          </cell>
          <cell r="F79" t="str">
            <v>m</v>
          </cell>
          <cell r="G79" t="str">
            <v>M15</v>
          </cell>
        </row>
        <row r="80">
          <cell r="A80">
            <v>86</v>
          </cell>
          <cell r="B80" t="str">
            <v>Marcus McConkey</v>
          </cell>
          <cell r="C80" t="str">
            <v>Loughview AC</v>
          </cell>
          <cell r="D80">
            <v>37948</v>
          </cell>
          <cell r="E80">
            <v>14</v>
          </cell>
          <cell r="F80" t="str">
            <v>m</v>
          </cell>
          <cell r="G80" t="str">
            <v>M15</v>
          </cell>
        </row>
        <row r="81">
          <cell r="A81">
            <v>134</v>
          </cell>
          <cell r="B81" t="str">
            <v>Aaron McCord</v>
          </cell>
          <cell r="C81" t="str">
            <v>Orangegrove AC</v>
          </cell>
          <cell r="D81">
            <v>37495</v>
          </cell>
          <cell r="E81">
            <v>15</v>
          </cell>
          <cell r="F81" t="str">
            <v>m</v>
          </cell>
          <cell r="G81" t="str">
            <v>M17</v>
          </cell>
        </row>
        <row r="82">
          <cell r="A82">
            <v>160</v>
          </cell>
          <cell r="B82" t="str">
            <v>Daniel McComiskey</v>
          </cell>
          <cell r="C82" t="str">
            <v>St Malachys AC</v>
          </cell>
          <cell r="D82">
            <v>37660</v>
          </cell>
          <cell r="E82">
            <v>15</v>
          </cell>
          <cell r="F82" t="str">
            <v>m</v>
          </cell>
          <cell r="G82" t="str">
            <v>M17</v>
          </cell>
        </row>
        <row r="83">
          <cell r="A83">
            <v>97</v>
          </cell>
          <cell r="B83" t="str">
            <v>Cameron McCaughey</v>
          </cell>
          <cell r="C83" t="str">
            <v>Loughview AC</v>
          </cell>
          <cell r="D83">
            <v>37805</v>
          </cell>
          <cell r="E83">
            <v>15</v>
          </cell>
          <cell r="F83" t="str">
            <v>m</v>
          </cell>
          <cell r="G83" t="str">
            <v>M17</v>
          </cell>
        </row>
        <row r="84">
          <cell r="A84">
            <v>129</v>
          </cell>
          <cell r="B84" t="str">
            <v>Gavin McCaffrey</v>
          </cell>
          <cell r="C84" t="str">
            <v>Ballymena &amp; Antrim AC</v>
          </cell>
          <cell r="D84">
            <v>37242</v>
          </cell>
          <cell r="E84">
            <v>16</v>
          </cell>
          <cell r="F84" t="str">
            <v>m</v>
          </cell>
          <cell r="G84" t="str">
            <v>M17</v>
          </cell>
        </row>
        <row r="85">
          <cell r="A85">
            <v>139</v>
          </cell>
          <cell r="B85" t="str">
            <v>Troy McConville</v>
          </cell>
          <cell r="C85" t="str">
            <v>North Down AC</v>
          </cell>
          <cell r="D85">
            <v>37375</v>
          </cell>
          <cell r="E85">
            <v>16</v>
          </cell>
          <cell r="F85" t="str">
            <v>m</v>
          </cell>
          <cell r="G85" t="str">
            <v>M17</v>
          </cell>
        </row>
        <row r="86">
          <cell r="A86">
            <v>300</v>
          </cell>
          <cell r="B86" t="str">
            <v>Adam Sykes</v>
          </cell>
          <cell r="C86" t="str">
            <v>Orangegrove AC</v>
          </cell>
          <cell r="D86">
            <v>37481</v>
          </cell>
          <cell r="E86">
            <v>16</v>
          </cell>
          <cell r="F86" t="str">
            <v>m</v>
          </cell>
          <cell r="G86" t="str">
            <v>M17</v>
          </cell>
        </row>
        <row r="87">
          <cell r="A87">
            <v>70</v>
          </cell>
          <cell r="B87" t="str">
            <v>Daniel McCullough</v>
          </cell>
          <cell r="C87" t="str">
            <v>Ballymena &amp; Antrim AC</v>
          </cell>
          <cell r="D87">
            <v>37145</v>
          </cell>
          <cell r="E87">
            <v>16</v>
          </cell>
          <cell r="F87" t="str">
            <v>m</v>
          </cell>
          <cell r="G87" t="str">
            <v>M17</v>
          </cell>
        </row>
        <row r="88">
          <cell r="A88">
            <v>89</v>
          </cell>
          <cell r="B88" t="str">
            <v>Gareth Campbell</v>
          </cell>
          <cell r="C88" t="str">
            <v>Willowfield Temperance Harriers</v>
          </cell>
          <cell r="D88">
            <v>37142</v>
          </cell>
          <cell r="E88">
            <v>16</v>
          </cell>
          <cell r="F88" t="str">
            <v>m</v>
          </cell>
          <cell r="G88" t="str">
            <v>M17</v>
          </cell>
        </row>
        <row r="89">
          <cell r="A89">
            <v>91</v>
          </cell>
          <cell r="B89" t="str">
            <v>Ross Blackbourne</v>
          </cell>
          <cell r="C89" t="str">
            <v>Ballymena &amp; Antrim AC</v>
          </cell>
          <cell r="D89">
            <v>37309</v>
          </cell>
          <cell r="E89">
            <v>16</v>
          </cell>
          <cell r="F89" t="str">
            <v>m</v>
          </cell>
          <cell r="G89" t="str">
            <v>M17</v>
          </cell>
        </row>
        <row r="90">
          <cell r="A90">
            <v>99</v>
          </cell>
          <cell r="B90" t="str">
            <v>Stephen Wright</v>
          </cell>
          <cell r="C90" t="str">
            <v>Willowfield Temperance Harriers</v>
          </cell>
          <cell r="D90">
            <v>37195</v>
          </cell>
          <cell r="E90">
            <v>16</v>
          </cell>
          <cell r="F90" t="str">
            <v>m</v>
          </cell>
          <cell r="G90" t="str">
            <v>M17</v>
          </cell>
        </row>
        <row r="91">
          <cell r="A91">
            <v>106</v>
          </cell>
          <cell r="B91" t="str">
            <v>Ryan Nixon-Stewart</v>
          </cell>
          <cell r="C91" t="str">
            <v>City Of Lisburn</v>
          </cell>
          <cell r="D91">
            <v>36886</v>
          </cell>
          <cell r="E91">
            <v>17</v>
          </cell>
          <cell r="F91" t="str">
            <v>m</v>
          </cell>
          <cell r="G91" t="str">
            <v>M20</v>
          </cell>
        </row>
        <row r="92">
          <cell r="A92">
            <v>152</v>
          </cell>
          <cell r="B92" t="str">
            <v>Adam Hughes</v>
          </cell>
          <cell r="C92" t="str">
            <v>Loughview AC</v>
          </cell>
          <cell r="D92">
            <v>36823</v>
          </cell>
          <cell r="E92">
            <v>17</v>
          </cell>
          <cell r="F92" t="str">
            <v>m</v>
          </cell>
          <cell r="G92" t="str">
            <v>M20</v>
          </cell>
        </row>
        <row r="93">
          <cell r="A93">
            <v>176</v>
          </cell>
          <cell r="B93" t="str">
            <v>Jack Logan</v>
          </cell>
          <cell r="C93" t="str">
            <v>North Down AC</v>
          </cell>
          <cell r="D93">
            <v>37067</v>
          </cell>
          <cell r="E93">
            <v>17</v>
          </cell>
          <cell r="F93" t="str">
            <v>m</v>
          </cell>
          <cell r="G93" t="str">
            <v>M20</v>
          </cell>
        </row>
        <row r="94">
          <cell r="A94">
            <v>220</v>
          </cell>
          <cell r="B94" t="str">
            <v>Declan Sharkey</v>
          </cell>
          <cell r="C94" t="str">
            <v>Tirchinaill</v>
          </cell>
          <cell r="D94">
            <v>37008</v>
          </cell>
          <cell r="E94">
            <v>17</v>
          </cell>
          <cell r="F94" t="str">
            <v>m</v>
          </cell>
          <cell r="G94" t="str">
            <v>M20</v>
          </cell>
        </row>
        <row r="95">
          <cell r="A95">
            <v>156</v>
          </cell>
          <cell r="B95" t="str">
            <v>Cain McDonald</v>
          </cell>
          <cell r="C95" t="str">
            <v>Ballymena &amp; Antrim AC</v>
          </cell>
          <cell r="D95">
            <v>36400</v>
          </cell>
          <cell r="E95">
            <v>18</v>
          </cell>
          <cell r="F95" t="str">
            <v>m</v>
          </cell>
          <cell r="G95" t="str">
            <v>M20</v>
          </cell>
        </row>
        <row r="96">
          <cell r="A96">
            <v>58</v>
          </cell>
          <cell r="B96" t="str">
            <v>Ajith Joy</v>
          </cell>
          <cell r="C96" t="str">
            <v>City Of Lisburn</v>
          </cell>
          <cell r="D96">
            <v>36494</v>
          </cell>
          <cell r="E96">
            <v>18</v>
          </cell>
          <cell r="F96" t="str">
            <v>m</v>
          </cell>
          <cell r="G96" t="str">
            <v>M20</v>
          </cell>
        </row>
        <row r="97">
          <cell r="A97">
            <v>117</v>
          </cell>
          <cell r="B97" t="str">
            <v>William Robinson</v>
          </cell>
          <cell r="C97" t="str">
            <v>Unattached</v>
          </cell>
          <cell r="D97">
            <v>36330</v>
          </cell>
          <cell r="E97">
            <v>19</v>
          </cell>
          <cell r="F97" t="str">
            <v>m</v>
          </cell>
          <cell r="G97" t="str">
            <v>M20</v>
          </cell>
        </row>
        <row r="98">
          <cell r="A98">
            <v>77</v>
          </cell>
          <cell r="B98" t="str">
            <v>Adam McELwee</v>
          </cell>
          <cell r="C98" t="str">
            <v>Lagan Valley AC</v>
          </cell>
          <cell r="D98">
            <v>36168</v>
          </cell>
          <cell r="E98">
            <v>19</v>
          </cell>
          <cell r="F98" t="str">
            <v>m</v>
          </cell>
          <cell r="G98" t="str">
            <v>M20</v>
          </cell>
        </row>
        <row r="99">
          <cell r="A99">
            <v>90</v>
          </cell>
          <cell r="B99" t="str">
            <v>Ethan Dunn</v>
          </cell>
          <cell r="C99" t="str">
            <v>Loughview AC</v>
          </cell>
          <cell r="D99">
            <v>36352</v>
          </cell>
          <cell r="E99">
            <v>19</v>
          </cell>
          <cell r="F99" t="str">
            <v>m</v>
          </cell>
          <cell r="G99" t="str">
            <v>M20</v>
          </cell>
        </row>
        <row r="100">
          <cell r="A100">
            <v>93</v>
          </cell>
          <cell r="B100" t="str">
            <v>Andrew Milligan</v>
          </cell>
          <cell r="C100" t="str">
            <v>North Belfast Harriers</v>
          </cell>
          <cell r="D100">
            <v>36046</v>
          </cell>
          <cell r="E100">
            <v>19</v>
          </cell>
          <cell r="F100" t="str">
            <v>m</v>
          </cell>
          <cell r="G100" t="str">
            <v>M20</v>
          </cell>
        </row>
        <row r="101">
          <cell r="A101">
            <v>155</v>
          </cell>
          <cell r="B101" t="str">
            <v>Andrew Carrick</v>
          </cell>
          <cell r="C101" t="str">
            <v>Queens AC</v>
          </cell>
          <cell r="D101">
            <v>35421</v>
          </cell>
          <cell r="E101">
            <v>21</v>
          </cell>
          <cell r="F101" t="str">
            <v>m</v>
          </cell>
          <cell r="G101" t="str">
            <v>M23</v>
          </cell>
        </row>
        <row r="102">
          <cell r="A102">
            <v>98</v>
          </cell>
          <cell r="B102" t="str">
            <v>Andrew Wright</v>
          </cell>
          <cell r="C102" t="str">
            <v>Willowfield Temperance Harriers</v>
          </cell>
          <cell r="D102">
            <v>34955</v>
          </cell>
          <cell r="E102">
            <v>22</v>
          </cell>
          <cell r="F102" t="str">
            <v>m</v>
          </cell>
          <cell r="G102" t="str">
            <v>M23</v>
          </cell>
        </row>
        <row r="103">
          <cell r="A103">
            <v>118</v>
          </cell>
          <cell r="B103" t="str">
            <v>Ronan Bloomer</v>
          </cell>
          <cell r="C103" t="str">
            <v>Ballymena &amp; Antrim AC</v>
          </cell>
          <cell r="D103">
            <v>34389</v>
          </cell>
          <cell r="E103">
            <v>24</v>
          </cell>
          <cell r="F103" t="str">
            <v>m</v>
          </cell>
          <cell r="G103" t="str">
            <v>MO</v>
          </cell>
        </row>
        <row r="104">
          <cell r="A104">
            <v>297</v>
          </cell>
          <cell r="B104" t="str">
            <v>Ryan Henry</v>
          </cell>
          <cell r="C104" t="str">
            <v>Willowfield Temperance Harriers</v>
          </cell>
          <cell r="D104">
            <v>33993</v>
          </cell>
          <cell r="E104">
            <v>25</v>
          </cell>
          <cell r="F104" t="str">
            <v>m</v>
          </cell>
          <cell r="G104" t="str">
            <v>MO</v>
          </cell>
        </row>
        <row r="105">
          <cell r="A105">
            <v>168</v>
          </cell>
          <cell r="B105" t="str">
            <v>Dovydas Pliauga</v>
          </cell>
          <cell r="C105" t="str">
            <v>Ballydrain Harriers</v>
          </cell>
          <cell r="D105">
            <v>33632</v>
          </cell>
          <cell r="E105">
            <v>26</v>
          </cell>
          <cell r="F105" t="str">
            <v>m</v>
          </cell>
          <cell r="G105" t="str">
            <v>MO</v>
          </cell>
        </row>
        <row r="106">
          <cell r="A106">
            <v>68</v>
          </cell>
          <cell r="B106" t="str">
            <v>Jack Bradshaw</v>
          </cell>
          <cell r="C106" t="str">
            <v>North Down AC</v>
          </cell>
          <cell r="D106">
            <v>33707</v>
          </cell>
          <cell r="E106">
            <v>26</v>
          </cell>
          <cell r="F106" t="str">
            <v>m</v>
          </cell>
          <cell r="G106" t="str">
            <v>MO</v>
          </cell>
        </row>
        <row r="107">
          <cell r="A107">
            <v>56</v>
          </cell>
          <cell r="B107" t="str">
            <v>Mathew Flynn</v>
          </cell>
          <cell r="C107" t="str">
            <v>Olympian AC</v>
          </cell>
          <cell r="D107">
            <v>33063</v>
          </cell>
          <cell r="E107">
            <v>28</v>
          </cell>
          <cell r="F107" t="str">
            <v>m</v>
          </cell>
          <cell r="G107" t="str">
            <v>MO</v>
          </cell>
        </row>
        <row r="108">
          <cell r="A108">
            <v>178</v>
          </cell>
          <cell r="B108" t="str">
            <v>Philip Bailie</v>
          </cell>
          <cell r="C108" t="str">
            <v>North Down AC</v>
          </cell>
          <cell r="D108">
            <v>32067</v>
          </cell>
          <cell r="E108">
            <v>30</v>
          </cell>
          <cell r="F108" t="str">
            <v>m</v>
          </cell>
          <cell r="G108" t="str">
            <v>MO</v>
          </cell>
        </row>
        <row r="109">
          <cell r="A109">
            <v>177</v>
          </cell>
          <cell r="B109" t="str">
            <v>Philip Giles</v>
          </cell>
          <cell r="C109" t="str">
            <v>North Down AC</v>
          </cell>
          <cell r="D109">
            <v>31955</v>
          </cell>
          <cell r="E109">
            <v>31</v>
          </cell>
          <cell r="F109" t="str">
            <v>m</v>
          </cell>
          <cell r="G109" t="str">
            <v>MO</v>
          </cell>
        </row>
        <row r="110">
          <cell r="A110">
            <v>76</v>
          </cell>
          <cell r="B110" t="str">
            <v>Dennis Scott</v>
          </cell>
          <cell r="C110" t="str">
            <v>North Down AC</v>
          </cell>
          <cell r="D110">
            <v>31525</v>
          </cell>
          <cell r="E110">
            <v>32</v>
          </cell>
          <cell r="F110" t="str">
            <v>m</v>
          </cell>
          <cell r="G110" t="str">
            <v>MO</v>
          </cell>
        </row>
        <row r="111">
          <cell r="A111">
            <v>153</v>
          </cell>
          <cell r="B111" t="str">
            <v>Steven Donegan</v>
          </cell>
          <cell r="C111" t="str">
            <v>North Down AC</v>
          </cell>
          <cell r="D111">
            <v>30325</v>
          </cell>
          <cell r="E111">
            <v>35</v>
          </cell>
          <cell r="F111" t="str">
            <v>m</v>
          </cell>
          <cell r="G111" t="str">
            <v>M35</v>
          </cell>
        </row>
        <row r="112">
          <cell r="A112">
            <v>95</v>
          </cell>
          <cell r="B112" t="str">
            <v>Paul Flynn</v>
          </cell>
          <cell r="C112" t="str">
            <v>Ballydrain Harriers</v>
          </cell>
          <cell r="D112">
            <v>30535</v>
          </cell>
          <cell r="E112">
            <v>35</v>
          </cell>
          <cell r="F112" t="str">
            <v>m</v>
          </cell>
          <cell r="G112" t="str">
            <v>M35</v>
          </cell>
        </row>
        <row r="113">
          <cell r="A113">
            <v>158</v>
          </cell>
          <cell r="B113" t="str">
            <v>Paul Lynas</v>
          </cell>
          <cell r="C113" t="str">
            <v>North Down AC</v>
          </cell>
          <cell r="D113">
            <v>28902</v>
          </cell>
          <cell r="E113">
            <v>39</v>
          </cell>
          <cell r="F113" t="str">
            <v>m</v>
          </cell>
          <cell r="G113" t="str">
            <v>M35</v>
          </cell>
        </row>
        <row r="114">
          <cell r="A114">
            <v>112</v>
          </cell>
          <cell r="B114" t="str">
            <v>Davy Foster</v>
          </cell>
          <cell r="C114" t="str">
            <v>East Down AC</v>
          </cell>
          <cell r="D114">
            <v>28423</v>
          </cell>
          <cell r="E114">
            <v>40</v>
          </cell>
          <cell r="F114" t="str">
            <v>m</v>
          </cell>
          <cell r="G114" t="str">
            <v>M40</v>
          </cell>
        </row>
        <row r="115">
          <cell r="A115">
            <v>173</v>
          </cell>
          <cell r="B115" t="str">
            <v>Nick Irvine</v>
          </cell>
          <cell r="C115" t="str">
            <v>North Down AC</v>
          </cell>
          <cell r="D115">
            <v>28488</v>
          </cell>
          <cell r="E115">
            <v>40</v>
          </cell>
          <cell r="F115" t="str">
            <v>m</v>
          </cell>
          <cell r="G115" t="str">
            <v>M40</v>
          </cell>
        </row>
        <row r="116">
          <cell r="A116">
            <v>85</v>
          </cell>
          <cell r="B116" t="str">
            <v>Andrew Han</v>
          </cell>
          <cell r="C116" t="str">
            <v>Loughview AC</v>
          </cell>
          <cell r="D116">
            <v>28094</v>
          </cell>
          <cell r="E116">
            <v>41</v>
          </cell>
          <cell r="F116" t="str">
            <v>m</v>
          </cell>
          <cell r="G116" t="str">
            <v>M40</v>
          </cell>
        </row>
        <row r="117">
          <cell r="A117">
            <v>82</v>
          </cell>
          <cell r="B117" t="str">
            <v>David Massey</v>
          </cell>
          <cell r="C117" t="str">
            <v>North Down AC</v>
          </cell>
          <cell r="D117">
            <v>27728</v>
          </cell>
          <cell r="E117">
            <v>42</v>
          </cell>
          <cell r="F117" t="str">
            <v>m</v>
          </cell>
          <cell r="G117" t="str">
            <v>M40</v>
          </cell>
        </row>
        <row r="118">
          <cell r="A118">
            <v>96</v>
          </cell>
          <cell r="B118" t="str">
            <v>Evan Boyce</v>
          </cell>
          <cell r="C118" t="str">
            <v>Ballydrain Harriers</v>
          </cell>
          <cell r="D118">
            <v>27894</v>
          </cell>
          <cell r="E118">
            <v>42</v>
          </cell>
          <cell r="F118" t="str">
            <v>m</v>
          </cell>
          <cell r="G118" t="str">
            <v>M40</v>
          </cell>
        </row>
        <row r="119">
          <cell r="A119">
            <v>296</v>
          </cell>
          <cell r="B119" t="str">
            <v>Colin Walker</v>
          </cell>
          <cell r="C119" t="str">
            <v>North Down AC</v>
          </cell>
          <cell r="D119">
            <v>27542</v>
          </cell>
          <cell r="E119">
            <v>43</v>
          </cell>
          <cell r="F119" t="str">
            <v>m</v>
          </cell>
          <cell r="G119" t="str">
            <v>M40</v>
          </cell>
        </row>
        <row r="120">
          <cell r="A120">
            <v>55</v>
          </cell>
          <cell r="B120" t="str">
            <v>Robert Meban</v>
          </cell>
          <cell r="C120" t="str">
            <v>Ballymena Runners</v>
          </cell>
          <cell r="D120">
            <v>27618</v>
          </cell>
          <cell r="E120">
            <v>43</v>
          </cell>
          <cell r="F120" t="str">
            <v>m</v>
          </cell>
          <cell r="G120" t="str">
            <v>M40</v>
          </cell>
        </row>
        <row r="121">
          <cell r="A121">
            <v>127</v>
          </cell>
          <cell r="B121" t="str">
            <v>Mark McKeown</v>
          </cell>
          <cell r="C121" t="str">
            <v>Armagh AC</v>
          </cell>
          <cell r="D121">
            <v>27040</v>
          </cell>
          <cell r="E121">
            <v>44</v>
          </cell>
          <cell r="F121" t="str">
            <v>m</v>
          </cell>
          <cell r="G121" t="str">
            <v>M40</v>
          </cell>
        </row>
        <row r="122">
          <cell r="A122">
            <v>154</v>
          </cell>
          <cell r="B122" t="str">
            <v>Michael Bennett</v>
          </cell>
          <cell r="C122" t="str">
            <v>Ballymena Runners</v>
          </cell>
          <cell r="D122">
            <v>27128</v>
          </cell>
          <cell r="E122">
            <v>44</v>
          </cell>
          <cell r="F122" t="str">
            <v>m</v>
          </cell>
          <cell r="G122" t="str">
            <v>M40</v>
          </cell>
        </row>
        <row r="123">
          <cell r="A123">
            <v>163</v>
          </cell>
          <cell r="B123" t="str">
            <v>Alan Massey</v>
          </cell>
          <cell r="C123" t="str">
            <v>North Down AC</v>
          </cell>
          <cell r="D123">
            <v>27193</v>
          </cell>
          <cell r="E123">
            <v>44</v>
          </cell>
          <cell r="F123" t="str">
            <v>m</v>
          </cell>
          <cell r="G123" t="str">
            <v>M40</v>
          </cell>
        </row>
        <row r="124">
          <cell r="A124">
            <v>175</v>
          </cell>
          <cell r="B124" t="str">
            <v>Scott Nelson</v>
          </cell>
          <cell r="C124" t="str">
            <v>North Down AC</v>
          </cell>
          <cell r="D124">
            <v>26769</v>
          </cell>
          <cell r="E124">
            <v>45</v>
          </cell>
          <cell r="F124" t="str">
            <v>m</v>
          </cell>
          <cell r="G124" t="str">
            <v>M45</v>
          </cell>
        </row>
        <row r="125">
          <cell r="A125">
            <v>162</v>
          </cell>
          <cell r="B125" t="str">
            <v>Richard Agnew</v>
          </cell>
          <cell r="C125" t="str">
            <v>Ballymena Runners</v>
          </cell>
          <cell r="D125">
            <v>26150</v>
          </cell>
          <cell r="E125">
            <v>47</v>
          </cell>
          <cell r="F125" t="str">
            <v>m</v>
          </cell>
          <cell r="G125" t="str">
            <v>M45</v>
          </cell>
        </row>
        <row r="126">
          <cell r="A126">
            <v>92</v>
          </cell>
          <cell r="B126" t="str">
            <v>Alan Robinson</v>
          </cell>
          <cell r="C126" t="str">
            <v>Victoria Park &amp; Connswater</v>
          </cell>
          <cell r="D126">
            <v>24784</v>
          </cell>
          <cell r="E126">
            <v>50</v>
          </cell>
          <cell r="F126" t="str">
            <v>m</v>
          </cell>
          <cell r="G126" t="str">
            <v>M50</v>
          </cell>
        </row>
        <row r="127">
          <cell r="A127">
            <v>69</v>
          </cell>
          <cell r="B127" t="str">
            <v>James Turtle</v>
          </cell>
          <cell r="C127" t="str">
            <v>Ballymena &amp; Antrim AC</v>
          </cell>
          <cell r="D127">
            <v>24213</v>
          </cell>
          <cell r="E127">
            <v>52</v>
          </cell>
          <cell r="F127" t="str">
            <v>m</v>
          </cell>
          <cell r="G127" t="str">
            <v>M50</v>
          </cell>
        </row>
        <row r="128">
          <cell r="A128">
            <v>164</v>
          </cell>
          <cell r="B128" t="str">
            <v>Philip Mulligan</v>
          </cell>
          <cell r="C128" t="str">
            <v>North Down AC</v>
          </cell>
          <cell r="D128">
            <v>23443</v>
          </cell>
          <cell r="E128">
            <v>54</v>
          </cell>
          <cell r="F128" t="str">
            <v>m</v>
          </cell>
          <cell r="G128" t="str">
            <v>M50</v>
          </cell>
        </row>
        <row r="129">
          <cell r="A129">
            <v>136</v>
          </cell>
          <cell r="B129" t="str">
            <v>Ted Gourley</v>
          </cell>
          <cell r="C129" t="str">
            <v>Giffnoch NTH</v>
          </cell>
          <cell r="D129">
            <v>22949</v>
          </cell>
          <cell r="E129">
            <v>55</v>
          </cell>
          <cell r="F129" t="str">
            <v>m</v>
          </cell>
          <cell r="G129" t="str">
            <v>M55</v>
          </cell>
        </row>
        <row r="130">
          <cell r="A130">
            <v>81</v>
          </cell>
          <cell r="B130" t="str">
            <v>Cliff McCausland</v>
          </cell>
          <cell r="C130" t="str">
            <v>North Down AC</v>
          </cell>
          <cell r="D130">
            <v>23169</v>
          </cell>
          <cell r="E130">
            <v>55</v>
          </cell>
          <cell r="F130" t="str">
            <v>m</v>
          </cell>
          <cell r="G130" t="str">
            <v>M55</v>
          </cell>
        </row>
        <row r="131">
          <cell r="A131">
            <v>135</v>
          </cell>
          <cell r="B131" t="str">
            <v>Michael McCormick</v>
          </cell>
          <cell r="C131" t="str">
            <v>North Belfast Harriers</v>
          </cell>
          <cell r="D131">
            <v>22713</v>
          </cell>
          <cell r="E131">
            <v>56</v>
          </cell>
          <cell r="F131" t="str">
            <v>m</v>
          </cell>
          <cell r="G131" t="str">
            <v>M55</v>
          </cell>
        </row>
        <row r="132">
          <cell r="A132">
            <v>75</v>
          </cell>
          <cell r="B132" t="str">
            <v>Noel Connor</v>
          </cell>
          <cell r="C132" t="str">
            <v>Ballymena Runners</v>
          </cell>
          <cell r="D132">
            <v>22636</v>
          </cell>
          <cell r="E132">
            <v>56</v>
          </cell>
          <cell r="F132" t="str">
            <v>m</v>
          </cell>
          <cell r="G132" t="str">
            <v>M55</v>
          </cell>
        </row>
        <row r="133">
          <cell r="A133">
            <v>298</v>
          </cell>
          <cell r="B133" t="str">
            <v>Joe Frey</v>
          </cell>
          <cell r="C133" t="str">
            <v>Lagan Valley AC</v>
          </cell>
          <cell r="D133">
            <v>20969</v>
          </cell>
          <cell r="E133">
            <v>61</v>
          </cell>
          <cell r="F133" t="str">
            <v>m</v>
          </cell>
          <cell r="G133" t="str">
            <v>M60</v>
          </cell>
        </row>
        <row r="134">
          <cell r="A134">
            <v>148</v>
          </cell>
          <cell r="B134" t="str">
            <v>Terry Eakin</v>
          </cell>
          <cell r="C134" t="str">
            <v>North Down AC</v>
          </cell>
          <cell r="D134">
            <v>18179</v>
          </cell>
          <cell r="E134">
            <v>68</v>
          </cell>
          <cell r="F134" t="str">
            <v>m</v>
          </cell>
          <cell r="G134" t="str">
            <v>M65</v>
          </cell>
        </row>
        <row r="135">
          <cell r="A135">
            <v>228</v>
          </cell>
          <cell r="B135" t="str">
            <v>Tom Clinton</v>
          </cell>
          <cell r="C135" t="str">
            <v>Navan AC</v>
          </cell>
          <cell r="D135">
            <v>17990</v>
          </cell>
          <cell r="E135">
            <v>69</v>
          </cell>
          <cell r="F135" t="str">
            <v>m</v>
          </cell>
          <cell r="G135" t="str">
            <v>M65</v>
          </cell>
        </row>
        <row r="136">
          <cell r="A136">
            <v>119</v>
          </cell>
          <cell r="B136" t="str">
            <v>Jim Harris</v>
          </cell>
          <cell r="C136" t="str">
            <v>Orangegrove AC</v>
          </cell>
          <cell r="D136">
            <v>17583</v>
          </cell>
          <cell r="E136">
            <v>70</v>
          </cell>
          <cell r="F136" t="str">
            <v>m</v>
          </cell>
          <cell r="G136" t="str">
            <v>M70</v>
          </cell>
        </row>
        <row r="137">
          <cell r="A137">
            <v>103</v>
          </cell>
          <cell r="B137" t="str">
            <v>Ernest Tuff</v>
          </cell>
          <cell r="C137" t="str">
            <v>Ballymena &amp; Antrim AC</v>
          </cell>
          <cell r="D137">
            <v>14008</v>
          </cell>
          <cell r="E137">
            <v>80</v>
          </cell>
          <cell r="F137" t="str">
            <v>m</v>
          </cell>
          <cell r="G137" t="str">
            <v>M80</v>
          </cell>
        </row>
        <row r="138">
          <cell r="A138">
            <v>142</v>
          </cell>
          <cell r="B138" t="str">
            <v>Ralph Coetzee</v>
          </cell>
          <cell r="C138" t="str">
            <v>Victoria Park &amp; Connswater</v>
          </cell>
          <cell r="D138">
            <v>45</v>
          </cell>
          <cell r="E138">
            <v>0</v>
          </cell>
          <cell r="F138" t="str">
            <v>m</v>
          </cell>
          <cell r="G138" t="str">
            <v>M45</v>
          </cell>
        </row>
        <row r="139">
          <cell r="A139">
            <v>143</v>
          </cell>
          <cell r="B139" t="str">
            <v>Gary Keenan</v>
          </cell>
          <cell r="C139" t="str">
            <v>Victoria Park &amp; Connswater</v>
          </cell>
          <cell r="D139">
            <v>55</v>
          </cell>
          <cell r="E139">
            <v>55</v>
          </cell>
          <cell r="F139" t="str">
            <v>m</v>
          </cell>
          <cell r="G139" t="str">
            <v>M55</v>
          </cell>
        </row>
        <row r="140">
          <cell r="A140">
            <v>144</v>
          </cell>
          <cell r="B140" t="str">
            <v>Stuart Wilson</v>
          </cell>
          <cell r="C140" t="str">
            <v>Victoria Park &amp; Connswater</v>
          </cell>
          <cell r="D140">
            <v>35</v>
          </cell>
          <cell r="E140">
            <v>35</v>
          </cell>
          <cell r="F140" t="str">
            <v>m</v>
          </cell>
          <cell r="G140" t="str">
            <v>M35</v>
          </cell>
        </row>
        <row r="141">
          <cell r="A141">
            <v>145</v>
          </cell>
          <cell r="B141" t="str">
            <v>Thomas Leitch</v>
          </cell>
          <cell r="C141" t="str">
            <v>Victoria Park &amp; Connswater</v>
          </cell>
          <cell r="D141">
            <v>45</v>
          </cell>
          <cell r="E141">
            <v>45</v>
          </cell>
          <cell r="F141" t="str">
            <v>m</v>
          </cell>
          <cell r="G141" t="str">
            <v>M45</v>
          </cell>
        </row>
        <row r="142">
          <cell r="A142">
            <v>146</v>
          </cell>
          <cell r="B142" t="str">
            <v>Ian Lockington</v>
          </cell>
          <cell r="C142" t="str">
            <v>Victoria Park &amp; Connswater</v>
          </cell>
          <cell r="D142">
            <v>35</v>
          </cell>
          <cell r="E142" t="str">
            <v>35M</v>
          </cell>
          <cell r="F142" t="str">
            <v>m</v>
          </cell>
          <cell r="G142" t="str">
            <v>M35</v>
          </cell>
        </row>
        <row r="143">
          <cell r="A143">
            <v>101</v>
          </cell>
          <cell r="B143" t="str">
            <v>Julian Kennedy</v>
          </cell>
          <cell r="C143" t="str">
            <v>Ballymena Runners</v>
          </cell>
          <cell r="D143">
            <v>19243</v>
          </cell>
          <cell r="E143">
            <v>65</v>
          </cell>
          <cell r="F143" t="str">
            <v xml:space="preserve">m </v>
          </cell>
          <cell r="G143" t="str">
            <v>M60</v>
          </cell>
        </row>
        <row r="144">
          <cell r="E144">
            <v>118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opLeftCell="A97" workbookViewId="0">
      <selection activeCell="G107" sqref="G107"/>
    </sheetView>
  </sheetViews>
  <sheetFormatPr defaultRowHeight="15" x14ac:dyDescent="0.25"/>
  <cols>
    <col min="1" max="1" width="14.140625" style="13" bestFit="1" customWidth="1"/>
    <col min="2" max="2" width="9.140625" style="13"/>
    <col min="3" max="3" width="9.140625" style="12"/>
    <col min="4" max="4" width="20.140625" style="12" bestFit="1" customWidth="1"/>
    <col min="5" max="5" width="32.5703125" style="12" bestFit="1" customWidth="1"/>
    <col min="6" max="6" width="10.85546875" style="14" hidden="1" customWidth="1"/>
    <col min="7" max="7" width="10.5703125" style="12" bestFit="1" customWidth="1"/>
    <col min="8" max="14" width="9.140625" style="12"/>
    <col min="15" max="15" width="10.5703125" style="12" bestFit="1" customWidth="1"/>
    <col min="16" max="16384" width="9.140625" style="12"/>
  </cols>
  <sheetData>
    <row r="1" spans="1:15" x14ac:dyDescent="0.25">
      <c r="A1" s="13" t="s">
        <v>0</v>
      </c>
    </row>
    <row r="2" spans="1:15" x14ac:dyDescent="0.25">
      <c r="A2" s="13" t="s">
        <v>1</v>
      </c>
    </row>
    <row r="3" spans="1:15" x14ac:dyDescent="0.25">
      <c r="A3" s="22">
        <v>43333</v>
      </c>
    </row>
    <row r="4" spans="1:15" x14ac:dyDescent="0.25">
      <c r="A4" s="13" t="s">
        <v>2</v>
      </c>
    </row>
    <row r="8" spans="1:15" s="23" customFormat="1" ht="18.75" x14ac:dyDescent="0.3">
      <c r="A8" s="21" t="s">
        <v>133</v>
      </c>
      <c r="B8" s="21"/>
      <c r="F8" s="24"/>
      <c r="J8" s="21"/>
    </row>
    <row r="9" spans="1:15" s="23" customFormat="1" ht="18.75" x14ac:dyDescent="0.3">
      <c r="A9" s="21" t="s">
        <v>3</v>
      </c>
      <c r="B9" s="21"/>
      <c r="F9" s="24"/>
      <c r="J9" s="21"/>
    </row>
    <row r="10" spans="1:15" s="13" customFormat="1" x14ac:dyDescent="0.25">
      <c r="A10" s="9" t="s">
        <v>4</v>
      </c>
      <c r="B10" s="9" t="s">
        <v>5</v>
      </c>
      <c r="C10" s="9" t="s">
        <v>6</v>
      </c>
      <c r="D10" s="9" t="s">
        <v>7</v>
      </c>
      <c r="E10" s="9" t="s">
        <v>8</v>
      </c>
      <c r="F10" s="25" t="s">
        <v>9</v>
      </c>
      <c r="G10" s="9" t="s">
        <v>10</v>
      </c>
      <c r="O10" s="26"/>
    </row>
    <row r="11" spans="1:15" x14ac:dyDescent="0.25">
      <c r="A11" s="9">
        <v>1</v>
      </c>
      <c r="B11" s="9">
        <v>29.2</v>
      </c>
      <c r="C11" s="10">
        <v>78</v>
      </c>
      <c r="D11" s="10" t="str">
        <f t="shared" ref="D11:D55" si="0">IF(ISBLANK(C11),"",VLOOKUP(C11,Entry,2,FALSE))</f>
        <v>Beth Hammond</v>
      </c>
      <c r="E11" s="10" t="str">
        <f t="shared" ref="E11:E55" si="1">IF(ISBLANK(C11),"",VLOOKUP(C11,Entry,3,FALSE))</f>
        <v>North Down AC</v>
      </c>
      <c r="F11" s="11">
        <f t="shared" ref="F11:F55" si="2">IF(ISBLANK(C11),"",VLOOKUP(C11,Entry,4,FALSE))</f>
        <v>38492</v>
      </c>
      <c r="G11" s="10" t="str">
        <f t="shared" ref="G11:G55" si="3">IF(ISBLANK(C11),"",VLOOKUP(C11,Entry,7,FALSE))</f>
        <v>F15</v>
      </c>
      <c r="J11" s="13"/>
      <c r="K11" s="13"/>
      <c r="O11" s="14"/>
    </row>
    <row r="12" spans="1:15" x14ac:dyDescent="0.25">
      <c r="A12" s="9">
        <v>2</v>
      </c>
      <c r="B12" s="9">
        <v>30.4</v>
      </c>
      <c r="C12" s="10">
        <v>59</v>
      </c>
      <c r="D12" s="10" t="str">
        <f t="shared" si="0"/>
        <v>Lucy Kerr</v>
      </c>
      <c r="E12" s="10" t="str">
        <f t="shared" si="1"/>
        <v>North Down AC</v>
      </c>
      <c r="F12" s="11">
        <f t="shared" si="2"/>
        <v>38442</v>
      </c>
      <c r="G12" s="10" t="str">
        <f t="shared" si="3"/>
        <v>F15</v>
      </c>
      <c r="J12" s="13"/>
      <c r="K12" s="13"/>
      <c r="O12" s="14"/>
    </row>
    <row r="13" spans="1:15" x14ac:dyDescent="0.25">
      <c r="A13" s="9">
        <v>3</v>
      </c>
      <c r="B13" s="9">
        <v>30.4</v>
      </c>
      <c r="C13" s="10">
        <v>61</v>
      </c>
      <c r="D13" s="10" t="str">
        <f t="shared" si="0"/>
        <v>Anna Cousins</v>
      </c>
      <c r="E13" s="10" t="str">
        <f t="shared" si="1"/>
        <v>North Down AC</v>
      </c>
      <c r="F13" s="11">
        <f t="shared" si="2"/>
        <v>39021</v>
      </c>
      <c r="G13" s="10" t="str">
        <f t="shared" si="3"/>
        <v>F13</v>
      </c>
      <c r="J13" s="13"/>
      <c r="K13" s="13"/>
      <c r="O13" s="14"/>
    </row>
    <row r="14" spans="1:15" x14ac:dyDescent="0.25">
      <c r="A14" s="9">
        <v>4</v>
      </c>
      <c r="B14" s="9">
        <v>30.4</v>
      </c>
      <c r="C14" s="10">
        <v>108</v>
      </c>
      <c r="D14" s="10" t="str">
        <f t="shared" si="0"/>
        <v>Lynsey Brown</v>
      </c>
      <c r="E14" s="10" t="str">
        <f t="shared" si="1"/>
        <v>City Of Lisburn</v>
      </c>
      <c r="F14" s="11" t="str">
        <f t="shared" si="2"/>
        <v>age37</v>
      </c>
      <c r="G14" s="10" t="str">
        <f t="shared" si="3"/>
        <v>F35</v>
      </c>
      <c r="J14" s="13"/>
      <c r="K14" s="13"/>
      <c r="O14" s="14"/>
    </row>
    <row r="15" spans="1:15" x14ac:dyDescent="0.25">
      <c r="A15" s="9">
        <v>5</v>
      </c>
      <c r="B15" s="9">
        <v>31.1</v>
      </c>
      <c r="C15" s="10">
        <v>147</v>
      </c>
      <c r="D15" s="10" t="str">
        <f t="shared" si="0"/>
        <v>Stephanie Bell</v>
      </c>
      <c r="E15" s="10" t="s">
        <v>132</v>
      </c>
      <c r="F15" s="11">
        <f t="shared" si="2"/>
        <v>38894</v>
      </c>
      <c r="G15" s="10" t="str">
        <f t="shared" si="3"/>
        <v>F13</v>
      </c>
      <c r="J15" s="13"/>
      <c r="K15" s="13"/>
      <c r="O15" s="14"/>
    </row>
    <row r="16" spans="1:15" x14ac:dyDescent="0.25">
      <c r="A16" s="9">
        <v>6</v>
      </c>
      <c r="B16" s="9">
        <v>31.2</v>
      </c>
      <c r="C16" s="10">
        <v>137</v>
      </c>
      <c r="D16" s="10" t="str">
        <f t="shared" si="0"/>
        <v>Caitlin Owens</v>
      </c>
      <c r="E16" s="10" t="str">
        <f t="shared" si="1"/>
        <v>North Down AC</v>
      </c>
      <c r="F16" s="11">
        <f t="shared" si="2"/>
        <v>38305</v>
      </c>
      <c r="G16" s="10" t="str">
        <f t="shared" si="3"/>
        <v>F15</v>
      </c>
      <c r="J16" s="13"/>
      <c r="K16" s="13"/>
      <c r="O16" s="14"/>
    </row>
    <row r="17" spans="1:16" x14ac:dyDescent="0.25">
      <c r="D17" s="12" t="str">
        <f t="shared" si="0"/>
        <v/>
      </c>
      <c r="E17" s="12" t="str">
        <f t="shared" si="1"/>
        <v/>
      </c>
      <c r="F17" s="14" t="str">
        <f t="shared" si="2"/>
        <v/>
      </c>
      <c r="G17" s="12" t="str">
        <f t="shared" si="3"/>
        <v/>
      </c>
      <c r="J17" s="13"/>
      <c r="K17" s="13"/>
      <c r="O17" s="14"/>
    </row>
    <row r="18" spans="1:16" s="23" customFormat="1" ht="18.75" x14ac:dyDescent="0.3">
      <c r="A18" s="21" t="s">
        <v>133</v>
      </c>
      <c r="B18" s="21"/>
      <c r="F18" s="24"/>
      <c r="J18" s="21"/>
    </row>
    <row r="19" spans="1:16" s="23" customFormat="1" ht="18.75" x14ac:dyDescent="0.3">
      <c r="A19" s="21" t="s">
        <v>11</v>
      </c>
      <c r="B19" s="21"/>
      <c r="F19" s="24"/>
      <c r="J19" s="21"/>
    </row>
    <row r="20" spans="1:16" s="13" customFormat="1" x14ac:dyDescent="0.25">
      <c r="A20" s="9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25" t="s">
        <v>9</v>
      </c>
      <c r="G20" s="9" t="s">
        <v>10</v>
      </c>
      <c r="O20" s="26"/>
    </row>
    <row r="21" spans="1:16" x14ac:dyDescent="0.25">
      <c r="A21" s="9">
        <v>1</v>
      </c>
      <c r="B21" s="9">
        <v>26.2</v>
      </c>
      <c r="C21" s="10">
        <v>167</v>
      </c>
      <c r="D21" s="10" t="str">
        <f t="shared" si="0"/>
        <v>Rachel McCann</v>
      </c>
      <c r="E21" s="10" t="str">
        <f t="shared" si="1"/>
        <v>North Down AC</v>
      </c>
      <c r="F21" s="11">
        <f t="shared" si="2"/>
        <v>37160</v>
      </c>
      <c r="G21" s="10" t="str">
        <f t="shared" si="3"/>
        <v>F17</v>
      </c>
      <c r="J21" s="13"/>
      <c r="K21" s="13"/>
      <c r="O21" s="14"/>
    </row>
    <row r="22" spans="1:16" x14ac:dyDescent="0.25">
      <c r="A22" s="9">
        <v>2</v>
      </c>
      <c r="B22" s="9">
        <v>27.8</v>
      </c>
      <c r="C22" s="10">
        <v>232</v>
      </c>
      <c r="D22" s="10" t="str">
        <f t="shared" si="0"/>
        <v>Aimee Stitt</v>
      </c>
      <c r="E22" s="10" t="str">
        <f t="shared" si="1"/>
        <v>North Down AC</v>
      </c>
      <c r="F22" s="11">
        <f t="shared" si="2"/>
        <v>37141</v>
      </c>
      <c r="G22" s="10" t="str">
        <f t="shared" si="3"/>
        <v>F17</v>
      </c>
      <c r="J22" s="13"/>
      <c r="K22" s="13"/>
      <c r="O22" s="14"/>
    </row>
    <row r="23" spans="1:16" x14ac:dyDescent="0.25">
      <c r="A23" s="9">
        <v>3</v>
      </c>
      <c r="B23" s="9">
        <v>27.9</v>
      </c>
      <c r="C23" s="10">
        <v>125</v>
      </c>
      <c r="D23" s="10" t="str">
        <f t="shared" si="0"/>
        <v>Louise Canning</v>
      </c>
      <c r="E23" s="10" t="str">
        <f t="shared" si="1"/>
        <v>North Down AC</v>
      </c>
      <c r="F23" s="11">
        <f t="shared" si="2"/>
        <v>37403</v>
      </c>
      <c r="G23" s="10" t="str">
        <f t="shared" si="3"/>
        <v>F17</v>
      </c>
      <c r="J23" s="13"/>
      <c r="K23" s="13"/>
      <c r="O23" s="14"/>
    </row>
    <row r="24" spans="1:16" x14ac:dyDescent="0.25">
      <c r="A24" s="9">
        <v>4</v>
      </c>
      <c r="B24" s="9">
        <v>29.1</v>
      </c>
      <c r="C24" s="10">
        <v>107</v>
      </c>
      <c r="D24" s="10" t="str">
        <f t="shared" si="0"/>
        <v>Bethany Seymour</v>
      </c>
      <c r="E24" s="10" t="str">
        <f t="shared" si="1"/>
        <v>City Of Lisburn</v>
      </c>
      <c r="F24" s="11" t="str">
        <f t="shared" si="2"/>
        <v>age15</v>
      </c>
      <c r="G24" s="10" t="str">
        <f t="shared" si="3"/>
        <v>F17</v>
      </c>
      <c r="J24" s="13"/>
      <c r="K24" s="13"/>
      <c r="O24" s="14"/>
    </row>
    <row r="25" spans="1:16" x14ac:dyDescent="0.25">
      <c r="A25" s="9">
        <v>5</v>
      </c>
      <c r="B25" s="9">
        <v>29.6</v>
      </c>
      <c r="C25" s="10">
        <v>211</v>
      </c>
      <c r="D25" s="10" t="str">
        <f t="shared" si="0"/>
        <v>Rachel Murphy</v>
      </c>
      <c r="E25" s="10" t="str">
        <f t="shared" si="1"/>
        <v>DCU</v>
      </c>
      <c r="F25" s="11">
        <f t="shared" si="2"/>
        <v>35508</v>
      </c>
      <c r="G25" s="10" t="str">
        <f t="shared" si="3"/>
        <v>F23</v>
      </c>
      <c r="J25" s="13"/>
      <c r="K25" s="13"/>
      <c r="O25" s="14"/>
    </row>
    <row r="26" spans="1:16" x14ac:dyDescent="0.25">
      <c r="A26" s="9">
        <v>6</v>
      </c>
      <c r="B26" s="9">
        <v>30.5</v>
      </c>
      <c r="C26" s="10">
        <v>229</v>
      </c>
      <c r="D26" s="10" t="str">
        <f t="shared" si="0"/>
        <v>Leah McClements</v>
      </c>
      <c r="E26" s="10" t="str">
        <f t="shared" si="1"/>
        <v>North Down AC</v>
      </c>
      <c r="F26" s="11">
        <f t="shared" si="2"/>
        <v>37165</v>
      </c>
      <c r="G26" s="10" t="str">
        <f t="shared" si="3"/>
        <v>F17</v>
      </c>
      <c r="J26" s="13"/>
      <c r="K26" s="13"/>
      <c r="O26" s="14"/>
    </row>
    <row r="27" spans="1:16" x14ac:dyDescent="0.25">
      <c r="A27" s="9">
        <v>7</v>
      </c>
      <c r="B27" s="27">
        <v>31</v>
      </c>
      <c r="C27" s="10">
        <v>130</v>
      </c>
      <c r="D27" s="10" t="str">
        <f t="shared" si="0"/>
        <v>Sarah Gaw</v>
      </c>
      <c r="E27" s="10" t="str">
        <f t="shared" si="1"/>
        <v>North Down AC</v>
      </c>
      <c r="F27" s="11">
        <f t="shared" si="2"/>
        <v>37832</v>
      </c>
      <c r="G27" s="10" t="str">
        <f t="shared" si="3"/>
        <v>F17</v>
      </c>
      <c r="J27" s="13"/>
      <c r="K27" s="13"/>
      <c r="M27" s="12" t="str">
        <f t="shared" ref="M27:M55" si="4">IF(ISBLANK(L27),"",VLOOKUP(L27,Entry,2,FALSE))</f>
        <v/>
      </c>
      <c r="N27" s="12" t="str">
        <f t="shared" ref="N27:N55" si="5">IF(ISBLANK(L27),"",VLOOKUP(L27,Entry,3,FALSE))</f>
        <v/>
      </c>
      <c r="O27" s="14" t="str">
        <f t="shared" ref="O27:O55" si="6">IF(ISBLANK(L27),"",VLOOKUP(L27,Entry,4,FALSE))</f>
        <v/>
      </c>
      <c r="P27" s="12" t="str">
        <f t="shared" ref="P27:P55" si="7">IF(ISBLANK(L27),"",VLOOKUP(L27,Entry,7,FALSE))</f>
        <v/>
      </c>
    </row>
    <row r="28" spans="1:16" x14ac:dyDescent="0.25">
      <c r="D28" s="12" t="str">
        <f t="shared" si="0"/>
        <v/>
      </c>
      <c r="E28" s="12" t="str">
        <f t="shared" si="1"/>
        <v/>
      </c>
      <c r="F28" s="14" t="str">
        <f t="shared" si="2"/>
        <v/>
      </c>
      <c r="G28" s="12" t="str">
        <f t="shared" si="3"/>
        <v/>
      </c>
      <c r="J28" s="13"/>
      <c r="K28" s="13"/>
      <c r="M28" s="12" t="str">
        <f t="shared" si="4"/>
        <v/>
      </c>
      <c r="N28" s="12" t="str">
        <f t="shared" si="5"/>
        <v/>
      </c>
      <c r="O28" s="14" t="str">
        <f t="shared" si="6"/>
        <v/>
      </c>
      <c r="P28" s="12" t="str">
        <f t="shared" si="7"/>
        <v/>
      </c>
    </row>
    <row r="29" spans="1:16" s="23" customFormat="1" ht="18.75" x14ac:dyDescent="0.3">
      <c r="A29" s="21" t="s">
        <v>133</v>
      </c>
      <c r="B29" s="21"/>
      <c r="F29" s="24"/>
      <c r="J29" s="21"/>
    </row>
    <row r="30" spans="1:16" s="23" customFormat="1" ht="18.75" x14ac:dyDescent="0.3">
      <c r="A30" s="21" t="s">
        <v>12</v>
      </c>
      <c r="B30" s="21"/>
      <c r="F30" s="24"/>
      <c r="J30" s="21"/>
    </row>
    <row r="31" spans="1:16" s="13" customFormat="1" x14ac:dyDescent="0.25">
      <c r="A31" s="9" t="s">
        <v>4</v>
      </c>
      <c r="B31" s="9" t="s">
        <v>5</v>
      </c>
      <c r="C31" s="9" t="s">
        <v>6</v>
      </c>
      <c r="D31" s="9" t="s">
        <v>7</v>
      </c>
      <c r="E31" s="9" t="s">
        <v>8</v>
      </c>
      <c r="F31" s="25" t="s">
        <v>9</v>
      </c>
      <c r="G31" s="9" t="s">
        <v>10</v>
      </c>
      <c r="O31" s="26"/>
    </row>
    <row r="32" spans="1:16" x14ac:dyDescent="0.25">
      <c r="A32" s="9">
        <v>1</v>
      </c>
      <c r="B32" s="9">
        <v>26.4</v>
      </c>
      <c r="C32" s="10">
        <v>86</v>
      </c>
      <c r="D32" s="10" t="str">
        <f t="shared" si="0"/>
        <v>Marcus McConkey</v>
      </c>
      <c r="E32" s="10" t="str">
        <f t="shared" si="1"/>
        <v>Loughview AC</v>
      </c>
      <c r="F32" s="11">
        <f t="shared" si="2"/>
        <v>37948</v>
      </c>
      <c r="G32" s="10" t="str">
        <f t="shared" si="3"/>
        <v>M15</v>
      </c>
      <c r="J32" s="13"/>
      <c r="K32" s="13"/>
      <c r="M32" s="12" t="str">
        <f t="shared" si="4"/>
        <v/>
      </c>
      <c r="N32" s="12" t="str">
        <f t="shared" si="5"/>
        <v/>
      </c>
      <c r="O32" s="14" t="str">
        <f t="shared" si="6"/>
        <v/>
      </c>
      <c r="P32" s="12" t="str">
        <f t="shared" si="7"/>
        <v/>
      </c>
    </row>
    <row r="33" spans="1:16" x14ac:dyDescent="0.25">
      <c r="A33" s="9">
        <v>2</v>
      </c>
      <c r="B33" s="9">
        <v>28.3</v>
      </c>
      <c r="C33" s="10">
        <v>157</v>
      </c>
      <c r="D33" s="10" t="str">
        <f t="shared" si="0"/>
        <v>Ryan Lynas</v>
      </c>
      <c r="E33" s="10" t="str">
        <f t="shared" si="1"/>
        <v>North Down AC</v>
      </c>
      <c r="F33" s="11">
        <f t="shared" si="2"/>
        <v>38510</v>
      </c>
      <c r="G33" s="10" t="str">
        <f t="shared" si="3"/>
        <v>M15</v>
      </c>
      <c r="J33" s="13"/>
      <c r="K33" s="13"/>
      <c r="M33" s="12" t="str">
        <f t="shared" si="4"/>
        <v/>
      </c>
      <c r="N33" s="12" t="str">
        <f t="shared" si="5"/>
        <v/>
      </c>
      <c r="O33" s="14" t="str">
        <f t="shared" si="6"/>
        <v/>
      </c>
      <c r="P33" s="12" t="str">
        <f t="shared" si="7"/>
        <v/>
      </c>
    </row>
    <row r="34" spans="1:16" x14ac:dyDescent="0.25">
      <c r="A34" s="9">
        <v>3</v>
      </c>
      <c r="B34" s="9">
        <v>30.2</v>
      </c>
      <c r="C34" s="10">
        <v>88</v>
      </c>
      <c r="D34" s="10" t="str">
        <f t="shared" si="0"/>
        <v>Mason McCreery</v>
      </c>
      <c r="E34" s="10" t="str">
        <f t="shared" si="1"/>
        <v>Loughview AC</v>
      </c>
      <c r="F34" s="11">
        <f t="shared" si="2"/>
        <v>39203</v>
      </c>
      <c r="G34" s="10" t="str">
        <f t="shared" si="3"/>
        <v>M13</v>
      </c>
      <c r="J34" s="13"/>
      <c r="K34" s="13"/>
      <c r="M34" s="12" t="str">
        <f t="shared" si="4"/>
        <v/>
      </c>
      <c r="N34" s="12" t="str">
        <f t="shared" si="5"/>
        <v/>
      </c>
      <c r="O34" s="14" t="str">
        <f t="shared" si="6"/>
        <v/>
      </c>
      <c r="P34" s="12" t="str">
        <f t="shared" si="7"/>
        <v/>
      </c>
    </row>
    <row r="35" spans="1:16" x14ac:dyDescent="0.25">
      <c r="A35" s="9">
        <v>4</v>
      </c>
      <c r="B35" s="9">
        <v>31.2</v>
      </c>
      <c r="C35" s="10">
        <v>140</v>
      </c>
      <c r="D35" s="10" t="str">
        <f t="shared" si="0"/>
        <v>Finn  Moraghan</v>
      </c>
      <c r="E35" s="10" t="str">
        <f t="shared" si="1"/>
        <v>North Down AC</v>
      </c>
      <c r="F35" s="11">
        <f t="shared" si="2"/>
        <v>39205</v>
      </c>
      <c r="G35" s="10" t="str">
        <f t="shared" si="3"/>
        <v>M13</v>
      </c>
      <c r="J35" s="13"/>
      <c r="K35" s="13"/>
      <c r="M35" s="12" t="str">
        <f t="shared" si="4"/>
        <v/>
      </c>
      <c r="N35" s="12" t="str">
        <f t="shared" si="5"/>
        <v/>
      </c>
      <c r="O35" s="14" t="str">
        <f t="shared" si="6"/>
        <v/>
      </c>
      <c r="P35" s="12" t="str">
        <f t="shared" si="7"/>
        <v/>
      </c>
    </row>
    <row r="36" spans="1:16" x14ac:dyDescent="0.25">
      <c r="A36" s="9">
        <v>5</v>
      </c>
      <c r="B36" s="27">
        <v>32</v>
      </c>
      <c r="C36" s="10">
        <v>99</v>
      </c>
      <c r="D36" s="10" t="str">
        <f t="shared" si="0"/>
        <v>Stephen Wright</v>
      </c>
      <c r="E36" s="10" t="str">
        <f t="shared" si="1"/>
        <v>Willowfield Temperance Harriers</v>
      </c>
      <c r="F36" s="11">
        <f t="shared" si="2"/>
        <v>37195</v>
      </c>
      <c r="G36" s="10" t="str">
        <f t="shared" si="3"/>
        <v>M17</v>
      </c>
      <c r="J36" s="13"/>
      <c r="K36" s="13"/>
      <c r="M36" s="12" t="str">
        <f t="shared" si="4"/>
        <v/>
      </c>
      <c r="N36" s="12" t="str">
        <f t="shared" si="5"/>
        <v/>
      </c>
      <c r="O36" s="14" t="str">
        <f t="shared" si="6"/>
        <v/>
      </c>
      <c r="P36" s="12" t="str">
        <f t="shared" si="7"/>
        <v/>
      </c>
    </row>
    <row r="37" spans="1:16" x14ac:dyDescent="0.25">
      <c r="D37" s="12" t="str">
        <f t="shared" si="0"/>
        <v/>
      </c>
      <c r="E37" s="12" t="str">
        <f t="shared" si="1"/>
        <v/>
      </c>
      <c r="F37" s="14" t="str">
        <f t="shared" si="2"/>
        <v/>
      </c>
      <c r="G37" s="12" t="str">
        <f t="shared" si="3"/>
        <v/>
      </c>
      <c r="J37" s="13"/>
      <c r="K37" s="13"/>
      <c r="M37" s="12" t="str">
        <f t="shared" si="4"/>
        <v/>
      </c>
      <c r="N37" s="12" t="str">
        <f t="shared" si="5"/>
        <v/>
      </c>
      <c r="O37" s="14" t="str">
        <f t="shared" si="6"/>
        <v/>
      </c>
      <c r="P37" s="12" t="str">
        <f t="shared" si="7"/>
        <v/>
      </c>
    </row>
    <row r="38" spans="1:16" x14ac:dyDescent="0.25">
      <c r="D38" s="12" t="str">
        <f t="shared" si="0"/>
        <v/>
      </c>
      <c r="E38" s="12" t="str">
        <f t="shared" si="1"/>
        <v/>
      </c>
      <c r="F38" s="14" t="str">
        <f t="shared" si="2"/>
        <v/>
      </c>
      <c r="G38" s="12" t="str">
        <f t="shared" si="3"/>
        <v/>
      </c>
      <c r="J38" s="13"/>
      <c r="K38" s="13"/>
      <c r="M38" s="12" t="str">
        <f t="shared" si="4"/>
        <v/>
      </c>
      <c r="N38" s="12" t="str">
        <f t="shared" si="5"/>
        <v/>
      </c>
      <c r="O38" s="14" t="str">
        <f t="shared" si="6"/>
        <v/>
      </c>
      <c r="P38" s="12" t="str">
        <f t="shared" si="7"/>
        <v/>
      </c>
    </row>
    <row r="39" spans="1:16" s="23" customFormat="1" ht="18.75" x14ac:dyDescent="0.3">
      <c r="A39" s="21" t="s">
        <v>133</v>
      </c>
      <c r="B39" s="21"/>
      <c r="F39" s="24"/>
      <c r="J39" s="21"/>
    </row>
    <row r="40" spans="1:16" s="23" customFormat="1" ht="18.75" x14ac:dyDescent="0.3">
      <c r="A40" s="21" t="s">
        <v>13</v>
      </c>
      <c r="B40" s="21"/>
      <c r="F40" s="24"/>
      <c r="J40" s="21"/>
    </row>
    <row r="41" spans="1:16" s="13" customFormat="1" x14ac:dyDescent="0.25">
      <c r="A41" s="9" t="s">
        <v>4</v>
      </c>
      <c r="B41" s="9" t="s">
        <v>5</v>
      </c>
      <c r="C41" s="9" t="s">
        <v>6</v>
      </c>
      <c r="D41" s="9" t="s">
        <v>7</v>
      </c>
      <c r="E41" s="9" t="s">
        <v>8</v>
      </c>
      <c r="F41" s="25" t="s">
        <v>9</v>
      </c>
      <c r="G41" s="9" t="s">
        <v>10</v>
      </c>
      <c r="O41" s="26"/>
    </row>
    <row r="42" spans="1:16" x14ac:dyDescent="0.25">
      <c r="A42" s="9">
        <v>1</v>
      </c>
      <c r="B42" s="27">
        <v>25</v>
      </c>
      <c r="C42" s="10">
        <v>57</v>
      </c>
      <c r="D42" s="10" t="str">
        <f t="shared" si="0"/>
        <v>Ross Stevenson</v>
      </c>
      <c r="E42" s="10" t="str">
        <f t="shared" si="1"/>
        <v>Ballymena &amp; Antrim AC</v>
      </c>
      <c r="F42" s="11">
        <f t="shared" si="2"/>
        <v>38242</v>
      </c>
      <c r="G42" s="10" t="str">
        <f t="shared" si="3"/>
        <v>M15</v>
      </c>
      <c r="J42" s="13"/>
      <c r="K42" s="13"/>
      <c r="M42" s="12" t="str">
        <f t="shared" si="4"/>
        <v/>
      </c>
      <c r="N42" s="12" t="str">
        <f t="shared" si="5"/>
        <v/>
      </c>
      <c r="O42" s="14" t="str">
        <f t="shared" si="6"/>
        <v/>
      </c>
      <c r="P42" s="12" t="str">
        <f t="shared" si="7"/>
        <v/>
      </c>
    </row>
    <row r="43" spans="1:16" x14ac:dyDescent="0.25">
      <c r="A43" s="9">
        <v>2</v>
      </c>
      <c r="B43" s="9">
        <v>26.1</v>
      </c>
      <c r="C43" s="10">
        <v>295</v>
      </c>
      <c r="D43" s="10" t="str">
        <f t="shared" si="0"/>
        <v>Matthew Sykes</v>
      </c>
      <c r="E43" s="10" t="str">
        <f t="shared" si="1"/>
        <v>Orangegrove AC</v>
      </c>
      <c r="F43" s="11">
        <f t="shared" si="2"/>
        <v>38172</v>
      </c>
      <c r="G43" s="10" t="str">
        <f t="shared" si="3"/>
        <v>M15</v>
      </c>
      <c r="J43" s="13"/>
      <c r="K43" s="13"/>
      <c r="M43" s="12" t="str">
        <f t="shared" si="4"/>
        <v/>
      </c>
      <c r="N43" s="12" t="str">
        <f t="shared" si="5"/>
        <v/>
      </c>
      <c r="O43" s="14" t="str">
        <f t="shared" si="6"/>
        <v/>
      </c>
      <c r="P43" s="12" t="str">
        <f t="shared" si="7"/>
        <v/>
      </c>
    </row>
    <row r="44" spans="1:16" x14ac:dyDescent="0.25">
      <c r="A44" s="9">
        <v>3</v>
      </c>
      <c r="B44" s="9">
        <v>26.2</v>
      </c>
      <c r="C44" s="10">
        <v>105</v>
      </c>
      <c r="D44" s="10" t="str">
        <f t="shared" si="0"/>
        <v>Alex Saifert</v>
      </c>
      <c r="E44" s="10" t="str">
        <f t="shared" si="1"/>
        <v>City Of Lisburn</v>
      </c>
      <c r="F44" s="11">
        <f t="shared" si="2"/>
        <v>38027</v>
      </c>
      <c r="G44" s="10" t="str">
        <f t="shared" si="3"/>
        <v>M15</v>
      </c>
      <c r="J44" s="13"/>
      <c r="K44" s="13"/>
      <c r="M44" s="12" t="str">
        <f t="shared" si="4"/>
        <v/>
      </c>
      <c r="N44" s="12" t="str">
        <f t="shared" si="5"/>
        <v/>
      </c>
      <c r="O44" s="14" t="str">
        <f t="shared" si="6"/>
        <v/>
      </c>
      <c r="P44" s="12" t="str">
        <f t="shared" si="7"/>
        <v/>
      </c>
    </row>
    <row r="45" spans="1:16" x14ac:dyDescent="0.25">
      <c r="A45" s="9">
        <v>4</v>
      </c>
      <c r="B45" s="9">
        <v>26.8</v>
      </c>
      <c r="C45" s="10">
        <v>74</v>
      </c>
      <c r="D45" s="10" t="str">
        <f t="shared" si="0"/>
        <v>Benjamin Graham</v>
      </c>
      <c r="E45" s="10" t="str">
        <f t="shared" si="1"/>
        <v>North Down AC</v>
      </c>
      <c r="F45" s="11">
        <f t="shared" si="2"/>
        <v>38400</v>
      </c>
      <c r="G45" s="10" t="str">
        <f t="shared" si="3"/>
        <v>M15</v>
      </c>
      <c r="J45" s="13"/>
      <c r="K45" s="13"/>
      <c r="M45" s="12" t="str">
        <f t="shared" si="4"/>
        <v/>
      </c>
      <c r="N45" s="12" t="str">
        <f t="shared" si="5"/>
        <v/>
      </c>
      <c r="O45" s="14" t="str">
        <f t="shared" si="6"/>
        <v/>
      </c>
      <c r="P45" s="12" t="str">
        <f t="shared" si="7"/>
        <v/>
      </c>
    </row>
    <row r="46" spans="1:16" x14ac:dyDescent="0.25">
      <c r="D46" s="12" t="str">
        <f t="shared" si="0"/>
        <v/>
      </c>
      <c r="E46" s="12" t="str">
        <f t="shared" si="1"/>
        <v/>
      </c>
      <c r="F46" s="14" t="str">
        <f t="shared" si="2"/>
        <v/>
      </c>
      <c r="G46" s="12" t="str">
        <f t="shared" si="3"/>
        <v/>
      </c>
      <c r="J46" s="13"/>
      <c r="K46" s="13"/>
      <c r="M46" s="12" t="str">
        <f t="shared" si="4"/>
        <v/>
      </c>
      <c r="N46" s="12" t="str">
        <f t="shared" si="5"/>
        <v/>
      </c>
      <c r="O46" s="14" t="str">
        <f t="shared" si="6"/>
        <v/>
      </c>
      <c r="P46" s="12" t="str">
        <f t="shared" si="7"/>
        <v/>
      </c>
    </row>
    <row r="47" spans="1:16" s="23" customFormat="1" ht="18.75" x14ac:dyDescent="0.3">
      <c r="A47" s="21" t="s">
        <v>133</v>
      </c>
      <c r="B47" s="21"/>
      <c r="F47" s="24"/>
      <c r="J47" s="21"/>
    </row>
    <row r="48" spans="1:16" s="23" customFormat="1" ht="18.75" x14ac:dyDescent="0.3">
      <c r="A48" s="21" t="s">
        <v>14</v>
      </c>
      <c r="B48" s="21"/>
      <c r="F48" s="24"/>
      <c r="J48" s="21"/>
    </row>
    <row r="49" spans="1:16" s="13" customFormat="1" x14ac:dyDescent="0.25">
      <c r="A49" s="9" t="s">
        <v>4</v>
      </c>
      <c r="B49" s="9" t="s">
        <v>5</v>
      </c>
      <c r="C49" s="9" t="s">
        <v>6</v>
      </c>
      <c r="D49" s="9" t="s">
        <v>7</v>
      </c>
      <c r="E49" s="9" t="s">
        <v>8</v>
      </c>
      <c r="F49" s="25" t="s">
        <v>9</v>
      </c>
      <c r="G49" s="9" t="s">
        <v>10</v>
      </c>
      <c r="O49" s="26"/>
    </row>
    <row r="50" spans="1:16" x14ac:dyDescent="0.25">
      <c r="A50" s="9">
        <v>1</v>
      </c>
      <c r="B50" s="9">
        <v>25.2</v>
      </c>
      <c r="C50" s="10">
        <v>54</v>
      </c>
      <c r="D50" s="10" t="str">
        <f t="shared" si="0"/>
        <v>Sam Duncan</v>
      </c>
      <c r="E50" s="10" t="str">
        <f t="shared" si="1"/>
        <v>City Of Lisburn</v>
      </c>
      <c r="F50" s="11">
        <f t="shared" si="2"/>
        <v>37602</v>
      </c>
      <c r="G50" s="10" t="str">
        <f t="shared" si="3"/>
        <v>M17</v>
      </c>
      <c r="J50" s="13"/>
      <c r="K50" s="13"/>
      <c r="M50" s="12" t="str">
        <f t="shared" si="4"/>
        <v/>
      </c>
      <c r="N50" s="12" t="str">
        <f t="shared" si="5"/>
        <v/>
      </c>
      <c r="O50" s="14" t="str">
        <f t="shared" si="6"/>
        <v/>
      </c>
      <c r="P50" s="12" t="str">
        <f t="shared" si="7"/>
        <v/>
      </c>
    </row>
    <row r="51" spans="1:16" x14ac:dyDescent="0.25">
      <c r="A51" s="9">
        <v>2</v>
      </c>
      <c r="B51" s="9">
        <v>26.1</v>
      </c>
      <c r="C51" s="10">
        <v>70</v>
      </c>
      <c r="D51" s="10" t="str">
        <f t="shared" si="0"/>
        <v>Daniel McCullough</v>
      </c>
      <c r="E51" s="10" t="str">
        <f t="shared" si="1"/>
        <v>Ballymena &amp; Antrim AC</v>
      </c>
      <c r="F51" s="11">
        <f t="shared" si="2"/>
        <v>37145</v>
      </c>
      <c r="G51" s="10" t="str">
        <f t="shared" si="3"/>
        <v>M17</v>
      </c>
      <c r="J51" s="13"/>
      <c r="K51" s="13"/>
      <c r="M51" s="12" t="str">
        <f t="shared" si="4"/>
        <v/>
      </c>
      <c r="N51" s="12" t="str">
        <f t="shared" si="5"/>
        <v/>
      </c>
      <c r="O51" s="14" t="str">
        <f t="shared" si="6"/>
        <v/>
      </c>
      <c r="P51" s="12" t="str">
        <f t="shared" si="7"/>
        <v/>
      </c>
    </row>
    <row r="52" spans="1:16" x14ac:dyDescent="0.25">
      <c r="A52" s="9">
        <v>3</v>
      </c>
      <c r="B52" s="9">
        <v>26.7</v>
      </c>
      <c r="C52" s="10">
        <v>58</v>
      </c>
      <c r="D52" s="10" t="str">
        <f t="shared" si="0"/>
        <v>Ajith Joy</v>
      </c>
      <c r="E52" s="10" t="str">
        <f t="shared" si="1"/>
        <v>City Of Lisburn</v>
      </c>
      <c r="F52" s="11">
        <f t="shared" si="2"/>
        <v>36494</v>
      </c>
      <c r="G52" s="10" t="str">
        <f t="shared" si="3"/>
        <v>M20</v>
      </c>
      <c r="J52" s="13"/>
      <c r="K52" s="13"/>
      <c r="M52" s="12" t="str">
        <f t="shared" si="4"/>
        <v/>
      </c>
      <c r="N52" s="12" t="str">
        <f t="shared" si="5"/>
        <v/>
      </c>
      <c r="O52" s="14" t="str">
        <f t="shared" si="6"/>
        <v/>
      </c>
      <c r="P52" s="12" t="str">
        <f t="shared" si="7"/>
        <v/>
      </c>
    </row>
    <row r="53" spans="1:16" x14ac:dyDescent="0.25">
      <c r="A53" s="9">
        <v>4</v>
      </c>
      <c r="B53" s="9">
        <v>31.3</v>
      </c>
      <c r="C53" s="10">
        <v>228</v>
      </c>
      <c r="D53" s="10" t="str">
        <f t="shared" si="0"/>
        <v>Tom Clinton</v>
      </c>
      <c r="E53" s="10" t="str">
        <f t="shared" si="1"/>
        <v>Navan AC</v>
      </c>
      <c r="F53" s="11">
        <f t="shared" si="2"/>
        <v>17990</v>
      </c>
      <c r="G53" s="10" t="str">
        <f t="shared" si="3"/>
        <v>M65</v>
      </c>
      <c r="J53" s="13"/>
      <c r="K53" s="13"/>
      <c r="M53" s="12" t="str">
        <f t="shared" si="4"/>
        <v/>
      </c>
      <c r="N53" s="12" t="str">
        <f t="shared" si="5"/>
        <v/>
      </c>
      <c r="O53" s="14" t="str">
        <f t="shared" si="6"/>
        <v/>
      </c>
      <c r="P53" s="12" t="str">
        <f t="shared" si="7"/>
        <v/>
      </c>
    </row>
    <row r="54" spans="1:16" x14ac:dyDescent="0.25">
      <c r="A54" s="9">
        <v>5</v>
      </c>
      <c r="B54" s="9">
        <v>31.8</v>
      </c>
      <c r="C54" s="10">
        <v>119</v>
      </c>
      <c r="D54" s="10" t="str">
        <f t="shared" si="0"/>
        <v>Jim Harris</v>
      </c>
      <c r="E54" s="10" t="str">
        <f t="shared" si="1"/>
        <v>Orangegrove AC</v>
      </c>
      <c r="F54" s="11">
        <f t="shared" si="2"/>
        <v>17583</v>
      </c>
      <c r="G54" s="10" t="str">
        <f t="shared" si="3"/>
        <v>M70</v>
      </c>
      <c r="J54" s="13"/>
      <c r="K54" s="13"/>
      <c r="M54" s="12" t="str">
        <f t="shared" si="4"/>
        <v/>
      </c>
      <c r="N54" s="12" t="str">
        <f t="shared" si="5"/>
        <v/>
      </c>
      <c r="O54" s="14" t="str">
        <f t="shared" si="6"/>
        <v/>
      </c>
      <c r="P54" s="12" t="str">
        <f t="shared" si="7"/>
        <v/>
      </c>
    </row>
    <row r="55" spans="1:16" x14ac:dyDescent="0.25">
      <c r="D55" s="12" t="str">
        <f t="shared" si="0"/>
        <v/>
      </c>
      <c r="E55" s="12" t="str">
        <f t="shared" si="1"/>
        <v/>
      </c>
      <c r="F55" s="14" t="str">
        <f t="shared" si="2"/>
        <v/>
      </c>
      <c r="G55" s="12" t="str">
        <f t="shared" si="3"/>
        <v/>
      </c>
      <c r="J55" s="13"/>
      <c r="K55" s="13"/>
      <c r="M55" s="12" t="str">
        <f t="shared" si="4"/>
        <v/>
      </c>
      <c r="N55" s="12" t="str">
        <f t="shared" si="5"/>
        <v/>
      </c>
      <c r="O55" s="14" t="str">
        <f t="shared" si="6"/>
        <v/>
      </c>
      <c r="P55" s="12" t="str">
        <f t="shared" si="7"/>
        <v/>
      </c>
    </row>
    <row r="56" spans="1:16" s="23" customFormat="1" ht="18.75" x14ac:dyDescent="0.3">
      <c r="A56" s="21" t="s">
        <v>133</v>
      </c>
      <c r="B56" s="21"/>
      <c r="F56" s="24"/>
      <c r="J56" s="21"/>
    </row>
    <row r="57" spans="1:16" s="23" customFormat="1" ht="18.75" x14ac:dyDescent="0.3">
      <c r="A57" s="21" t="s">
        <v>15</v>
      </c>
      <c r="B57" s="21"/>
      <c r="F57" s="24"/>
      <c r="J57" s="21"/>
    </row>
    <row r="58" spans="1:16" s="13" customFormat="1" x14ac:dyDescent="0.25">
      <c r="A58" s="9" t="s">
        <v>4</v>
      </c>
      <c r="B58" s="9" t="s">
        <v>5</v>
      </c>
      <c r="C58" s="9" t="s">
        <v>6</v>
      </c>
      <c r="D58" s="9" t="s">
        <v>7</v>
      </c>
      <c r="E58" s="9" t="s">
        <v>8</v>
      </c>
      <c r="F58" s="25" t="s">
        <v>9</v>
      </c>
      <c r="G58" s="9" t="s">
        <v>10</v>
      </c>
      <c r="O58" s="26"/>
    </row>
    <row r="59" spans="1:16" x14ac:dyDescent="0.25">
      <c r="A59" s="9">
        <v>1</v>
      </c>
      <c r="B59" s="9">
        <v>23.8</v>
      </c>
      <c r="C59" s="10">
        <v>56</v>
      </c>
      <c r="D59" s="10" t="str">
        <f t="shared" ref="D59:D67" si="8">IF(ISBLANK(C59),"",VLOOKUP(C59,Entry,2,FALSE))</f>
        <v>Mathew Flynn</v>
      </c>
      <c r="E59" s="10" t="str">
        <f t="shared" ref="E59:E67" si="9">IF(ISBLANK(C59),"",VLOOKUP(C59,Entry,3,FALSE))</f>
        <v>Olympian AC</v>
      </c>
      <c r="F59" s="11">
        <f t="shared" ref="F59:F67" si="10">IF(ISBLANK(C59),"",VLOOKUP(C59,Entry,4,FALSE))</f>
        <v>33063</v>
      </c>
      <c r="G59" s="10" t="str">
        <f t="shared" ref="G59:G67" si="11">IF(ISBLANK(C59),"",VLOOKUP(C59,Entry,7,FALSE))</f>
        <v>MO</v>
      </c>
      <c r="J59" s="13"/>
      <c r="K59" s="13"/>
      <c r="M59" s="12" t="str">
        <f t="shared" ref="M59:M67" si="12">IF(ISBLANK(L59),"",VLOOKUP(L59,Entry,2,FALSE))</f>
        <v/>
      </c>
      <c r="N59" s="12" t="str">
        <f t="shared" ref="N59:N67" si="13">IF(ISBLANK(L59),"",VLOOKUP(L59,Entry,3,FALSE))</f>
        <v/>
      </c>
      <c r="O59" s="14" t="str">
        <f t="shared" ref="O59:O67" si="14">IF(ISBLANK(L59),"",VLOOKUP(L59,Entry,4,FALSE))</f>
        <v/>
      </c>
      <c r="P59" s="12" t="str">
        <f t="shared" ref="P59:P67" si="15">IF(ISBLANK(L59),"",VLOOKUP(L59,Entry,7,FALSE))</f>
        <v/>
      </c>
    </row>
    <row r="60" spans="1:16" x14ac:dyDescent="0.25">
      <c r="A60" s="9">
        <v>2</v>
      </c>
      <c r="B60" s="9">
        <v>23.9</v>
      </c>
      <c r="C60" s="10">
        <v>300</v>
      </c>
      <c r="D60" s="10" t="str">
        <f t="shared" si="8"/>
        <v>Adam Sykes</v>
      </c>
      <c r="E60" s="10" t="str">
        <f t="shared" si="9"/>
        <v>Orangegrove AC</v>
      </c>
      <c r="F60" s="11">
        <f t="shared" si="10"/>
        <v>37481</v>
      </c>
      <c r="G60" s="10" t="str">
        <f t="shared" si="11"/>
        <v>M17</v>
      </c>
      <c r="J60" s="13"/>
      <c r="K60" s="13"/>
      <c r="M60" s="12" t="str">
        <f t="shared" si="12"/>
        <v/>
      </c>
      <c r="N60" s="12" t="str">
        <f t="shared" si="13"/>
        <v/>
      </c>
      <c r="O60" s="14" t="str">
        <f t="shared" si="14"/>
        <v/>
      </c>
      <c r="P60" s="12" t="str">
        <f t="shared" si="15"/>
        <v/>
      </c>
    </row>
    <row r="61" spans="1:16" x14ac:dyDescent="0.25">
      <c r="A61" s="9">
        <v>3</v>
      </c>
      <c r="B61" s="9">
        <v>24.3</v>
      </c>
      <c r="C61" s="10">
        <v>118</v>
      </c>
      <c r="D61" s="10" t="str">
        <f t="shared" si="8"/>
        <v>Ronan Bloomer</v>
      </c>
      <c r="E61" s="10" t="str">
        <f t="shared" si="9"/>
        <v>Ballymena &amp; Antrim AC</v>
      </c>
      <c r="F61" s="11">
        <f t="shared" si="10"/>
        <v>34389</v>
      </c>
      <c r="G61" s="10" t="str">
        <f t="shared" si="11"/>
        <v>MO</v>
      </c>
      <c r="J61" s="13"/>
      <c r="K61" s="13"/>
      <c r="M61" s="12" t="str">
        <f t="shared" si="12"/>
        <v/>
      </c>
      <c r="N61" s="12" t="str">
        <f t="shared" si="13"/>
        <v/>
      </c>
      <c r="O61" s="14" t="str">
        <f t="shared" si="14"/>
        <v/>
      </c>
      <c r="P61" s="12" t="str">
        <f t="shared" si="15"/>
        <v/>
      </c>
    </row>
    <row r="62" spans="1:16" x14ac:dyDescent="0.25">
      <c r="A62" s="9">
        <v>4</v>
      </c>
      <c r="B62" s="9">
        <v>24.3</v>
      </c>
      <c r="C62" s="10">
        <v>139</v>
      </c>
      <c r="D62" s="10" t="str">
        <f t="shared" si="8"/>
        <v>Troy McConville</v>
      </c>
      <c r="E62" s="10" t="str">
        <f t="shared" si="9"/>
        <v>North Down AC</v>
      </c>
      <c r="F62" s="11">
        <f t="shared" si="10"/>
        <v>37375</v>
      </c>
      <c r="G62" s="10" t="str">
        <f t="shared" si="11"/>
        <v>M17</v>
      </c>
      <c r="J62" s="13"/>
      <c r="K62" s="13"/>
      <c r="M62" s="12" t="str">
        <f t="shared" si="12"/>
        <v/>
      </c>
      <c r="N62" s="12" t="str">
        <f t="shared" si="13"/>
        <v/>
      </c>
      <c r="O62" s="14" t="str">
        <f t="shared" si="14"/>
        <v/>
      </c>
      <c r="P62" s="12" t="str">
        <f t="shared" si="15"/>
        <v/>
      </c>
    </row>
    <row r="63" spans="1:16" x14ac:dyDescent="0.25">
      <c r="A63" s="9">
        <v>5</v>
      </c>
      <c r="B63" s="9">
        <v>24.7</v>
      </c>
      <c r="C63" s="10">
        <v>106</v>
      </c>
      <c r="D63" s="10" t="str">
        <f t="shared" si="8"/>
        <v>Ryan Nixon-Stewart</v>
      </c>
      <c r="E63" s="10" t="str">
        <f t="shared" si="9"/>
        <v>City Of Lisburn</v>
      </c>
      <c r="F63" s="11">
        <f t="shared" si="10"/>
        <v>36886</v>
      </c>
      <c r="G63" s="10" t="str">
        <f t="shared" si="11"/>
        <v>M20</v>
      </c>
      <c r="J63" s="13"/>
      <c r="K63" s="13"/>
      <c r="M63" s="12" t="str">
        <f t="shared" si="12"/>
        <v/>
      </c>
      <c r="N63" s="12" t="str">
        <f t="shared" si="13"/>
        <v/>
      </c>
      <c r="O63" s="14" t="str">
        <f t="shared" si="14"/>
        <v/>
      </c>
      <c r="P63" s="12" t="str">
        <f t="shared" si="15"/>
        <v/>
      </c>
    </row>
    <row r="64" spans="1:16" x14ac:dyDescent="0.25">
      <c r="A64" s="9">
        <v>6</v>
      </c>
      <c r="B64" s="9">
        <v>24.8</v>
      </c>
      <c r="C64" s="10">
        <v>297</v>
      </c>
      <c r="D64" s="10" t="str">
        <f t="shared" si="8"/>
        <v>Ryan Henry</v>
      </c>
      <c r="E64" s="10" t="str">
        <f t="shared" si="9"/>
        <v>Willowfield Temperance Harriers</v>
      </c>
      <c r="F64" s="11">
        <f t="shared" si="10"/>
        <v>33993</v>
      </c>
      <c r="G64" s="10" t="str">
        <f t="shared" si="11"/>
        <v>MO</v>
      </c>
      <c r="J64" s="13"/>
      <c r="K64" s="13"/>
      <c r="M64" s="12" t="str">
        <f t="shared" si="12"/>
        <v/>
      </c>
      <c r="N64" s="12" t="str">
        <f t="shared" si="13"/>
        <v/>
      </c>
      <c r="O64" s="14" t="str">
        <f t="shared" si="14"/>
        <v/>
      </c>
      <c r="P64" s="12" t="str">
        <f t="shared" si="15"/>
        <v/>
      </c>
    </row>
    <row r="65" spans="1:16" x14ac:dyDescent="0.25">
      <c r="D65" s="12" t="str">
        <f t="shared" si="8"/>
        <v/>
      </c>
      <c r="E65" s="12" t="str">
        <f t="shared" si="9"/>
        <v/>
      </c>
      <c r="F65" s="14" t="str">
        <f t="shared" si="10"/>
        <v/>
      </c>
      <c r="G65" s="12" t="str">
        <f t="shared" si="11"/>
        <v/>
      </c>
      <c r="J65" s="13"/>
      <c r="K65" s="13"/>
      <c r="M65" s="12" t="str">
        <f t="shared" si="12"/>
        <v/>
      </c>
      <c r="N65" s="12" t="str">
        <f t="shared" si="13"/>
        <v/>
      </c>
      <c r="O65" s="14" t="str">
        <f t="shared" si="14"/>
        <v/>
      </c>
      <c r="P65" s="12" t="str">
        <f t="shared" si="15"/>
        <v/>
      </c>
    </row>
    <row r="66" spans="1:16" x14ac:dyDescent="0.25">
      <c r="D66" s="12" t="str">
        <f t="shared" si="8"/>
        <v/>
      </c>
      <c r="E66" s="12" t="str">
        <f t="shared" si="9"/>
        <v/>
      </c>
      <c r="F66" s="14" t="str">
        <f t="shared" si="10"/>
        <v/>
      </c>
      <c r="G66" s="12" t="str">
        <f t="shared" si="11"/>
        <v/>
      </c>
      <c r="J66" s="13"/>
      <c r="K66" s="13"/>
      <c r="M66" s="12" t="str">
        <f t="shared" si="12"/>
        <v/>
      </c>
      <c r="N66" s="12" t="str">
        <f t="shared" si="13"/>
        <v/>
      </c>
      <c r="O66" s="14" t="str">
        <f t="shared" si="14"/>
        <v/>
      </c>
      <c r="P66" s="12" t="str">
        <f t="shared" si="15"/>
        <v/>
      </c>
    </row>
    <row r="67" spans="1:16" x14ac:dyDescent="0.25">
      <c r="D67" s="12" t="str">
        <f t="shared" si="8"/>
        <v/>
      </c>
      <c r="E67" s="12" t="str">
        <f t="shared" si="9"/>
        <v/>
      </c>
      <c r="F67" s="14" t="str">
        <f t="shared" si="10"/>
        <v/>
      </c>
      <c r="G67" s="12" t="str">
        <f t="shared" si="11"/>
        <v/>
      </c>
      <c r="J67" s="13"/>
      <c r="K67" s="13"/>
      <c r="M67" s="12" t="str">
        <f t="shared" si="12"/>
        <v/>
      </c>
      <c r="N67" s="12" t="str">
        <f t="shared" si="13"/>
        <v/>
      </c>
      <c r="O67" s="14" t="str">
        <f t="shared" si="14"/>
        <v/>
      </c>
      <c r="P67" s="12" t="str">
        <f t="shared" si="15"/>
        <v/>
      </c>
    </row>
    <row r="68" spans="1:16" s="23" customFormat="1" ht="18.75" x14ac:dyDescent="0.3">
      <c r="A68" s="21" t="s">
        <v>16</v>
      </c>
      <c r="B68" s="21"/>
      <c r="F68" s="24"/>
      <c r="J68" s="21"/>
    </row>
    <row r="69" spans="1:16" s="23" customFormat="1" ht="18.75" x14ac:dyDescent="0.3">
      <c r="A69" s="21" t="s">
        <v>17</v>
      </c>
      <c r="B69" s="21"/>
      <c r="F69" s="24"/>
      <c r="J69" s="21"/>
    </row>
    <row r="70" spans="1:16" s="13" customFormat="1" x14ac:dyDescent="0.25">
      <c r="A70" s="9" t="s">
        <v>4</v>
      </c>
      <c r="B70" s="9" t="s">
        <v>5</v>
      </c>
      <c r="C70" s="9" t="s">
        <v>6</v>
      </c>
      <c r="D70" s="9" t="s">
        <v>7</v>
      </c>
      <c r="E70" s="9" t="s">
        <v>8</v>
      </c>
      <c r="F70" s="25" t="s">
        <v>9</v>
      </c>
      <c r="G70" s="9" t="s">
        <v>10</v>
      </c>
      <c r="O70" s="26"/>
    </row>
    <row r="71" spans="1:16" x14ac:dyDescent="0.25">
      <c r="A71" s="9">
        <v>1</v>
      </c>
      <c r="B71" s="9" t="s">
        <v>18</v>
      </c>
      <c r="C71" s="10">
        <v>162</v>
      </c>
      <c r="D71" s="10" t="str">
        <f t="shared" ref="D71:D78" si="16">IF(ISBLANK(C71),"",VLOOKUP(C71,Entry,2,FALSE))</f>
        <v>Richard Agnew</v>
      </c>
      <c r="E71" s="10" t="str">
        <f t="shared" ref="E71:E78" si="17">IF(ISBLANK(C71),"",VLOOKUP(C71,Entry,3,FALSE))</f>
        <v>Ballymena Runners</v>
      </c>
      <c r="F71" s="11">
        <f t="shared" ref="F71:F78" si="18">IF(ISBLANK(C71),"",VLOOKUP(C71,Entry,4,FALSE))</f>
        <v>26150</v>
      </c>
      <c r="G71" s="10" t="str">
        <f t="shared" ref="G71:G78" si="19">IF(ISBLANK(C71),"",VLOOKUP(C71,Entry,7,FALSE))</f>
        <v>M45</v>
      </c>
      <c r="J71" s="13"/>
      <c r="K71" s="13"/>
      <c r="M71" s="12" t="str">
        <f t="shared" ref="M71:M78" si="20">IF(ISBLANK(L71),"",VLOOKUP(L71,Entry,2,FALSE))</f>
        <v/>
      </c>
      <c r="N71" s="12" t="str">
        <f t="shared" ref="N71:N78" si="21">IF(ISBLANK(L71),"",VLOOKUP(L71,Entry,3,FALSE))</f>
        <v/>
      </c>
      <c r="O71" s="14" t="str">
        <f t="shared" ref="O71:O78" si="22">IF(ISBLANK(L71),"",VLOOKUP(L71,Entry,4,FALSE))</f>
        <v/>
      </c>
      <c r="P71" s="12" t="str">
        <f t="shared" ref="P71:P78" si="23">IF(ISBLANK(L71),"",VLOOKUP(L71,Entry,7,FALSE))</f>
        <v/>
      </c>
    </row>
    <row r="72" spans="1:16" x14ac:dyDescent="0.25">
      <c r="A72" s="9">
        <v>2</v>
      </c>
      <c r="B72" s="9" t="s">
        <v>19</v>
      </c>
      <c r="C72" s="10">
        <v>170</v>
      </c>
      <c r="D72" s="10" t="str">
        <f t="shared" si="16"/>
        <v>Jodi Smith</v>
      </c>
      <c r="E72" s="10" t="str">
        <f t="shared" si="17"/>
        <v>North Down AC</v>
      </c>
      <c r="F72" s="11">
        <f t="shared" si="18"/>
        <v>29091</v>
      </c>
      <c r="G72" s="10" t="str">
        <f t="shared" si="19"/>
        <v>F35</v>
      </c>
      <c r="J72" s="13"/>
      <c r="K72" s="13"/>
      <c r="M72" s="12" t="str">
        <f t="shared" si="20"/>
        <v/>
      </c>
      <c r="N72" s="12" t="str">
        <f t="shared" si="21"/>
        <v/>
      </c>
      <c r="O72" s="14" t="str">
        <f t="shared" si="22"/>
        <v/>
      </c>
      <c r="P72" s="12" t="str">
        <f t="shared" si="23"/>
        <v/>
      </c>
    </row>
    <row r="73" spans="1:16" x14ac:dyDescent="0.25">
      <c r="A73" s="9">
        <v>3</v>
      </c>
      <c r="B73" s="9" t="s">
        <v>20</v>
      </c>
      <c r="C73" s="10">
        <v>176</v>
      </c>
      <c r="D73" s="10" t="str">
        <f t="shared" si="16"/>
        <v>Jack Logan</v>
      </c>
      <c r="E73" s="10" t="str">
        <f t="shared" si="17"/>
        <v>North Down AC</v>
      </c>
      <c r="F73" s="11">
        <f t="shared" si="18"/>
        <v>37067</v>
      </c>
      <c r="G73" s="10" t="str">
        <f t="shared" si="19"/>
        <v>M20</v>
      </c>
      <c r="J73" s="13"/>
      <c r="K73" s="13"/>
      <c r="M73" s="12" t="str">
        <f t="shared" si="20"/>
        <v/>
      </c>
      <c r="N73" s="12" t="str">
        <f t="shared" si="21"/>
        <v/>
      </c>
      <c r="O73" s="14" t="str">
        <f t="shared" si="22"/>
        <v/>
      </c>
      <c r="P73" s="12" t="str">
        <f t="shared" si="23"/>
        <v/>
      </c>
    </row>
    <row r="74" spans="1:16" x14ac:dyDescent="0.25">
      <c r="A74" s="9">
        <v>4</v>
      </c>
      <c r="B74" s="9" t="s">
        <v>21</v>
      </c>
      <c r="C74" s="10">
        <v>153</v>
      </c>
      <c r="D74" s="10" t="str">
        <f t="shared" si="16"/>
        <v>Steven Donegan</v>
      </c>
      <c r="E74" s="10" t="str">
        <f t="shared" si="17"/>
        <v>North Down AC</v>
      </c>
      <c r="F74" s="11">
        <f t="shared" si="18"/>
        <v>30325</v>
      </c>
      <c r="G74" s="10" t="str">
        <f t="shared" si="19"/>
        <v>M35</v>
      </c>
      <c r="J74" s="13"/>
      <c r="K74" s="13"/>
      <c r="M74" s="12" t="str">
        <f t="shared" si="20"/>
        <v/>
      </c>
      <c r="N74" s="12" t="str">
        <f t="shared" si="21"/>
        <v/>
      </c>
      <c r="O74" s="14" t="str">
        <f t="shared" si="22"/>
        <v/>
      </c>
      <c r="P74" s="12" t="str">
        <f t="shared" si="23"/>
        <v/>
      </c>
    </row>
    <row r="75" spans="1:16" x14ac:dyDescent="0.25">
      <c r="A75" s="9">
        <v>5</v>
      </c>
      <c r="B75" s="9" t="s">
        <v>22</v>
      </c>
      <c r="C75" s="10">
        <v>155</v>
      </c>
      <c r="D75" s="10" t="str">
        <f t="shared" si="16"/>
        <v>Andrew Carrick</v>
      </c>
      <c r="E75" s="10" t="str">
        <f t="shared" si="17"/>
        <v>Queens AC</v>
      </c>
      <c r="F75" s="11">
        <f t="shared" si="18"/>
        <v>35421</v>
      </c>
      <c r="G75" s="10" t="str">
        <f t="shared" si="19"/>
        <v>M23</v>
      </c>
      <c r="J75" s="13"/>
      <c r="K75" s="13"/>
      <c r="M75" s="12" t="str">
        <f t="shared" si="20"/>
        <v/>
      </c>
      <c r="N75" s="12" t="str">
        <f t="shared" si="21"/>
        <v/>
      </c>
      <c r="O75" s="14" t="str">
        <f t="shared" si="22"/>
        <v/>
      </c>
      <c r="P75" s="12" t="str">
        <f t="shared" si="23"/>
        <v/>
      </c>
    </row>
    <row r="76" spans="1:16" x14ac:dyDescent="0.25">
      <c r="A76" s="9">
        <v>6</v>
      </c>
      <c r="B76" s="9" t="s">
        <v>23</v>
      </c>
      <c r="C76" s="10">
        <v>96</v>
      </c>
      <c r="D76" s="10" t="str">
        <f t="shared" si="16"/>
        <v>Evan Boyce</v>
      </c>
      <c r="E76" s="10" t="str">
        <f t="shared" si="17"/>
        <v>Ballydrain Harriers</v>
      </c>
      <c r="F76" s="11">
        <f t="shared" si="18"/>
        <v>27894</v>
      </c>
      <c r="G76" s="10" t="str">
        <f t="shared" si="19"/>
        <v>M40</v>
      </c>
      <c r="J76" s="13"/>
      <c r="K76" s="13"/>
      <c r="M76" s="12" t="str">
        <f t="shared" si="20"/>
        <v/>
      </c>
      <c r="N76" s="12" t="str">
        <f t="shared" si="21"/>
        <v/>
      </c>
      <c r="O76" s="14" t="str">
        <f t="shared" si="22"/>
        <v/>
      </c>
      <c r="P76" s="12" t="str">
        <f t="shared" si="23"/>
        <v/>
      </c>
    </row>
    <row r="77" spans="1:16" x14ac:dyDescent="0.25">
      <c r="A77" s="9">
        <v>7</v>
      </c>
      <c r="B77" s="9" t="s">
        <v>24</v>
      </c>
      <c r="C77" s="10">
        <v>117</v>
      </c>
      <c r="D77" s="10" t="str">
        <f t="shared" si="16"/>
        <v>William Robinson</v>
      </c>
      <c r="E77" s="10" t="str">
        <f t="shared" si="17"/>
        <v>Unattached</v>
      </c>
      <c r="F77" s="11">
        <f t="shared" si="18"/>
        <v>36330</v>
      </c>
      <c r="G77" s="10" t="str">
        <f t="shared" si="19"/>
        <v>M20</v>
      </c>
      <c r="J77" s="13"/>
      <c r="K77" s="13"/>
      <c r="M77" s="12" t="str">
        <f t="shared" si="20"/>
        <v/>
      </c>
      <c r="N77" s="12" t="str">
        <f t="shared" si="21"/>
        <v/>
      </c>
      <c r="O77" s="14" t="str">
        <f t="shared" si="22"/>
        <v/>
      </c>
      <c r="P77" s="12" t="str">
        <f t="shared" si="23"/>
        <v/>
      </c>
    </row>
    <row r="78" spans="1:16" x14ac:dyDescent="0.25">
      <c r="A78" s="9">
        <v>8</v>
      </c>
      <c r="B78" s="9" t="s">
        <v>25</v>
      </c>
      <c r="C78" s="10">
        <v>164</v>
      </c>
      <c r="D78" s="10" t="str">
        <f t="shared" si="16"/>
        <v>Philip Mulligan</v>
      </c>
      <c r="E78" s="10" t="str">
        <f t="shared" si="17"/>
        <v>North Down AC</v>
      </c>
      <c r="F78" s="11">
        <f t="shared" si="18"/>
        <v>23443</v>
      </c>
      <c r="G78" s="10" t="str">
        <f t="shared" si="19"/>
        <v>M50</v>
      </c>
      <c r="J78" s="13"/>
      <c r="K78" s="13"/>
      <c r="M78" s="12" t="str">
        <f t="shared" si="20"/>
        <v/>
      </c>
      <c r="N78" s="12" t="str">
        <f t="shared" si="21"/>
        <v/>
      </c>
      <c r="O78" s="14" t="str">
        <f t="shared" si="22"/>
        <v/>
      </c>
      <c r="P78" s="12" t="str">
        <f t="shared" si="23"/>
        <v/>
      </c>
    </row>
    <row r="79" spans="1:16" x14ac:dyDescent="0.25">
      <c r="A79" s="9">
        <v>9</v>
      </c>
      <c r="B79" s="9" t="s">
        <v>26</v>
      </c>
      <c r="C79" s="10">
        <v>169</v>
      </c>
      <c r="D79" s="10" t="str">
        <f t="shared" ref="D79:D122" si="24">IF(ISBLANK(C79),"",VLOOKUP(C79,Entry,2,FALSE))</f>
        <v>Denise Logue</v>
      </c>
      <c r="E79" s="10" t="str">
        <f t="shared" ref="E79:E122" si="25">IF(ISBLANK(C79),"",VLOOKUP(C79,Entry,3,FALSE))</f>
        <v>Ballydrain Harriers</v>
      </c>
      <c r="F79" s="11">
        <f t="shared" ref="F79:F122" si="26">IF(ISBLANK(C79),"",VLOOKUP(C79,Entry,4,FALSE))</f>
        <v>28809</v>
      </c>
      <c r="G79" s="10" t="str">
        <f t="shared" ref="G79:G122" si="27">IF(ISBLANK(C79),"",VLOOKUP(C79,Entry,7,FALSE))</f>
        <v>F35</v>
      </c>
      <c r="J79" s="13"/>
      <c r="K79" s="13"/>
      <c r="M79" s="12" t="str">
        <f t="shared" ref="M79:M122" si="28">IF(ISBLANK(L79),"",VLOOKUP(L79,Entry,2,FALSE))</f>
        <v/>
      </c>
      <c r="N79" s="12" t="str">
        <f t="shared" ref="N79:N122" si="29">IF(ISBLANK(L79),"",VLOOKUP(L79,Entry,3,FALSE))</f>
        <v/>
      </c>
      <c r="O79" s="14" t="str">
        <f t="shared" ref="O79:O122" si="30">IF(ISBLANK(L79),"",VLOOKUP(L79,Entry,4,FALSE))</f>
        <v/>
      </c>
      <c r="P79" s="12" t="str">
        <f t="shared" ref="P79:P122" si="31">IF(ISBLANK(L79),"",VLOOKUP(L79,Entry,7,FALSE))</f>
        <v/>
      </c>
    </row>
    <row r="80" spans="1:16" x14ac:dyDescent="0.25">
      <c r="A80" s="9">
        <v>10</v>
      </c>
      <c r="B80" s="9" t="s">
        <v>27</v>
      </c>
      <c r="C80" s="10">
        <v>135</v>
      </c>
      <c r="D80" s="10" t="str">
        <f t="shared" si="24"/>
        <v>Michael McCormick</v>
      </c>
      <c r="E80" s="10" t="str">
        <f t="shared" si="25"/>
        <v>North Belfast Harriers</v>
      </c>
      <c r="F80" s="11">
        <f t="shared" si="26"/>
        <v>22713</v>
      </c>
      <c r="G80" s="10" t="str">
        <f t="shared" si="27"/>
        <v>M55</v>
      </c>
      <c r="J80" s="13"/>
      <c r="K80" s="13"/>
      <c r="M80" s="12" t="str">
        <f t="shared" si="28"/>
        <v/>
      </c>
      <c r="N80" s="12" t="str">
        <f t="shared" si="29"/>
        <v/>
      </c>
      <c r="O80" s="14" t="str">
        <f t="shared" si="30"/>
        <v/>
      </c>
      <c r="P80" s="12" t="str">
        <f t="shared" si="31"/>
        <v/>
      </c>
    </row>
    <row r="81" spans="1:16" x14ac:dyDescent="0.25">
      <c r="A81" s="9">
        <v>11</v>
      </c>
      <c r="B81" s="9" t="s">
        <v>28</v>
      </c>
      <c r="C81" s="10">
        <v>148</v>
      </c>
      <c r="D81" s="10" t="str">
        <f t="shared" si="24"/>
        <v>Terry Eakin</v>
      </c>
      <c r="E81" s="10" t="str">
        <f t="shared" si="25"/>
        <v>North Down AC</v>
      </c>
      <c r="F81" s="11">
        <f t="shared" si="26"/>
        <v>18179</v>
      </c>
      <c r="G81" s="10" t="str">
        <f t="shared" si="27"/>
        <v>M65</v>
      </c>
      <c r="J81" s="13"/>
      <c r="K81" s="13"/>
      <c r="M81" s="12" t="str">
        <f t="shared" si="28"/>
        <v/>
      </c>
      <c r="N81" s="12" t="str">
        <f t="shared" si="29"/>
        <v/>
      </c>
      <c r="O81" s="14" t="str">
        <f t="shared" si="30"/>
        <v/>
      </c>
      <c r="P81" s="12" t="str">
        <f t="shared" si="31"/>
        <v/>
      </c>
    </row>
    <row r="82" spans="1:16" x14ac:dyDescent="0.25">
      <c r="A82" s="9">
        <v>12</v>
      </c>
      <c r="B82" s="9" t="s">
        <v>29</v>
      </c>
      <c r="C82" s="10">
        <v>177</v>
      </c>
      <c r="D82" s="10" t="str">
        <f t="shared" si="24"/>
        <v>Philip Giles</v>
      </c>
      <c r="E82" s="10" t="str">
        <f t="shared" si="25"/>
        <v>North Down AC</v>
      </c>
      <c r="F82" s="11">
        <f t="shared" si="26"/>
        <v>31955</v>
      </c>
      <c r="G82" s="10" t="str">
        <f t="shared" si="27"/>
        <v>MO</v>
      </c>
      <c r="J82" s="13"/>
      <c r="K82" s="13"/>
      <c r="M82" s="12" t="str">
        <f t="shared" si="28"/>
        <v/>
      </c>
      <c r="N82" s="12" t="str">
        <f t="shared" si="29"/>
        <v/>
      </c>
      <c r="O82" s="14" t="str">
        <f t="shared" si="30"/>
        <v/>
      </c>
      <c r="P82" s="12" t="str">
        <f t="shared" si="31"/>
        <v/>
      </c>
    </row>
    <row r="83" spans="1:16" x14ac:dyDescent="0.25">
      <c r="A83" s="9">
        <v>13</v>
      </c>
      <c r="B83" s="9" t="s">
        <v>30</v>
      </c>
      <c r="C83" s="10">
        <v>142</v>
      </c>
      <c r="D83" s="10" t="str">
        <f t="shared" si="24"/>
        <v>Ralph Coetzee</v>
      </c>
      <c r="E83" s="10" t="str">
        <f t="shared" si="25"/>
        <v>Victoria Park &amp; Connswater</v>
      </c>
      <c r="F83" s="11">
        <f t="shared" si="26"/>
        <v>45</v>
      </c>
      <c r="G83" s="10" t="str">
        <f t="shared" si="27"/>
        <v>M45</v>
      </c>
      <c r="J83" s="13"/>
      <c r="K83" s="13"/>
      <c r="M83" s="12" t="str">
        <f t="shared" si="28"/>
        <v/>
      </c>
      <c r="N83" s="12" t="str">
        <f t="shared" si="29"/>
        <v/>
      </c>
      <c r="O83" s="14" t="str">
        <f t="shared" si="30"/>
        <v/>
      </c>
      <c r="P83" s="12" t="str">
        <f t="shared" si="31"/>
        <v/>
      </c>
    </row>
    <row r="84" spans="1:16" x14ac:dyDescent="0.25">
      <c r="A84" s="9">
        <v>14</v>
      </c>
      <c r="B84" s="9" t="s">
        <v>31</v>
      </c>
      <c r="C84" s="10">
        <v>67</v>
      </c>
      <c r="D84" s="10" t="str">
        <f t="shared" si="24"/>
        <v>Fiona McQuillan</v>
      </c>
      <c r="E84" s="10" t="str">
        <f t="shared" si="25"/>
        <v>North Down AC</v>
      </c>
      <c r="F84" s="11">
        <f t="shared" si="26"/>
        <v>29980</v>
      </c>
      <c r="G84" s="10" t="str">
        <f t="shared" si="27"/>
        <v>F35</v>
      </c>
      <c r="J84" s="13"/>
      <c r="K84" s="13"/>
      <c r="M84" s="12" t="str">
        <f t="shared" si="28"/>
        <v/>
      </c>
      <c r="N84" s="12" t="str">
        <f t="shared" si="29"/>
        <v/>
      </c>
      <c r="O84" s="14" t="str">
        <f t="shared" si="30"/>
        <v/>
      </c>
      <c r="P84" s="12" t="str">
        <f t="shared" si="31"/>
        <v/>
      </c>
    </row>
    <row r="85" spans="1:16" x14ac:dyDescent="0.25">
      <c r="A85" s="9">
        <v>15</v>
      </c>
      <c r="B85" s="9" t="s">
        <v>32</v>
      </c>
      <c r="C85" s="10">
        <v>158</v>
      </c>
      <c r="D85" s="10" t="str">
        <f t="shared" si="24"/>
        <v>Paul Lynas</v>
      </c>
      <c r="E85" s="10" t="str">
        <f t="shared" si="25"/>
        <v>North Down AC</v>
      </c>
      <c r="F85" s="11">
        <f t="shared" si="26"/>
        <v>28902</v>
      </c>
      <c r="G85" s="10" t="str">
        <f t="shared" si="27"/>
        <v>M35</v>
      </c>
      <c r="J85" s="13"/>
      <c r="K85" s="13"/>
      <c r="M85" s="12" t="str">
        <f t="shared" si="28"/>
        <v/>
      </c>
      <c r="N85" s="12" t="str">
        <f t="shared" si="29"/>
        <v/>
      </c>
      <c r="O85" s="14" t="str">
        <f t="shared" si="30"/>
        <v/>
      </c>
      <c r="P85" s="12" t="str">
        <f t="shared" si="31"/>
        <v/>
      </c>
    </row>
    <row r="86" spans="1:16" x14ac:dyDescent="0.25">
      <c r="A86" s="9">
        <v>16</v>
      </c>
      <c r="B86" s="9" t="s">
        <v>33</v>
      </c>
      <c r="C86" s="10">
        <v>175</v>
      </c>
      <c r="D86" s="10" t="str">
        <f t="shared" si="24"/>
        <v>Scott Nelson</v>
      </c>
      <c r="E86" s="10" t="str">
        <f t="shared" si="25"/>
        <v>North Down AC</v>
      </c>
      <c r="F86" s="11">
        <f t="shared" si="26"/>
        <v>26769</v>
      </c>
      <c r="G86" s="10" t="str">
        <f t="shared" si="27"/>
        <v>M45</v>
      </c>
      <c r="J86" s="13"/>
      <c r="K86" s="13"/>
      <c r="M86" s="12" t="str">
        <f t="shared" si="28"/>
        <v/>
      </c>
      <c r="N86" s="12" t="str">
        <f t="shared" si="29"/>
        <v/>
      </c>
      <c r="O86" s="14" t="str">
        <f t="shared" si="30"/>
        <v/>
      </c>
      <c r="P86" s="12" t="str">
        <f t="shared" si="31"/>
        <v/>
      </c>
    </row>
    <row r="87" spans="1:16" x14ac:dyDescent="0.25">
      <c r="A87" s="9">
        <v>17</v>
      </c>
      <c r="B87" s="9" t="s">
        <v>34</v>
      </c>
      <c r="C87" s="10">
        <v>72</v>
      </c>
      <c r="D87" s="10" t="str">
        <f t="shared" si="24"/>
        <v>Jane Stevenson</v>
      </c>
      <c r="E87" s="10" t="str">
        <f t="shared" si="25"/>
        <v>North Down AC</v>
      </c>
      <c r="F87" s="11">
        <f t="shared" si="26"/>
        <v>26849</v>
      </c>
      <c r="G87" s="10" t="str">
        <f t="shared" si="27"/>
        <v>F45</v>
      </c>
      <c r="J87" s="13"/>
      <c r="K87" s="13"/>
      <c r="M87" s="12" t="str">
        <f t="shared" si="28"/>
        <v/>
      </c>
      <c r="N87" s="12" t="str">
        <f t="shared" si="29"/>
        <v/>
      </c>
      <c r="O87" s="14" t="str">
        <f t="shared" si="30"/>
        <v/>
      </c>
      <c r="P87" s="12" t="str">
        <f t="shared" si="31"/>
        <v/>
      </c>
    </row>
    <row r="88" spans="1:16" x14ac:dyDescent="0.25">
      <c r="A88" s="9">
        <v>18</v>
      </c>
      <c r="B88" s="9" t="s">
        <v>35</v>
      </c>
      <c r="C88" s="10">
        <v>55</v>
      </c>
      <c r="D88" s="10" t="str">
        <f t="shared" si="24"/>
        <v>Robert Meban</v>
      </c>
      <c r="E88" s="10" t="str">
        <f t="shared" si="25"/>
        <v>Ballymena Runners</v>
      </c>
      <c r="F88" s="11">
        <f t="shared" si="26"/>
        <v>27618</v>
      </c>
      <c r="G88" s="10" t="str">
        <f t="shared" si="27"/>
        <v>M40</v>
      </c>
      <c r="J88" s="13"/>
      <c r="K88" s="13"/>
      <c r="M88" s="12" t="str">
        <f t="shared" si="28"/>
        <v/>
      </c>
      <c r="N88" s="12" t="str">
        <f t="shared" si="29"/>
        <v/>
      </c>
      <c r="O88" s="14" t="str">
        <f t="shared" si="30"/>
        <v/>
      </c>
      <c r="P88" s="12" t="str">
        <f t="shared" si="31"/>
        <v/>
      </c>
    </row>
    <row r="89" spans="1:16" x14ac:dyDescent="0.25">
      <c r="A89" s="9">
        <v>19</v>
      </c>
      <c r="B89" s="9" t="s">
        <v>36</v>
      </c>
      <c r="C89" s="10">
        <v>121</v>
      </c>
      <c r="D89" s="10" t="str">
        <f t="shared" si="24"/>
        <v>Kitty McNulty</v>
      </c>
      <c r="E89" s="10" t="str">
        <f t="shared" si="25"/>
        <v>Tirchinaill</v>
      </c>
      <c r="F89" s="11">
        <f t="shared" si="26"/>
        <v>37098</v>
      </c>
      <c r="G89" s="10" t="str">
        <f t="shared" si="27"/>
        <v>F20</v>
      </c>
      <c r="J89" s="13"/>
      <c r="K89" s="13"/>
      <c r="M89" s="12" t="str">
        <f t="shared" si="28"/>
        <v/>
      </c>
      <c r="N89" s="12" t="str">
        <f t="shared" si="29"/>
        <v/>
      </c>
      <c r="O89" s="14" t="str">
        <f t="shared" si="30"/>
        <v/>
      </c>
      <c r="P89" s="12" t="str">
        <f t="shared" si="31"/>
        <v/>
      </c>
    </row>
    <row r="90" spans="1:16" x14ac:dyDescent="0.25">
      <c r="A90" s="9">
        <v>20</v>
      </c>
      <c r="B90" s="9" t="s">
        <v>37</v>
      </c>
      <c r="C90" s="10">
        <v>81</v>
      </c>
      <c r="D90" s="10" t="str">
        <f t="shared" si="24"/>
        <v>Cliff McCausland</v>
      </c>
      <c r="E90" s="10" t="str">
        <f t="shared" si="25"/>
        <v>North Down AC</v>
      </c>
      <c r="F90" s="11">
        <f t="shared" si="26"/>
        <v>23169</v>
      </c>
      <c r="G90" s="10" t="str">
        <f t="shared" si="27"/>
        <v>M55</v>
      </c>
      <c r="J90" s="13"/>
      <c r="K90" s="13"/>
      <c r="M90" s="12" t="str">
        <f t="shared" si="28"/>
        <v/>
      </c>
      <c r="N90" s="12" t="str">
        <f t="shared" si="29"/>
        <v/>
      </c>
      <c r="O90" s="14" t="str">
        <f t="shared" si="30"/>
        <v/>
      </c>
      <c r="P90" s="12" t="str">
        <f t="shared" si="31"/>
        <v/>
      </c>
    </row>
    <row r="91" spans="1:16" x14ac:dyDescent="0.25">
      <c r="A91" s="9">
        <v>21</v>
      </c>
      <c r="B91" s="9" t="s">
        <v>38</v>
      </c>
      <c r="C91" s="10">
        <v>124</v>
      </c>
      <c r="D91" s="10" t="str">
        <f t="shared" si="24"/>
        <v>Caroline Crothers</v>
      </c>
      <c r="E91" s="10" t="str">
        <f t="shared" si="25"/>
        <v>North Down AC</v>
      </c>
      <c r="F91" s="11">
        <f t="shared" si="26"/>
        <v>29141</v>
      </c>
      <c r="G91" s="10" t="str">
        <f t="shared" si="27"/>
        <v>F35</v>
      </c>
      <c r="J91" s="13"/>
      <c r="K91" s="13"/>
      <c r="M91" s="12" t="str">
        <f t="shared" si="28"/>
        <v/>
      </c>
      <c r="N91" s="12" t="str">
        <f t="shared" si="29"/>
        <v/>
      </c>
      <c r="O91" s="14" t="str">
        <f t="shared" si="30"/>
        <v/>
      </c>
      <c r="P91" s="12" t="str">
        <f t="shared" si="31"/>
        <v/>
      </c>
    </row>
    <row r="92" spans="1:16" x14ac:dyDescent="0.25">
      <c r="D92" s="12" t="str">
        <f t="shared" si="24"/>
        <v/>
      </c>
      <c r="E92" s="12" t="str">
        <f t="shared" si="25"/>
        <v/>
      </c>
      <c r="F92" s="14" t="str">
        <f t="shared" si="26"/>
        <v/>
      </c>
      <c r="G92" s="12" t="str">
        <f t="shared" si="27"/>
        <v/>
      </c>
      <c r="J92" s="13"/>
      <c r="K92" s="13"/>
      <c r="M92" s="12" t="str">
        <f t="shared" si="28"/>
        <v/>
      </c>
      <c r="N92" s="12" t="str">
        <f t="shared" si="29"/>
        <v/>
      </c>
      <c r="O92" s="14" t="str">
        <f t="shared" si="30"/>
        <v/>
      </c>
      <c r="P92" s="12" t="str">
        <f t="shared" si="31"/>
        <v/>
      </c>
    </row>
    <row r="93" spans="1:16" x14ac:dyDescent="0.25">
      <c r="D93" s="12" t="str">
        <f t="shared" si="24"/>
        <v/>
      </c>
      <c r="E93" s="12" t="str">
        <f t="shared" si="25"/>
        <v/>
      </c>
      <c r="F93" s="14" t="str">
        <f t="shared" si="26"/>
        <v/>
      </c>
      <c r="G93" s="12" t="str">
        <f t="shared" si="27"/>
        <v/>
      </c>
      <c r="J93" s="13"/>
      <c r="K93" s="13"/>
      <c r="M93" s="12" t="str">
        <f t="shared" si="28"/>
        <v/>
      </c>
      <c r="N93" s="12" t="str">
        <f t="shared" si="29"/>
        <v/>
      </c>
      <c r="O93" s="14" t="str">
        <f t="shared" si="30"/>
        <v/>
      </c>
      <c r="P93" s="12" t="str">
        <f t="shared" si="31"/>
        <v/>
      </c>
    </row>
    <row r="94" spans="1:16" s="23" customFormat="1" ht="18.75" x14ac:dyDescent="0.3">
      <c r="A94" s="21" t="s">
        <v>16</v>
      </c>
      <c r="B94" s="21"/>
      <c r="F94" s="24"/>
      <c r="J94" s="21"/>
    </row>
    <row r="95" spans="1:16" s="23" customFormat="1" ht="18.75" x14ac:dyDescent="0.3">
      <c r="A95" s="21" t="s">
        <v>39</v>
      </c>
      <c r="B95" s="21"/>
      <c r="F95" s="24"/>
      <c r="J95" s="21"/>
    </row>
    <row r="96" spans="1:16" s="13" customFormat="1" x14ac:dyDescent="0.25">
      <c r="A96" s="9" t="s">
        <v>4</v>
      </c>
      <c r="B96" s="9" t="s">
        <v>5</v>
      </c>
      <c r="C96" s="9" t="s">
        <v>6</v>
      </c>
      <c r="D96" s="9" t="s">
        <v>7</v>
      </c>
      <c r="E96" s="9" t="s">
        <v>8</v>
      </c>
      <c r="F96" s="25" t="s">
        <v>9</v>
      </c>
      <c r="G96" s="9" t="s">
        <v>10</v>
      </c>
      <c r="O96" s="26"/>
    </row>
    <row r="97" spans="1:16" x14ac:dyDescent="0.25">
      <c r="A97" s="9">
        <v>1</v>
      </c>
      <c r="B97" s="9" t="s">
        <v>40</v>
      </c>
      <c r="C97" s="10">
        <v>89</v>
      </c>
      <c r="D97" s="10" t="str">
        <f t="shared" ref="D97:D121" si="32">IF(ISBLANK(C97),"",VLOOKUP(C97,Entry,2,FALSE))</f>
        <v>Gareth Campbell</v>
      </c>
      <c r="E97" s="10" t="str">
        <f t="shared" ref="E97:E121" si="33">IF(ISBLANK(C97),"",VLOOKUP(C97,Entry,3,FALSE))</f>
        <v>Willowfield Temperance Harriers</v>
      </c>
      <c r="F97" s="11">
        <f t="shared" ref="F97:F121" si="34">IF(ISBLANK(C97),"",VLOOKUP(C97,Entry,4,FALSE))</f>
        <v>37142</v>
      </c>
      <c r="G97" s="10" t="str">
        <f t="shared" ref="G97:G121" si="35">IF(ISBLANK(C97),"",VLOOKUP(C97,Entry,7,FALSE))</f>
        <v>M17</v>
      </c>
      <c r="J97" s="13"/>
      <c r="K97" s="13"/>
      <c r="M97" s="12" t="str">
        <f t="shared" ref="M97:M121" si="36">IF(ISBLANK(L97),"",VLOOKUP(L97,Entry,2,FALSE))</f>
        <v/>
      </c>
      <c r="N97" s="12" t="str">
        <f t="shared" ref="N97:N121" si="37">IF(ISBLANK(L97),"",VLOOKUP(L97,Entry,3,FALSE))</f>
        <v/>
      </c>
      <c r="O97" s="14" t="str">
        <f t="shared" ref="O97:O121" si="38">IF(ISBLANK(L97),"",VLOOKUP(L97,Entry,4,FALSE))</f>
        <v/>
      </c>
      <c r="P97" s="12" t="str">
        <f t="shared" ref="P97:P121" si="39">IF(ISBLANK(L97),"",VLOOKUP(L97,Entry,7,FALSE))</f>
        <v/>
      </c>
    </row>
    <row r="98" spans="1:16" x14ac:dyDescent="0.25">
      <c r="A98" s="9">
        <v>2</v>
      </c>
      <c r="B98" s="9" t="s">
        <v>41</v>
      </c>
      <c r="C98" s="10">
        <v>76</v>
      </c>
      <c r="D98" s="10" t="str">
        <f t="shared" si="32"/>
        <v>Dennis Scott</v>
      </c>
      <c r="E98" s="10" t="str">
        <f t="shared" si="33"/>
        <v>North Down AC</v>
      </c>
      <c r="F98" s="11">
        <f t="shared" si="34"/>
        <v>31525</v>
      </c>
      <c r="G98" s="10" t="str">
        <f t="shared" si="35"/>
        <v>MO</v>
      </c>
      <c r="J98" s="13"/>
      <c r="K98" s="13"/>
      <c r="M98" s="12" t="str">
        <f t="shared" si="36"/>
        <v/>
      </c>
      <c r="N98" s="12" t="str">
        <f t="shared" si="37"/>
        <v/>
      </c>
      <c r="O98" s="14" t="str">
        <f t="shared" si="38"/>
        <v/>
      </c>
      <c r="P98" s="12" t="str">
        <f t="shared" si="39"/>
        <v/>
      </c>
    </row>
    <row r="99" spans="1:16" x14ac:dyDescent="0.25">
      <c r="A99" s="9">
        <v>3</v>
      </c>
      <c r="B99" s="9" t="s">
        <v>42</v>
      </c>
      <c r="C99" s="10">
        <v>160</v>
      </c>
      <c r="D99" s="10" t="str">
        <f t="shared" si="32"/>
        <v>Daniel McComiskey</v>
      </c>
      <c r="E99" s="10" t="str">
        <f t="shared" si="33"/>
        <v>St Malachys AC</v>
      </c>
      <c r="F99" s="11">
        <f t="shared" si="34"/>
        <v>37660</v>
      </c>
      <c r="G99" s="10" t="str">
        <f t="shared" si="35"/>
        <v>M17</v>
      </c>
      <c r="J99" s="13"/>
      <c r="K99" s="13"/>
      <c r="M99" s="12" t="str">
        <f t="shared" si="36"/>
        <v/>
      </c>
      <c r="N99" s="12" t="str">
        <f t="shared" si="37"/>
        <v/>
      </c>
      <c r="O99" s="14" t="str">
        <f t="shared" si="38"/>
        <v/>
      </c>
      <c r="P99" s="12" t="str">
        <f t="shared" si="39"/>
        <v/>
      </c>
    </row>
    <row r="100" spans="1:16" x14ac:dyDescent="0.25">
      <c r="A100" s="9">
        <v>4</v>
      </c>
      <c r="B100" s="9" t="s">
        <v>43</v>
      </c>
      <c r="C100" s="10">
        <v>154</v>
      </c>
      <c r="D100" s="10" t="str">
        <f t="shared" si="32"/>
        <v>Michael Bennett</v>
      </c>
      <c r="E100" s="10" t="str">
        <f t="shared" si="33"/>
        <v>Ballymena Runners</v>
      </c>
      <c r="F100" s="11">
        <f t="shared" si="34"/>
        <v>27128</v>
      </c>
      <c r="G100" s="10" t="str">
        <f t="shared" si="35"/>
        <v>M40</v>
      </c>
      <c r="J100" s="13"/>
      <c r="K100" s="13"/>
      <c r="M100" s="12" t="str">
        <f t="shared" si="36"/>
        <v/>
      </c>
      <c r="N100" s="12" t="str">
        <f t="shared" si="37"/>
        <v/>
      </c>
      <c r="O100" s="14" t="str">
        <f t="shared" si="38"/>
        <v/>
      </c>
      <c r="P100" s="12" t="str">
        <f t="shared" si="39"/>
        <v/>
      </c>
    </row>
    <row r="101" spans="1:16" x14ac:dyDescent="0.25">
      <c r="A101" s="9">
        <v>5</v>
      </c>
      <c r="B101" s="9" t="s">
        <v>44</v>
      </c>
      <c r="C101" s="10">
        <v>129</v>
      </c>
      <c r="D101" s="10" t="str">
        <f t="shared" si="32"/>
        <v>Gavin McCaffrey</v>
      </c>
      <c r="E101" s="10" t="str">
        <f t="shared" si="33"/>
        <v>Ballymena &amp; Antrim AC</v>
      </c>
      <c r="F101" s="11">
        <f t="shared" si="34"/>
        <v>37242</v>
      </c>
      <c r="G101" s="10" t="str">
        <f t="shared" si="35"/>
        <v>M17</v>
      </c>
      <c r="J101" s="13"/>
      <c r="K101" s="13"/>
      <c r="M101" s="12" t="str">
        <f t="shared" si="36"/>
        <v/>
      </c>
      <c r="N101" s="12" t="str">
        <f t="shared" si="37"/>
        <v/>
      </c>
      <c r="O101" s="14" t="str">
        <f t="shared" si="38"/>
        <v/>
      </c>
      <c r="P101" s="12" t="str">
        <f t="shared" si="39"/>
        <v/>
      </c>
    </row>
    <row r="102" spans="1:16" x14ac:dyDescent="0.25">
      <c r="A102" s="9">
        <v>6</v>
      </c>
      <c r="B102" s="9" t="s">
        <v>45</v>
      </c>
      <c r="C102" s="10">
        <v>173</v>
      </c>
      <c r="D102" s="10" t="str">
        <f t="shared" si="32"/>
        <v>Nick Irvine</v>
      </c>
      <c r="E102" s="10" t="str">
        <f t="shared" si="33"/>
        <v>North Down AC</v>
      </c>
      <c r="F102" s="11">
        <f t="shared" si="34"/>
        <v>28488</v>
      </c>
      <c r="G102" s="10" t="str">
        <f t="shared" si="35"/>
        <v>M40</v>
      </c>
      <c r="J102" s="13"/>
      <c r="K102" s="13"/>
      <c r="M102" s="12" t="str">
        <f t="shared" si="36"/>
        <v/>
      </c>
      <c r="N102" s="12" t="str">
        <f t="shared" si="37"/>
        <v/>
      </c>
      <c r="O102" s="14" t="str">
        <f t="shared" si="38"/>
        <v/>
      </c>
      <c r="P102" s="12" t="str">
        <f t="shared" si="39"/>
        <v/>
      </c>
    </row>
    <row r="103" spans="1:16" x14ac:dyDescent="0.25">
      <c r="A103" s="9">
        <v>7</v>
      </c>
      <c r="B103" s="9" t="s">
        <v>46</v>
      </c>
      <c r="C103" s="10">
        <v>95</v>
      </c>
      <c r="D103" s="10" t="str">
        <f t="shared" si="32"/>
        <v>Paul Flynn</v>
      </c>
      <c r="E103" s="10" t="str">
        <f t="shared" si="33"/>
        <v>Ballydrain Harriers</v>
      </c>
      <c r="F103" s="11">
        <f t="shared" si="34"/>
        <v>30535</v>
      </c>
      <c r="G103" s="10" t="str">
        <f t="shared" si="35"/>
        <v>M35</v>
      </c>
      <c r="J103" s="13"/>
      <c r="K103" s="13"/>
      <c r="M103" s="12" t="str">
        <f t="shared" si="36"/>
        <v/>
      </c>
      <c r="N103" s="12" t="str">
        <f t="shared" si="37"/>
        <v/>
      </c>
      <c r="O103" s="14" t="str">
        <f t="shared" si="38"/>
        <v/>
      </c>
      <c r="P103" s="12" t="str">
        <f t="shared" si="39"/>
        <v/>
      </c>
    </row>
    <row r="104" spans="1:16" x14ac:dyDescent="0.25">
      <c r="A104" s="9">
        <v>8</v>
      </c>
      <c r="B104" s="9" t="s">
        <v>47</v>
      </c>
      <c r="C104" s="10">
        <v>68</v>
      </c>
      <c r="D104" s="10" t="str">
        <f t="shared" si="32"/>
        <v>Jack Bradshaw</v>
      </c>
      <c r="E104" s="10" t="str">
        <f t="shared" si="33"/>
        <v>North Down AC</v>
      </c>
      <c r="F104" s="11">
        <f t="shared" si="34"/>
        <v>33707</v>
      </c>
      <c r="G104" s="10" t="str">
        <f t="shared" si="35"/>
        <v>MO</v>
      </c>
      <c r="J104" s="13"/>
      <c r="K104" s="13"/>
      <c r="M104" s="12" t="str">
        <f t="shared" si="36"/>
        <v/>
      </c>
      <c r="N104" s="12" t="str">
        <f t="shared" si="37"/>
        <v/>
      </c>
      <c r="O104" s="14" t="str">
        <f t="shared" si="38"/>
        <v/>
      </c>
      <c r="P104" s="12" t="str">
        <f t="shared" si="39"/>
        <v/>
      </c>
    </row>
    <row r="105" spans="1:16" x14ac:dyDescent="0.25">
      <c r="A105" s="9">
        <v>9</v>
      </c>
      <c r="B105" s="9" t="s">
        <v>48</v>
      </c>
      <c r="C105" s="10">
        <v>220</v>
      </c>
      <c r="D105" s="10" t="str">
        <f t="shared" si="32"/>
        <v>Declan Sharkey</v>
      </c>
      <c r="E105" s="10" t="s">
        <v>128</v>
      </c>
      <c r="F105" s="11">
        <f t="shared" si="34"/>
        <v>37008</v>
      </c>
      <c r="G105" s="10" t="str">
        <f t="shared" si="35"/>
        <v>M20</v>
      </c>
      <c r="J105" s="13"/>
      <c r="K105" s="13"/>
      <c r="M105" s="12" t="str">
        <f t="shared" si="36"/>
        <v/>
      </c>
      <c r="N105" s="12" t="str">
        <f t="shared" si="37"/>
        <v/>
      </c>
      <c r="O105" s="14" t="str">
        <f t="shared" si="38"/>
        <v/>
      </c>
      <c r="P105" s="12" t="str">
        <f t="shared" si="39"/>
        <v/>
      </c>
    </row>
    <row r="106" spans="1:16" x14ac:dyDescent="0.25">
      <c r="A106" s="9">
        <v>10</v>
      </c>
      <c r="B106" s="9" t="s">
        <v>49</v>
      </c>
      <c r="C106" s="10">
        <v>146</v>
      </c>
      <c r="D106" s="10" t="str">
        <f t="shared" si="32"/>
        <v>Ian Lockington</v>
      </c>
      <c r="E106" s="10" t="str">
        <f t="shared" si="33"/>
        <v>Victoria Park &amp; Connswater</v>
      </c>
      <c r="F106" s="11">
        <f t="shared" si="34"/>
        <v>35</v>
      </c>
      <c r="G106" s="10" t="s">
        <v>135</v>
      </c>
      <c r="J106" s="13"/>
      <c r="K106" s="13"/>
      <c r="M106" s="12" t="str">
        <f t="shared" si="36"/>
        <v/>
      </c>
      <c r="N106" s="12" t="str">
        <f t="shared" si="37"/>
        <v/>
      </c>
      <c r="O106" s="14" t="str">
        <f t="shared" si="38"/>
        <v/>
      </c>
      <c r="P106" s="12" t="str">
        <f t="shared" si="39"/>
        <v/>
      </c>
    </row>
    <row r="107" spans="1:16" x14ac:dyDescent="0.25">
      <c r="A107" s="9">
        <v>11</v>
      </c>
      <c r="B107" s="9" t="s">
        <v>50</v>
      </c>
      <c r="C107" s="10">
        <v>120</v>
      </c>
      <c r="D107" s="10" t="str">
        <f t="shared" si="32"/>
        <v>Mia McCalmont</v>
      </c>
      <c r="E107" s="10" t="s">
        <v>128</v>
      </c>
      <c r="F107" s="11">
        <f t="shared" si="34"/>
        <v>37101</v>
      </c>
      <c r="G107" s="10" t="str">
        <f t="shared" si="35"/>
        <v>F20</v>
      </c>
      <c r="J107" s="13"/>
      <c r="K107" s="13"/>
      <c r="M107" s="12" t="str">
        <f t="shared" si="36"/>
        <v/>
      </c>
      <c r="N107" s="12" t="str">
        <f t="shared" si="37"/>
        <v/>
      </c>
      <c r="O107" s="14" t="str">
        <f t="shared" si="38"/>
        <v/>
      </c>
      <c r="P107" s="12" t="str">
        <f t="shared" si="39"/>
        <v/>
      </c>
    </row>
    <row r="108" spans="1:16" x14ac:dyDescent="0.25">
      <c r="A108" s="9">
        <v>12</v>
      </c>
      <c r="B108" s="9" t="s">
        <v>51</v>
      </c>
      <c r="C108" s="10">
        <v>112</v>
      </c>
      <c r="D108" s="10" t="str">
        <f t="shared" si="32"/>
        <v>Davy Foster</v>
      </c>
      <c r="E108" s="10" t="str">
        <f t="shared" si="33"/>
        <v>East Down AC</v>
      </c>
      <c r="F108" s="11">
        <f t="shared" si="34"/>
        <v>28423</v>
      </c>
      <c r="G108" s="10" t="str">
        <f t="shared" si="35"/>
        <v>M40</v>
      </c>
      <c r="J108" s="13"/>
      <c r="K108" s="13"/>
      <c r="M108" s="12" t="str">
        <f t="shared" si="36"/>
        <v/>
      </c>
      <c r="N108" s="12" t="str">
        <f t="shared" si="37"/>
        <v/>
      </c>
      <c r="O108" s="14" t="str">
        <f t="shared" si="38"/>
        <v/>
      </c>
      <c r="P108" s="12" t="str">
        <f t="shared" si="39"/>
        <v/>
      </c>
    </row>
    <row r="109" spans="1:16" x14ac:dyDescent="0.25">
      <c r="A109" s="9">
        <v>13</v>
      </c>
      <c r="B109" s="9" t="s">
        <v>52</v>
      </c>
      <c r="C109" s="10">
        <v>168</v>
      </c>
      <c r="D109" s="10" t="str">
        <f t="shared" si="32"/>
        <v>Dovydas Pliauga</v>
      </c>
      <c r="E109" s="10" t="str">
        <f t="shared" si="33"/>
        <v>Ballydrain Harriers</v>
      </c>
      <c r="F109" s="11">
        <f t="shared" si="34"/>
        <v>33632</v>
      </c>
      <c r="G109" s="10" t="str">
        <f t="shared" si="35"/>
        <v>MO</v>
      </c>
      <c r="J109" s="13"/>
      <c r="K109" s="13"/>
      <c r="M109" s="12" t="str">
        <f t="shared" si="36"/>
        <v/>
      </c>
      <c r="N109" s="12" t="str">
        <f t="shared" si="37"/>
        <v/>
      </c>
      <c r="O109" s="14" t="str">
        <f t="shared" si="38"/>
        <v/>
      </c>
      <c r="P109" s="12" t="str">
        <f t="shared" si="39"/>
        <v/>
      </c>
    </row>
    <row r="110" spans="1:16" x14ac:dyDescent="0.25">
      <c r="A110" s="9">
        <v>14</v>
      </c>
      <c r="B110" s="9" t="s">
        <v>53</v>
      </c>
      <c r="C110" s="10">
        <v>127</v>
      </c>
      <c r="D110" s="10" t="str">
        <f t="shared" si="32"/>
        <v>Mark McKeown</v>
      </c>
      <c r="E110" s="10" t="str">
        <f t="shared" si="33"/>
        <v>Armagh AC</v>
      </c>
      <c r="F110" s="11">
        <f t="shared" si="34"/>
        <v>27040</v>
      </c>
      <c r="G110" s="10" t="str">
        <f t="shared" si="35"/>
        <v>M40</v>
      </c>
      <c r="J110" s="13"/>
      <c r="K110" s="13"/>
      <c r="M110" s="12" t="str">
        <f t="shared" si="36"/>
        <v/>
      </c>
      <c r="N110" s="12" t="str">
        <f t="shared" si="37"/>
        <v/>
      </c>
      <c r="O110" s="14" t="str">
        <f t="shared" si="38"/>
        <v/>
      </c>
      <c r="P110" s="12" t="str">
        <f t="shared" si="39"/>
        <v/>
      </c>
    </row>
    <row r="111" spans="1:16" x14ac:dyDescent="0.25">
      <c r="A111" s="9">
        <v>15</v>
      </c>
      <c r="B111" s="9" t="s">
        <v>54</v>
      </c>
      <c r="C111" s="10">
        <v>136</v>
      </c>
      <c r="D111" s="10" t="str">
        <f t="shared" si="32"/>
        <v>Ted Gourley</v>
      </c>
      <c r="E111" s="10" t="s">
        <v>129</v>
      </c>
      <c r="F111" s="11">
        <f t="shared" si="34"/>
        <v>22949</v>
      </c>
      <c r="G111" s="10" t="str">
        <f t="shared" si="35"/>
        <v>M55</v>
      </c>
      <c r="J111" s="13"/>
      <c r="K111" s="13"/>
      <c r="M111" s="12" t="str">
        <f t="shared" si="36"/>
        <v/>
      </c>
      <c r="N111" s="12" t="str">
        <f t="shared" si="37"/>
        <v/>
      </c>
      <c r="O111" s="14" t="str">
        <f t="shared" si="38"/>
        <v/>
      </c>
      <c r="P111" s="12" t="str">
        <f t="shared" si="39"/>
        <v/>
      </c>
    </row>
    <row r="112" spans="1:16" x14ac:dyDescent="0.25">
      <c r="A112" s="9">
        <v>16</v>
      </c>
      <c r="B112" s="9" t="s">
        <v>55</v>
      </c>
      <c r="C112" s="10">
        <v>75</v>
      </c>
      <c r="D112" s="10" t="str">
        <f t="shared" si="32"/>
        <v>Noel Connor</v>
      </c>
      <c r="E112" s="10" t="str">
        <f t="shared" si="33"/>
        <v>Ballymena Runners</v>
      </c>
      <c r="F112" s="11">
        <f t="shared" si="34"/>
        <v>22636</v>
      </c>
      <c r="G112" s="10" t="str">
        <f t="shared" si="35"/>
        <v>M55</v>
      </c>
      <c r="J112" s="13"/>
      <c r="K112" s="13"/>
      <c r="M112" s="12" t="str">
        <f t="shared" si="36"/>
        <v/>
      </c>
      <c r="N112" s="12" t="str">
        <f t="shared" si="37"/>
        <v/>
      </c>
      <c r="O112" s="14" t="str">
        <f t="shared" si="38"/>
        <v/>
      </c>
      <c r="P112" s="12" t="str">
        <f t="shared" si="39"/>
        <v/>
      </c>
    </row>
    <row r="113" spans="1:16" x14ac:dyDescent="0.25">
      <c r="A113" s="9">
        <v>17</v>
      </c>
      <c r="B113" s="9" t="s">
        <v>56</v>
      </c>
      <c r="C113" s="10">
        <v>82</v>
      </c>
      <c r="D113" s="10" t="str">
        <f t="shared" si="32"/>
        <v>David Massey</v>
      </c>
      <c r="E113" s="10" t="str">
        <f t="shared" si="33"/>
        <v>North Down AC</v>
      </c>
      <c r="F113" s="11">
        <f t="shared" si="34"/>
        <v>27728</v>
      </c>
      <c r="G113" s="10" t="str">
        <f t="shared" si="35"/>
        <v>M40</v>
      </c>
      <c r="J113" s="13"/>
      <c r="K113" s="13"/>
      <c r="M113" s="12" t="str">
        <f t="shared" si="36"/>
        <v/>
      </c>
      <c r="N113" s="12" t="str">
        <f t="shared" si="37"/>
        <v/>
      </c>
      <c r="O113" s="14" t="str">
        <f t="shared" si="38"/>
        <v/>
      </c>
      <c r="P113" s="12" t="str">
        <f t="shared" si="39"/>
        <v/>
      </c>
    </row>
    <row r="114" spans="1:16" x14ac:dyDescent="0.25">
      <c r="A114" s="9">
        <v>18</v>
      </c>
      <c r="B114" s="9" t="s">
        <v>57</v>
      </c>
      <c r="C114" s="10">
        <v>132</v>
      </c>
      <c r="D114" s="10" t="str">
        <f t="shared" si="32"/>
        <v>Adam Skelly</v>
      </c>
      <c r="E114" s="10" t="str">
        <f t="shared" si="33"/>
        <v>North Down AC</v>
      </c>
      <c r="F114" s="11">
        <f t="shared" si="34"/>
        <v>37903</v>
      </c>
      <c r="G114" s="10" t="str">
        <f t="shared" si="35"/>
        <v>M15</v>
      </c>
      <c r="J114" s="13"/>
      <c r="K114" s="13"/>
      <c r="M114" s="12" t="str">
        <f t="shared" si="36"/>
        <v/>
      </c>
      <c r="N114" s="12" t="str">
        <f t="shared" si="37"/>
        <v/>
      </c>
      <c r="O114" s="14" t="str">
        <f t="shared" si="38"/>
        <v/>
      </c>
      <c r="P114" s="12" t="str">
        <f t="shared" si="39"/>
        <v/>
      </c>
    </row>
    <row r="115" spans="1:16" x14ac:dyDescent="0.25">
      <c r="A115" s="9">
        <v>19</v>
      </c>
      <c r="B115" s="9" t="s">
        <v>58</v>
      </c>
      <c r="C115" s="10">
        <v>94</v>
      </c>
      <c r="D115" s="10" t="str">
        <f t="shared" si="32"/>
        <v>Sarah Grant</v>
      </c>
      <c r="E115" s="10" t="str">
        <f t="shared" si="33"/>
        <v>North Down AC</v>
      </c>
      <c r="F115" s="11">
        <f t="shared" si="34"/>
        <v>31456</v>
      </c>
      <c r="G115" s="10" t="str">
        <f t="shared" si="35"/>
        <v>FO</v>
      </c>
      <c r="J115" s="13"/>
      <c r="K115" s="13"/>
      <c r="M115" s="12" t="str">
        <f t="shared" si="36"/>
        <v/>
      </c>
      <c r="N115" s="12" t="str">
        <f t="shared" si="37"/>
        <v/>
      </c>
      <c r="O115" s="14" t="str">
        <f t="shared" si="38"/>
        <v/>
      </c>
      <c r="P115" s="12" t="str">
        <f t="shared" si="39"/>
        <v/>
      </c>
    </row>
    <row r="116" spans="1:16" x14ac:dyDescent="0.25">
      <c r="A116" s="9">
        <v>20</v>
      </c>
      <c r="B116" s="9" t="s">
        <v>59</v>
      </c>
      <c r="C116" s="10">
        <v>144</v>
      </c>
      <c r="D116" s="10" t="str">
        <f t="shared" si="32"/>
        <v>Stuart Wilson</v>
      </c>
      <c r="E116" s="10" t="str">
        <f t="shared" si="33"/>
        <v>Victoria Park &amp; Connswater</v>
      </c>
      <c r="F116" s="11">
        <f t="shared" si="34"/>
        <v>35</v>
      </c>
      <c r="G116" s="10" t="str">
        <f t="shared" si="35"/>
        <v>M35</v>
      </c>
      <c r="J116" s="13"/>
      <c r="K116" s="13"/>
      <c r="M116" s="12" t="str">
        <f t="shared" si="36"/>
        <v/>
      </c>
      <c r="N116" s="12" t="str">
        <f t="shared" si="37"/>
        <v/>
      </c>
      <c r="O116" s="14" t="str">
        <f t="shared" si="38"/>
        <v/>
      </c>
      <c r="P116" s="12" t="str">
        <f t="shared" si="39"/>
        <v/>
      </c>
    </row>
    <row r="117" spans="1:16" x14ac:dyDescent="0.25">
      <c r="A117" s="9">
        <v>21</v>
      </c>
      <c r="B117" s="9" t="s">
        <v>60</v>
      </c>
      <c r="C117" s="10">
        <v>143</v>
      </c>
      <c r="D117" s="10" t="str">
        <f t="shared" si="32"/>
        <v>Gary Keenan</v>
      </c>
      <c r="E117" s="10" t="str">
        <f t="shared" si="33"/>
        <v>Victoria Park &amp; Connswater</v>
      </c>
      <c r="F117" s="11">
        <f t="shared" si="34"/>
        <v>55</v>
      </c>
      <c r="G117" s="10" t="str">
        <f t="shared" si="35"/>
        <v>M55</v>
      </c>
      <c r="J117" s="13"/>
      <c r="K117" s="13"/>
      <c r="M117" s="12" t="str">
        <f t="shared" si="36"/>
        <v/>
      </c>
      <c r="N117" s="12" t="str">
        <f t="shared" si="37"/>
        <v/>
      </c>
      <c r="O117" s="14" t="str">
        <f t="shared" si="38"/>
        <v/>
      </c>
      <c r="P117" s="12" t="str">
        <f t="shared" si="39"/>
        <v/>
      </c>
    </row>
    <row r="118" spans="1:16" x14ac:dyDescent="0.25">
      <c r="A118" s="9">
        <v>22</v>
      </c>
      <c r="B118" s="9" t="s">
        <v>61</v>
      </c>
      <c r="C118" s="10">
        <v>145</v>
      </c>
      <c r="D118" s="10" t="str">
        <f t="shared" si="32"/>
        <v>Thomas Leitch</v>
      </c>
      <c r="E118" s="10" t="str">
        <f t="shared" si="33"/>
        <v>Victoria Park &amp; Connswater</v>
      </c>
      <c r="F118" s="11">
        <f t="shared" si="34"/>
        <v>45</v>
      </c>
      <c r="G118" s="10" t="str">
        <f t="shared" si="35"/>
        <v>M45</v>
      </c>
      <c r="J118" s="13"/>
      <c r="K118" s="13"/>
      <c r="M118" s="12" t="str">
        <f t="shared" si="36"/>
        <v/>
      </c>
      <c r="N118" s="12" t="str">
        <f t="shared" si="37"/>
        <v/>
      </c>
      <c r="O118" s="14" t="str">
        <f t="shared" si="38"/>
        <v/>
      </c>
      <c r="P118" s="12" t="str">
        <f t="shared" si="39"/>
        <v/>
      </c>
    </row>
    <row r="119" spans="1:16" x14ac:dyDescent="0.25">
      <c r="A119" s="9">
        <v>23</v>
      </c>
      <c r="B119" s="9" t="s">
        <v>62</v>
      </c>
      <c r="C119" s="10">
        <v>296</v>
      </c>
      <c r="D119" s="10" t="str">
        <f t="shared" si="32"/>
        <v>Colin Walker</v>
      </c>
      <c r="E119" s="10" t="str">
        <f t="shared" si="33"/>
        <v>North Down AC</v>
      </c>
      <c r="F119" s="11">
        <f t="shared" si="34"/>
        <v>27542</v>
      </c>
      <c r="G119" s="10" t="str">
        <f t="shared" si="35"/>
        <v>M40</v>
      </c>
      <c r="J119" s="13"/>
      <c r="K119" s="13"/>
      <c r="M119" s="12" t="str">
        <f t="shared" si="36"/>
        <v/>
      </c>
      <c r="N119" s="12" t="str">
        <f t="shared" si="37"/>
        <v/>
      </c>
      <c r="O119" s="14" t="str">
        <f t="shared" si="38"/>
        <v/>
      </c>
      <c r="P119" s="12" t="str">
        <f t="shared" si="39"/>
        <v/>
      </c>
    </row>
    <row r="120" spans="1:16" x14ac:dyDescent="0.25">
      <c r="A120" s="9">
        <v>24</v>
      </c>
      <c r="B120" s="9" t="s">
        <v>63</v>
      </c>
      <c r="C120" s="10">
        <v>53</v>
      </c>
      <c r="D120" s="10" t="str">
        <f t="shared" si="32"/>
        <v>Murphy Miller</v>
      </c>
      <c r="E120" s="10" t="str">
        <f t="shared" si="33"/>
        <v>North Down AC</v>
      </c>
      <c r="F120" s="11">
        <f t="shared" si="34"/>
        <v>37273</v>
      </c>
      <c r="G120" s="10" t="str">
        <f t="shared" si="35"/>
        <v>F17</v>
      </c>
      <c r="J120" s="13"/>
      <c r="K120" s="13"/>
      <c r="M120" s="12" t="str">
        <f t="shared" si="36"/>
        <v/>
      </c>
      <c r="N120" s="12" t="str">
        <f t="shared" si="37"/>
        <v/>
      </c>
      <c r="O120" s="14" t="str">
        <f t="shared" si="38"/>
        <v/>
      </c>
      <c r="P120" s="12" t="str">
        <f t="shared" si="39"/>
        <v/>
      </c>
    </row>
    <row r="121" spans="1:16" x14ac:dyDescent="0.25">
      <c r="A121" s="9">
        <v>25</v>
      </c>
      <c r="B121" s="9" t="s">
        <v>64</v>
      </c>
      <c r="C121" s="10">
        <v>163</v>
      </c>
      <c r="D121" s="10" t="str">
        <f t="shared" si="32"/>
        <v>Alan Massey</v>
      </c>
      <c r="E121" s="10" t="str">
        <f t="shared" si="33"/>
        <v>North Down AC</v>
      </c>
      <c r="F121" s="11">
        <f t="shared" si="34"/>
        <v>27193</v>
      </c>
      <c r="G121" s="10" t="str">
        <f t="shared" si="35"/>
        <v>M40</v>
      </c>
      <c r="J121" s="13"/>
      <c r="K121" s="13"/>
      <c r="M121" s="12" t="str">
        <f t="shared" si="36"/>
        <v/>
      </c>
      <c r="N121" s="12" t="str">
        <f t="shared" si="37"/>
        <v/>
      </c>
      <c r="O121" s="14" t="str">
        <f t="shared" si="38"/>
        <v/>
      </c>
      <c r="P121" s="12" t="str">
        <f t="shared" si="39"/>
        <v/>
      </c>
    </row>
    <row r="122" spans="1:16" x14ac:dyDescent="0.25">
      <c r="D122" s="12" t="str">
        <f t="shared" si="24"/>
        <v/>
      </c>
      <c r="E122" s="12" t="str">
        <f t="shared" si="25"/>
        <v/>
      </c>
      <c r="F122" s="14" t="str">
        <f t="shared" si="26"/>
        <v/>
      </c>
      <c r="G122" s="12" t="str">
        <f t="shared" si="27"/>
        <v/>
      </c>
      <c r="J122" s="13"/>
      <c r="K122" s="13"/>
      <c r="M122" s="12" t="str">
        <f t="shared" si="28"/>
        <v/>
      </c>
      <c r="N122" s="12" t="str">
        <f t="shared" si="29"/>
        <v/>
      </c>
      <c r="O122" s="14" t="str">
        <f t="shared" si="30"/>
        <v/>
      </c>
      <c r="P122" s="12" t="str">
        <f t="shared" si="31"/>
        <v/>
      </c>
    </row>
    <row r="123" spans="1:16" s="23" customFormat="1" ht="18.75" x14ac:dyDescent="0.3">
      <c r="A123" s="21" t="s">
        <v>65</v>
      </c>
      <c r="B123" s="21"/>
      <c r="F123" s="24"/>
      <c r="J123" s="21"/>
    </row>
    <row r="124" spans="1:16" s="23" customFormat="1" ht="18.75" x14ac:dyDescent="0.3">
      <c r="A124" s="21" t="s">
        <v>66</v>
      </c>
      <c r="B124" s="21"/>
      <c r="F124" s="24"/>
      <c r="J124" s="21"/>
    </row>
    <row r="125" spans="1:16" s="13" customFormat="1" x14ac:dyDescent="0.25">
      <c r="A125" s="9" t="s">
        <v>4</v>
      </c>
      <c r="B125" s="9" t="s">
        <v>5</v>
      </c>
      <c r="C125" s="9" t="s">
        <v>6</v>
      </c>
      <c r="D125" s="9" t="s">
        <v>7</v>
      </c>
      <c r="E125" s="9" t="s">
        <v>8</v>
      </c>
      <c r="F125" s="25" t="s">
        <v>9</v>
      </c>
      <c r="G125" s="9" t="s">
        <v>10</v>
      </c>
      <c r="O125" s="26"/>
    </row>
    <row r="126" spans="1:16" x14ac:dyDescent="0.25">
      <c r="A126" s="9">
        <v>1</v>
      </c>
      <c r="B126" s="9" t="s">
        <v>67</v>
      </c>
      <c r="C126" s="10">
        <v>114</v>
      </c>
      <c r="D126" s="10" t="str">
        <f t="shared" ref="D126:D132" si="40">IF(ISBLANK(C126),"",VLOOKUP(C126,Entry,2,FALSE))</f>
        <v>Lauren Medine</v>
      </c>
      <c r="E126" s="10" t="str">
        <f t="shared" ref="E126:E132" si="41">IF(ISBLANK(C126),"",VLOOKUP(C126,Entry,3,FALSE))</f>
        <v>East Down AC</v>
      </c>
      <c r="F126" s="11">
        <f t="shared" ref="F126:F132" si="42">IF(ISBLANK(C126),"",VLOOKUP(C126,Entry,4,FALSE))</f>
        <v>38624</v>
      </c>
      <c r="G126" s="10" t="str">
        <f t="shared" ref="G126:G131" si="43">IF(ISBLANK(C126),"",VLOOKUP(C126,Entry,7,FALSE))</f>
        <v>F13</v>
      </c>
      <c r="J126" s="13"/>
      <c r="K126" s="13"/>
      <c r="M126" s="12" t="str">
        <f t="shared" ref="M126:M132" si="44">IF(ISBLANK(L126),"",VLOOKUP(L126,Entry,2,FALSE))</f>
        <v/>
      </c>
      <c r="N126" s="12" t="str">
        <f t="shared" ref="N126:N132" si="45">IF(ISBLANK(L126),"",VLOOKUP(L126,Entry,3,FALSE))</f>
        <v/>
      </c>
      <c r="O126" s="14" t="str">
        <f t="shared" ref="O126:O132" si="46">IF(ISBLANK(L126),"",VLOOKUP(L126,Entry,4,FALSE))</f>
        <v/>
      </c>
      <c r="P126" s="12" t="str">
        <f t="shared" ref="P126:P132" si="47">IF(ISBLANK(L126),"",VLOOKUP(L126,Entry,7,FALSE))</f>
        <v/>
      </c>
    </row>
    <row r="127" spans="1:16" x14ac:dyDescent="0.25">
      <c r="A127" s="9">
        <v>2</v>
      </c>
      <c r="B127" s="9" t="s">
        <v>68</v>
      </c>
      <c r="C127" s="10">
        <v>87</v>
      </c>
      <c r="D127" s="10" t="str">
        <f t="shared" si="40"/>
        <v>Lauren Taylor</v>
      </c>
      <c r="E127" s="10" t="str">
        <f t="shared" si="41"/>
        <v>Loughview AC</v>
      </c>
      <c r="F127" s="11">
        <f t="shared" si="42"/>
        <v>38938</v>
      </c>
      <c r="G127" s="10" t="str">
        <f t="shared" si="43"/>
        <v>F13</v>
      </c>
      <c r="J127" s="13"/>
      <c r="K127" s="13"/>
      <c r="M127" s="12" t="str">
        <f t="shared" si="44"/>
        <v/>
      </c>
      <c r="N127" s="12" t="str">
        <f t="shared" si="45"/>
        <v/>
      </c>
      <c r="O127" s="14" t="str">
        <f t="shared" si="46"/>
        <v/>
      </c>
      <c r="P127" s="12" t="str">
        <f t="shared" si="47"/>
        <v/>
      </c>
    </row>
    <row r="128" spans="1:16" x14ac:dyDescent="0.25">
      <c r="A128" s="9">
        <v>3</v>
      </c>
      <c r="B128" s="9" t="s">
        <v>69</v>
      </c>
      <c r="C128" s="10">
        <v>131</v>
      </c>
      <c r="D128" s="10" t="str">
        <f t="shared" si="40"/>
        <v>Lucy Cheatley</v>
      </c>
      <c r="E128" s="10" t="str">
        <f t="shared" si="41"/>
        <v>North Down AC</v>
      </c>
      <c r="F128" s="11">
        <f t="shared" si="42"/>
        <v>38814</v>
      </c>
      <c r="G128" s="10" t="str">
        <f t="shared" si="43"/>
        <v>F13</v>
      </c>
      <c r="J128" s="13"/>
      <c r="K128" s="13"/>
      <c r="M128" s="12" t="str">
        <f t="shared" si="44"/>
        <v/>
      </c>
      <c r="N128" s="12" t="str">
        <f t="shared" si="45"/>
        <v/>
      </c>
      <c r="O128" s="14" t="str">
        <f t="shared" si="46"/>
        <v/>
      </c>
      <c r="P128" s="12" t="str">
        <f t="shared" si="47"/>
        <v/>
      </c>
    </row>
    <row r="129" spans="1:16" x14ac:dyDescent="0.25">
      <c r="A129" s="9">
        <v>4</v>
      </c>
      <c r="B129" s="9" t="s">
        <v>70</v>
      </c>
      <c r="C129" s="10">
        <v>100</v>
      </c>
      <c r="D129" s="10" t="str">
        <f t="shared" si="40"/>
        <v>Grace Prentor</v>
      </c>
      <c r="E129" s="10" t="str">
        <f t="shared" si="41"/>
        <v>DSD</v>
      </c>
      <c r="F129" s="11">
        <f t="shared" si="42"/>
        <v>39056</v>
      </c>
      <c r="G129" s="10" t="str">
        <f t="shared" si="43"/>
        <v>F13</v>
      </c>
      <c r="J129" s="13"/>
      <c r="K129" s="13"/>
      <c r="M129" s="12" t="str">
        <f t="shared" si="44"/>
        <v/>
      </c>
      <c r="N129" s="12" t="str">
        <f t="shared" si="45"/>
        <v/>
      </c>
      <c r="O129" s="14" t="str">
        <f t="shared" si="46"/>
        <v/>
      </c>
      <c r="P129" s="12" t="str">
        <f t="shared" si="47"/>
        <v/>
      </c>
    </row>
    <row r="130" spans="1:16" x14ac:dyDescent="0.25">
      <c r="A130" s="9">
        <v>5</v>
      </c>
      <c r="B130" s="9" t="s">
        <v>71</v>
      </c>
      <c r="C130" s="10">
        <v>84</v>
      </c>
      <c r="D130" s="10" t="str">
        <f t="shared" si="40"/>
        <v>Holly Massey</v>
      </c>
      <c r="E130" s="10" t="str">
        <f t="shared" si="41"/>
        <v>North Down AC</v>
      </c>
      <c r="F130" s="11">
        <f t="shared" si="42"/>
        <v>38387</v>
      </c>
      <c r="G130" s="10" t="str">
        <f t="shared" si="43"/>
        <v>F15</v>
      </c>
      <c r="J130" s="13"/>
      <c r="K130" s="13"/>
      <c r="M130" s="12" t="str">
        <f t="shared" si="44"/>
        <v/>
      </c>
      <c r="N130" s="12" t="str">
        <f t="shared" si="45"/>
        <v/>
      </c>
      <c r="O130" s="14" t="str">
        <f t="shared" si="46"/>
        <v/>
      </c>
      <c r="P130" s="12" t="str">
        <f t="shared" si="47"/>
        <v/>
      </c>
    </row>
    <row r="131" spans="1:16" x14ac:dyDescent="0.25">
      <c r="A131" s="9">
        <v>6</v>
      </c>
      <c r="B131" s="9" t="s">
        <v>72</v>
      </c>
      <c r="C131" s="10">
        <v>61</v>
      </c>
      <c r="D131" s="10" t="str">
        <f t="shared" si="40"/>
        <v>Anna Cousins</v>
      </c>
      <c r="E131" s="10" t="str">
        <f t="shared" si="41"/>
        <v>North Down AC</v>
      </c>
      <c r="F131" s="11">
        <f t="shared" si="42"/>
        <v>39021</v>
      </c>
      <c r="G131" s="10" t="str">
        <f t="shared" si="43"/>
        <v>F13</v>
      </c>
      <c r="J131" s="13"/>
      <c r="K131" s="13"/>
      <c r="M131" s="12" t="str">
        <f t="shared" si="44"/>
        <v/>
      </c>
      <c r="N131" s="12" t="str">
        <f t="shared" si="45"/>
        <v/>
      </c>
      <c r="O131" s="14" t="str">
        <f t="shared" si="46"/>
        <v/>
      </c>
      <c r="P131" s="12" t="str">
        <f t="shared" si="47"/>
        <v/>
      </c>
    </row>
    <row r="132" spans="1:16" x14ac:dyDescent="0.25">
      <c r="A132" s="9">
        <v>7</v>
      </c>
      <c r="B132" s="9" t="s">
        <v>73</v>
      </c>
      <c r="C132" s="10">
        <v>113</v>
      </c>
      <c r="D132" s="10" t="str">
        <f t="shared" si="40"/>
        <v>Morgan Wilson</v>
      </c>
      <c r="E132" s="10" t="str">
        <f t="shared" si="41"/>
        <v>North Down AC</v>
      </c>
      <c r="F132" s="11">
        <f t="shared" si="42"/>
        <v>38371</v>
      </c>
      <c r="G132" s="10" t="s">
        <v>134</v>
      </c>
      <c r="J132" s="13"/>
      <c r="K132" s="13"/>
      <c r="M132" s="12" t="str">
        <f t="shared" si="44"/>
        <v/>
      </c>
      <c r="N132" s="12" t="str">
        <f t="shared" si="45"/>
        <v/>
      </c>
      <c r="O132" s="14" t="str">
        <f t="shared" si="46"/>
        <v/>
      </c>
      <c r="P132" s="12" t="str">
        <f t="shared" si="47"/>
        <v/>
      </c>
    </row>
    <row r="133" spans="1:16" x14ac:dyDescent="0.25">
      <c r="D133" s="12" t="str">
        <f t="shared" ref="D133:D146" si="48">IF(ISBLANK(C133),"",VLOOKUP(C133,Entry,2,FALSE))</f>
        <v/>
      </c>
      <c r="E133" s="12" t="str">
        <f t="shared" ref="E133:E146" si="49">IF(ISBLANK(C133),"",VLOOKUP(C133,Entry,3,FALSE))</f>
        <v/>
      </c>
      <c r="F133" s="14" t="str">
        <f t="shared" ref="F133:F146" si="50">IF(ISBLANK(C133),"",VLOOKUP(C133,Entry,4,FALSE))</f>
        <v/>
      </c>
      <c r="G133" s="12" t="str">
        <f t="shared" ref="G133:G146" si="51">IF(ISBLANK(C133),"",VLOOKUP(C133,Entry,7,FALSE))</f>
        <v/>
      </c>
      <c r="J133" s="13"/>
      <c r="K133" s="13"/>
      <c r="M133" s="12" t="str">
        <f t="shared" ref="M133:M146" si="52">IF(ISBLANK(L133),"",VLOOKUP(L133,Entry,2,FALSE))</f>
        <v/>
      </c>
      <c r="N133" s="12" t="str">
        <f t="shared" ref="N133:N146" si="53">IF(ISBLANK(L133),"",VLOOKUP(L133,Entry,3,FALSE))</f>
        <v/>
      </c>
      <c r="O133" s="14" t="str">
        <f t="shared" ref="O133:O146" si="54">IF(ISBLANK(L133),"",VLOOKUP(L133,Entry,4,FALSE))</f>
        <v/>
      </c>
      <c r="P133" s="12" t="str">
        <f t="shared" ref="P133:P146" si="55">IF(ISBLANK(L133),"",VLOOKUP(L133,Entry,7,FALSE))</f>
        <v/>
      </c>
    </row>
    <row r="134" spans="1:16" x14ac:dyDescent="0.25">
      <c r="D134" s="12" t="str">
        <f t="shared" si="48"/>
        <v/>
      </c>
      <c r="E134" s="12" t="str">
        <f t="shared" si="49"/>
        <v/>
      </c>
      <c r="F134" s="14" t="str">
        <f t="shared" si="50"/>
        <v/>
      </c>
      <c r="G134" s="12" t="str">
        <f t="shared" si="51"/>
        <v/>
      </c>
      <c r="J134" s="13"/>
      <c r="K134" s="13"/>
      <c r="M134" s="12" t="str">
        <f t="shared" si="52"/>
        <v/>
      </c>
      <c r="N134" s="12" t="str">
        <f t="shared" si="53"/>
        <v/>
      </c>
      <c r="O134" s="14" t="str">
        <f t="shared" si="54"/>
        <v/>
      </c>
      <c r="P134" s="12" t="str">
        <f t="shared" si="55"/>
        <v/>
      </c>
    </row>
    <row r="135" spans="1:16" s="23" customFormat="1" ht="18.75" x14ac:dyDescent="0.3">
      <c r="A135" s="21" t="s">
        <v>65</v>
      </c>
      <c r="B135" s="21"/>
      <c r="F135" s="24"/>
      <c r="J135" s="21"/>
    </row>
    <row r="136" spans="1:16" s="23" customFormat="1" ht="18.75" x14ac:dyDescent="0.3">
      <c r="A136" s="21" t="s">
        <v>74</v>
      </c>
      <c r="B136" s="21"/>
      <c r="F136" s="24"/>
      <c r="J136" s="21"/>
    </row>
    <row r="137" spans="1:16" s="13" customFormat="1" x14ac:dyDescent="0.25">
      <c r="A137" s="9" t="s">
        <v>4</v>
      </c>
      <c r="B137" s="9" t="s">
        <v>5</v>
      </c>
      <c r="C137" s="9" t="s">
        <v>6</v>
      </c>
      <c r="D137" s="9" t="s">
        <v>7</v>
      </c>
      <c r="E137" s="9" t="s">
        <v>8</v>
      </c>
      <c r="F137" s="25" t="s">
        <v>9</v>
      </c>
      <c r="G137" s="9" t="s">
        <v>10</v>
      </c>
      <c r="O137" s="26"/>
    </row>
    <row r="138" spans="1:16" x14ac:dyDescent="0.25">
      <c r="A138" s="9">
        <v>1</v>
      </c>
      <c r="B138" s="9" t="s">
        <v>75</v>
      </c>
      <c r="C138" s="10">
        <v>161</v>
      </c>
      <c r="D138" s="10" t="str">
        <f t="shared" ref="D138:D144" si="56">IF(ISBLANK(C138),"",VLOOKUP(C138,Entry,2,FALSE))</f>
        <v>Kirsten Agnew</v>
      </c>
      <c r="E138" s="10" t="str">
        <f t="shared" ref="E138:E144" si="57">IF(ISBLANK(C138),"",VLOOKUP(C138,Entry,3,FALSE))</f>
        <v>Ballymena &amp; Antrim AC</v>
      </c>
      <c r="F138" s="11">
        <f t="shared" ref="F138:F144" si="58">IF(ISBLANK(C138),"",VLOOKUP(C138,Entry,4,FALSE))</f>
        <v>37650</v>
      </c>
      <c r="G138" s="10" t="str">
        <f t="shared" ref="G138:G144" si="59">IF(ISBLANK(C138),"",VLOOKUP(C138,Entry,7,FALSE))</f>
        <v>F17</v>
      </c>
      <c r="J138" s="13"/>
      <c r="K138" s="13"/>
      <c r="M138" s="12" t="str">
        <f t="shared" ref="M138:M144" si="60">IF(ISBLANK(L138),"",VLOOKUP(L138,Entry,2,FALSE))</f>
        <v/>
      </c>
      <c r="N138" s="12" t="str">
        <f t="shared" ref="N138:N144" si="61">IF(ISBLANK(L138),"",VLOOKUP(L138,Entry,3,FALSE))</f>
        <v/>
      </c>
      <c r="O138" s="14" t="str">
        <f t="shared" ref="O138:O144" si="62">IF(ISBLANK(L138),"",VLOOKUP(L138,Entry,4,FALSE))</f>
        <v/>
      </c>
      <c r="P138" s="12" t="str">
        <f t="shared" ref="P138:P144" si="63">IF(ISBLANK(L138),"",VLOOKUP(L138,Entry,7,FALSE))</f>
        <v/>
      </c>
    </row>
    <row r="139" spans="1:16" x14ac:dyDescent="0.25">
      <c r="A139" s="9">
        <v>2</v>
      </c>
      <c r="B139" s="9" t="s">
        <v>76</v>
      </c>
      <c r="C139" s="10">
        <v>149</v>
      </c>
      <c r="D139" s="10" t="str">
        <f t="shared" si="56"/>
        <v>Megan Briggs</v>
      </c>
      <c r="E139" s="10" t="str">
        <f t="shared" si="57"/>
        <v>North Down AC</v>
      </c>
      <c r="F139" s="11">
        <f t="shared" si="58"/>
        <v>37643</v>
      </c>
      <c r="G139" s="10" t="str">
        <f t="shared" si="59"/>
        <v>F17</v>
      </c>
      <c r="J139" s="13"/>
      <c r="K139" s="13"/>
      <c r="M139" s="12" t="str">
        <f t="shared" si="60"/>
        <v/>
      </c>
      <c r="N139" s="12" t="str">
        <f t="shared" si="61"/>
        <v/>
      </c>
      <c r="O139" s="14" t="str">
        <f t="shared" si="62"/>
        <v/>
      </c>
      <c r="P139" s="12" t="str">
        <f t="shared" si="63"/>
        <v/>
      </c>
    </row>
    <row r="140" spans="1:16" x14ac:dyDescent="0.25">
      <c r="A140" s="9">
        <v>3</v>
      </c>
      <c r="B140" s="9" t="s">
        <v>77</v>
      </c>
      <c r="C140" s="10">
        <v>110</v>
      </c>
      <c r="D140" s="10" t="str">
        <f t="shared" si="56"/>
        <v>Kirsti Foster</v>
      </c>
      <c r="E140" s="10" t="str">
        <f t="shared" si="57"/>
        <v>East Down AC</v>
      </c>
      <c r="F140" s="11">
        <f t="shared" si="58"/>
        <v>38419</v>
      </c>
      <c r="G140" s="10" t="str">
        <f t="shared" si="59"/>
        <v>F15</v>
      </c>
      <c r="J140" s="13"/>
      <c r="K140" s="13"/>
      <c r="M140" s="12" t="str">
        <f t="shared" si="60"/>
        <v/>
      </c>
      <c r="N140" s="12" t="str">
        <f t="shared" si="61"/>
        <v/>
      </c>
      <c r="O140" s="14" t="str">
        <f t="shared" si="62"/>
        <v/>
      </c>
      <c r="P140" s="12" t="str">
        <f t="shared" si="63"/>
        <v/>
      </c>
    </row>
    <row r="141" spans="1:16" x14ac:dyDescent="0.25">
      <c r="A141" s="9">
        <v>4</v>
      </c>
      <c r="B141" s="9" t="s">
        <v>78</v>
      </c>
      <c r="C141" s="10">
        <v>111</v>
      </c>
      <c r="D141" s="10" t="str">
        <f t="shared" si="56"/>
        <v>Lucy Foster</v>
      </c>
      <c r="E141" s="10" t="str">
        <f t="shared" si="57"/>
        <v>East Down AC</v>
      </c>
      <c r="F141" s="11">
        <f t="shared" si="58"/>
        <v>38846</v>
      </c>
      <c r="G141" s="10" t="str">
        <f t="shared" si="59"/>
        <v>F13</v>
      </c>
      <c r="J141" s="13"/>
      <c r="K141" s="13"/>
      <c r="M141" s="12" t="str">
        <f t="shared" si="60"/>
        <v/>
      </c>
      <c r="N141" s="12" t="str">
        <f t="shared" si="61"/>
        <v/>
      </c>
      <c r="O141" s="14" t="str">
        <f t="shared" si="62"/>
        <v/>
      </c>
      <c r="P141" s="12" t="str">
        <f t="shared" si="63"/>
        <v/>
      </c>
    </row>
    <row r="142" spans="1:16" x14ac:dyDescent="0.25">
      <c r="A142" s="9">
        <v>5</v>
      </c>
      <c r="B142" s="9" t="s">
        <v>79</v>
      </c>
      <c r="C142" s="10">
        <v>71</v>
      </c>
      <c r="D142" s="10" t="str">
        <f t="shared" si="56"/>
        <v>Rhonda Brady</v>
      </c>
      <c r="E142" s="10" t="str">
        <f t="shared" si="57"/>
        <v>Ballymena &amp; Antrim AC</v>
      </c>
      <c r="F142" s="11">
        <f t="shared" si="58"/>
        <v>26524</v>
      </c>
      <c r="G142" s="10" t="str">
        <f t="shared" si="59"/>
        <v>F45</v>
      </c>
      <c r="J142" s="13"/>
      <c r="K142" s="13"/>
      <c r="M142" s="12" t="str">
        <f t="shared" si="60"/>
        <v/>
      </c>
      <c r="N142" s="12" t="str">
        <f t="shared" si="61"/>
        <v/>
      </c>
      <c r="O142" s="14" t="str">
        <f t="shared" si="62"/>
        <v/>
      </c>
      <c r="P142" s="12" t="str">
        <f t="shared" si="63"/>
        <v/>
      </c>
    </row>
    <row r="143" spans="1:16" x14ac:dyDescent="0.25">
      <c r="A143" s="9">
        <v>6</v>
      </c>
      <c r="B143" s="9" t="s">
        <v>80</v>
      </c>
      <c r="C143" s="10">
        <v>299</v>
      </c>
      <c r="D143" s="10" t="str">
        <f t="shared" si="56"/>
        <v>Bryanna Catney</v>
      </c>
      <c r="E143" s="10" t="str">
        <f t="shared" si="57"/>
        <v>North Down AC</v>
      </c>
      <c r="F143" s="11">
        <f t="shared" si="58"/>
        <v>37601</v>
      </c>
      <c r="G143" s="10" t="str">
        <f t="shared" si="59"/>
        <v>F17</v>
      </c>
      <c r="J143" s="13"/>
      <c r="K143" s="13"/>
      <c r="M143" s="12" t="str">
        <f t="shared" si="60"/>
        <v/>
      </c>
      <c r="N143" s="12" t="str">
        <f t="shared" si="61"/>
        <v/>
      </c>
      <c r="O143" s="14" t="str">
        <f t="shared" si="62"/>
        <v/>
      </c>
      <c r="P143" s="12" t="str">
        <f t="shared" si="63"/>
        <v/>
      </c>
    </row>
    <row r="144" spans="1:16" x14ac:dyDescent="0.25">
      <c r="A144" s="9">
        <v>7</v>
      </c>
      <c r="B144" s="9" t="s">
        <v>81</v>
      </c>
      <c r="C144" s="10">
        <v>172</v>
      </c>
      <c r="D144" s="10" t="str">
        <f t="shared" si="56"/>
        <v>Joy McAleer</v>
      </c>
      <c r="E144" s="10" t="str">
        <f t="shared" si="57"/>
        <v>City Of Lisburn</v>
      </c>
      <c r="F144" s="11">
        <f t="shared" si="58"/>
        <v>22768</v>
      </c>
      <c r="G144" s="10" t="str">
        <f t="shared" si="59"/>
        <v>F55</v>
      </c>
      <c r="J144" s="13"/>
      <c r="K144" s="13"/>
      <c r="M144" s="12" t="str">
        <f t="shared" si="60"/>
        <v/>
      </c>
      <c r="N144" s="12" t="str">
        <f t="shared" si="61"/>
        <v/>
      </c>
      <c r="O144" s="14" t="str">
        <f t="shared" si="62"/>
        <v/>
      </c>
      <c r="P144" s="12" t="str">
        <f t="shared" si="63"/>
        <v/>
      </c>
    </row>
    <row r="145" spans="1:16" x14ac:dyDescent="0.25">
      <c r="D145" s="12" t="str">
        <f t="shared" si="48"/>
        <v/>
      </c>
      <c r="E145" s="12" t="str">
        <f t="shared" si="49"/>
        <v/>
      </c>
      <c r="F145" s="14" t="str">
        <f t="shared" si="50"/>
        <v/>
      </c>
      <c r="G145" s="12" t="str">
        <f t="shared" si="51"/>
        <v/>
      </c>
      <c r="J145" s="13"/>
      <c r="K145" s="13"/>
      <c r="M145" s="12" t="str">
        <f t="shared" si="52"/>
        <v/>
      </c>
      <c r="N145" s="12" t="str">
        <f t="shared" si="53"/>
        <v/>
      </c>
      <c r="O145" s="14" t="str">
        <f t="shared" si="54"/>
        <v/>
      </c>
      <c r="P145" s="12" t="str">
        <f t="shared" si="55"/>
        <v/>
      </c>
    </row>
    <row r="146" spans="1:16" x14ac:dyDescent="0.25">
      <c r="D146" s="12" t="str">
        <f t="shared" si="48"/>
        <v/>
      </c>
      <c r="E146" s="12" t="str">
        <f t="shared" si="49"/>
        <v/>
      </c>
      <c r="F146" s="14" t="str">
        <f t="shared" si="50"/>
        <v/>
      </c>
      <c r="G146" s="12" t="str">
        <f t="shared" si="51"/>
        <v/>
      </c>
      <c r="J146" s="13"/>
      <c r="K146" s="13"/>
      <c r="M146" s="12" t="str">
        <f t="shared" si="52"/>
        <v/>
      </c>
      <c r="N146" s="12" t="str">
        <f t="shared" si="53"/>
        <v/>
      </c>
      <c r="O146" s="14" t="str">
        <f t="shared" si="54"/>
        <v/>
      </c>
      <c r="P146" s="12" t="str">
        <f t="shared" si="55"/>
        <v/>
      </c>
    </row>
    <row r="147" spans="1:16" s="23" customFormat="1" ht="18.75" x14ac:dyDescent="0.3">
      <c r="A147" s="21" t="s">
        <v>65</v>
      </c>
      <c r="B147" s="21"/>
      <c r="F147" s="24"/>
      <c r="J147" s="21"/>
    </row>
    <row r="148" spans="1:16" s="23" customFormat="1" ht="18.75" x14ac:dyDescent="0.3">
      <c r="A148" s="21" t="s">
        <v>14</v>
      </c>
      <c r="B148" s="21"/>
      <c r="F148" s="24"/>
      <c r="J148" s="21"/>
    </row>
    <row r="149" spans="1:16" s="13" customFormat="1" x14ac:dyDescent="0.25">
      <c r="A149" s="9" t="s">
        <v>4</v>
      </c>
      <c r="B149" s="9" t="s">
        <v>5</v>
      </c>
      <c r="C149" s="9" t="s">
        <v>6</v>
      </c>
      <c r="D149" s="9" t="s">
        <v>7</v>
      </c>
      <c r="E149" s="9" t="s">
        <v>8</v>
      </c>
      <c r="F149" s="25" t="s">
        <v>9</v>
      </c>
      <c r="G149" s="9" t="s">
        <v>10</v>
      </c>
      <c r="O149" s="26"/>
    </row>
    <row r="150" spans="1:16" x14ac:dyDescent="0.25">
      <c r="A150" s="9">
        <v>1</v>
      </c>
      <c r="B150" s="9" t="s">
        <v>82</v>
      </c>
      <c r="C150" s="10">
        <v>69</v>
      </c>
      <c r="D150" s="10" t="str">
        <f t="shared" ref="D150:D161" si="64">IF(ISBLANK(C150),"",VLOOKUP(C150,Entry,2,FALSE))</f>
        <v>James Turtle</v>
      </c>
      <c r="E150" s="10" t="str">
        <f t="shared" ref="E150:E161" si="65">IF(ISBLANK(C150),"",VLOOKUP(C150,Entry,3,FALSE))</f>
        <v>Ballymena &amp; Antrim AC</v>
      </c>
      <c r="F150" s="11">
        <f t="shared" ref="F150:F161" si="66">IF(ISBLANK(C150),"",VLOOKUP(C150,Entry,4,FALSE))</f>
        <v>24213</v>
      </c>
      <c r="G150" s="10" t="str">
        <f t="shared" ref="G150:G161" si="67">IF(ISBLANK(C150),"",VLOOKUP(C150,Entry,7,FALSE))</f>
        <v>M50</v>
      </c>
      <c r="J150" s="13"/>
      <c r="K150" s="13"/>
      <c r="M150" s="12" t="str">
        <f t="shared" ref="M150:M161" si="68">IF(ISBLANK(L150),"",VLOOKUP(L150,Entry,2,FALSE))</f>
        <v/>
      </c>
      <c r="N150" s="12" t="str">
        <f t="shared" ref="N150:N161" si="69">IF(ISBLANK(L150),"",VLOOKUP(L150,Entry,3,FALSE))</f>
        <v/>
      </c>
      <c r="O150" s="14" t="str">
        <f t="shared" ref="O150:O161" si="70">IF(ISBLANK(L150),"",VLOOKUP(L150,Entry,4,FALSE))</f>
        <v/>
      </c>
      <c r="P150" s="12" t="str">
        <f t="shared" ref="P150:P161" si="71">IF(ISBLANK(L150),"",VLOOKUP(L150,Entry,7,FALSE))</f>
        <v/>
      </c>
    </row>
    <row r="151" spans="1:16" x14ac:dyDescent="0.25">
      <c r="A151" s="9">
        <v>2</v>
      </c>
      <c r="B151" s="9" t="s">
        <v>83</v>
      </c>
      <c r="C151" s="10">
        <v>166</v>
      </c>
      <c r="D151" s="10" t="str">
        <f t="shared" si="64"/>
        <v>David Hunter</v>
      </c>
      <c r="E151" s="10" t="str">
        <f t="shared" si="65"/>
        <v>Loughview AC</v>
      </c>
      <c r="F151" s="11">
        <f t="shared" si="66"/>
        <v>38551</v>
      </c>
      <c r="G151" s="10" t="str">
        <f t="shared" si="67"/>
        <v>M15</v>
      </c>
      <c r="J151" s="13"/>
      <c r="K151" s="13"/>
      <c r="M151" s="12" t="str">
        <f t="shared" si="68"/>
        <v/>
      </c>
      <c r="N151" s="12" t="str">
        <f t="shared" si="69"/>
        <v/>
      </c>
      <c r="O151" s="14" t="str">
        <f t="shared" si="70"/>
        <v/>
      </c>
      <c r="P151" s="12" t="str">
        <f t="shared" si="71"/>
        <v/>
      </c>
    </row>
    <row r="152" spans="1:16" x14ac:dyDescent="0.25">
      <c r="A152" s="9">
        <v>3</v>
      </c>
      <c r="B152" s="9" t="s">
        <v>84</v>
      </c>
      <c r="C152" s="10">
        <v>79</v>
      </c>
      <c r="D152" s="10" t="str">
        <f t="shared" si="64"/>
        <v>JJ Holley</v>
      </c>
      <c r="E152" s="10" t="str">
        <f t="shared" si="65"/>
        <v>North Down AC</v>
      </c>
      <c r="F152" s="11">
        <f t="shared" si="66"/>
        <v>39078</v>
      </c>
      <c r="G152" s="10" t="str">
        <f t="shared" si="67"/>
        <v>M13</v>
      </c>
      <c r="J152" s="13"/>
      <c r="K152" s="13"/>
      <c r="M152" s="12" t="str">
        <f t="shared" si="68"/>
        <v/>
      </c>
      <c r="N152" s="12" t="str">
        <f t="shared" si="69"/>
        <v/>
      </c>
      <c r="O152" s="14" t="str">
        <f t="shared" si="70"/>
        <v/>
      </c>
      <c r="P152" s="12" t="str">
        <f t="shared" si="71"/>
        <v/>
      </c>
    </row>
    <row r="153" spans="1:16" x14ac:dyDescent="0.25">
      <c r="A153" s="9">
        <v>4</v>
      </c>
      <c r="B153" s="9" t="s">
        <v>84</v>
      </c>
      <c r="C153" s="10">
        <v>174</v>
      </c>
      <c r="D153" s="10" t="str">
        <f t="shared" si="64"/>
        <v>Jamie Gaw</v>
      </c>
      <c r="E153" s="10" t="str">
        <f t="shared" si="65"/>
        <v>North Down AC</v>
      </c>
      <c r="F153" s="11">
        <f t="shared" si="66"/>
        <v>38543</v>
      </c>
      <c r="G153" s="10" t="str">
        <f t="shared" si="67"/>
        <v>M15</v>
      </c>
      <c r="J153" s="13"/>
      <c r="K153" s="13"/>
      <c r="M153" s="12" t="str">
        <f t="shared" si="68"/>
        <v/>
      </c>
      <c r="N153" s="12" t="str">
        <f t="shared" si="69"/>
        <v/>
      </c>
      <c r="O153" s="14" t="str">
        <f t="shared" si="70"/>
        <v/>
      </c>
      <c r="P153" s="12" t="str">
        <f t="shared" si="71"/>
        <v/>
      </c>
    </row>
    <row r="154" spans="1:16" x14ac:dyDescent="0.25">
      <c r="A154" s="9">
        <v>5</v>
      </c>
      <c r="B154" s="9" t="s">
        <v>85</v>
      </c>
      <c r="C154" s="10">
        <v>157</v>
      </c>
      <c r="D154" s="10" t="str">
        <f t="shared" si="64"/>
        <v>Ryan Lynas</v>
      </c>
      <c r="E154" s="10" t="str">
        <f t="shared" si="65"/>
        <v>North Down AC</v>
      </c>
      <c r="F154" s="11">
        <f t="shared" si="66"/>
        <v>38510</v>
      </c>
      <c r="G154" s="10" t="str">
        <f t="shared" si="67"/>
        <v>M15</v>
      </c>
      <c r="J154" s="13"/>
      <c r="K154" s="13"/>
      <c r="M154" s="12" t="str">
        <f t="shared" si="68"/>
        <v/>
      </c>
      <c r="N154" s="12" t="str">
        <f t="shared" si="69"/>
        <v/>
      </c>
      <c r="O154" s="14" t="str">
        <f t="shared" si="70"/>
        <v/>
      </c>
      <c r="P154" s="12" t="str">
        <f t="shared" si="71"/>
        <v/>
      </c>
    </row>
    <row r="155" spans="1:16" x14ac:dyDescent="0.25">
      <c r="A155" s="9">
        <v>6</v>
      </c>
      <c r="B155" s="9" t="s">
        <v>86</v>
      </c>
      <c r="C155" s="10">
        <v>85</v>
      </c>
      <c r="D155" s="10" t="str">
        <f t="shared" si="64"/>
        <v>Andrew Han</v>
      </c>
      <c r="E155" s="10" t="str">
        <f t="shared" si="65"/>
        <v>Loughview AC</v>
      </c>
      <c r="F155" s="11">
        <f t="shared" si="66"/>
        <v>28094</v>
      </c>
      <c r="G155" s="10" t="str">
        <f t="shared" si="67"/>
        <v>M40</v>
      </c>
      <c r="J155" s="13"/>
      <c r="K155" s="13"/>
      <c r="M155" s="12" t="str">
        <f t="shared" si="68"/>
        <v/>
      </c>
      <c r="N155" s="12" t="str">
        <f t="shared" si="69"/>
        <v/>
      </c>
      <c r="O155" s="14" t="str">
        <f t="shared" si="70"/>
        <v/>
      </c>
      <c r="P155" s="12" t="str">
        <f t="shared" si="71"/>
        <v/>
      </c>
    </row>
    <row r="156" spans="1:16" x14ac:dyDescent="0.25">
      <c r="A156" s="9">
        <v>7</v>
      </c>
      <c r="B156" s="9" t="s">
        <v>87</v>
      </c>
      <c r="C156" s="10">
        <v>88</v>
      </c>
      <c r="D156" s="10" t="str">
        <f t="shared" si="64"/>
        <v>Mason McCreery</v>
      </c>
      <c r="E156" s="10" t="str">
        <f t="shared" si="65"/>
        <v>Loughview AC</v>
      </c>
      <c r="F156" s="11">
        <f t="shared" si="66"/>
        <v>39203</v>
      </c>
      <c r="G156" s="10" t="str">
        <f t="shared" si="67"/>
        <v>M13</v>
      </c>
      <c r="J156" s="13"/>
      <c r="K156" s="13"/>
      <c r="M156" s="12" t="str">
        <f t="shared" si="68"/>
        <v/>
      </c>
      <c r="N156" s="12" t="str">
        <f t="shared" si="69"/>
        <v/>
      </c>
      <c r="O156" s="14" t="str">
        <f t="shared" si="70"/>
        <v/>
      </c>
      <c r="P156" s="12" t="str">
        <f t="shared" si="71"/>
        <v/>
      </c>
    </row>
    <row r="157" spans="1:16" x14ac:dyDescent="0.25">
      <c r="A157" s="9">
        <v>8</v>
      </c>
      <c r="B157" s="9" t="s">
        <v>88</v>
      </c>
      <c r="C157" s="10">
        <v>65</v>
      </c>
      <c r="D157" s="10" t="str">
        <f t="shared" si="64"/>
        <v>Rudy Mayne</v>
      </c>
      <c r="E157" s="10" t="str">
        <f t="shared" si="65"/>
        <v>Loughview AC</v>
      </c>
      <c r="F157" s="11">
        <f t="shared" si="66"/>
        <v>38729</v>
      </c>
      <c r="G157" s="10" t="str">
        <f t="shared" si="67"/>
        <v>M13</v>
      </c>
      <c r="J157" s="13"/>
      <c r="K157" s="13"/>
      <c r="M157" s="12" t="str">
        <f t="shared" si="68"/>
        <v/>
      </c>
      <c r="N157" s="12" t="str">
        <f t="shared" si="69"/>
        <v/>
      </c>
      <c r="O157" s="14" t="str">
        <f t="shared" si="70"/>
        <v/>
      </c>
      <c r="P157" s="12" t="str">
        <f t="shared" si="71"/>
        <v/>
      </c>
    </row>
    <row r="158" spans="1:16" x14ac:dyDescent="0.25">
      <c r="A158" s="9">
        <v>9</v>
      </c>
      <c r="B158" s="9" t="s">
        <v>89</v>
      </c>
      <c r="C158" s="10">
        <v>55</v>
      </c>
      <c r="D158" s="10" t="str">
        <f t="shared" si="64"/>
        <v>Robert Meban</v>
      </c>
      <c r="E158" s="10" t="str">
        <f t="shared" si="65"/>
        <v>Ballymena Runners</v>
      </c>
      <c r="F158" s="11">
        <f t="shared" si="66"/>
        <v>27618</v>
      </c>
      <c r="G158" s="10" t="str">
        <f t="shared" si="67"/>
        <v>M40</v>
      </c>
      <c r="J158" s="13"/>
      <c r="K158" s="13"/>
      <c r="M158" s="12" t="str">
        <f t="shared" si="68"/>
        <v/>
      </c>
      <c r="N158" s="12" t="str">
        <f t="shared" si="69"/>
        <v/>
      </c>
      <c r="O158" s="14" t="str">
        <f t="shared" si="70"/>
        <v/>
      </c>
      <c r="P158" s="12" t="str">
        <f t="shared" si="71"/>
        <v/>
      </c>
    </row>
    <row r="159" spans="1:16" x14ac:dyDescent="0.25">
      <c r="A159" s="9">
        <v>10</v>
      </c>
      <c r="B159" s="9" t="s">
        <v>90</v>
      </c>
      <c r="C159" s="10">
        <v>83</v>
      </c>
      <c r="D159" s="10" t="str">
        <f t="shared" si="64"/>
        <v>Harris Massey</v>
      </c>
      <c r="E159" s="10" t="str">
        <f t="shared" si="65"/>
        <v>North Down AC</v>
      </c>
      <c r="F159" s="11">
        <f t="shared" si="66"/>
        <v>38999</v>
      </c>
      <c r="G159" s="10" t="str">
        <f t="shared" si="67"/>
        <v>M13</v>
      </c>
      <c r="J159" s="13"/>
      <c r="K159" s="13"/>
      <c r="M159" s="12" t="str">
        <f t="shared" si="68"/>
        <v/>
      </c>
      <c r="N159" s="12" t="str">
        <f t="shared" si="69"/>
        <v/>
      </c>
      <c r="O159" s="14" t="str">
        <f t="shared" si="70"/>
        <v/>
      </c>
      <c r="P159" s="12" t="str">
        <f t="shared" si="71"/>
        <v/>
      </c>
    </row>
    <row r="160" spans="1:16" x14ac:dyDescent="0.25">
      <c r="A160" s="9">
        <v>11</v>
      </c>
      <c r="B160" s="9" t="s">
        <v>91</v>
      </c>
      <c r="C160" s="10">
        <v>66</v>
      </c>
      <c r="D160" s="10" t="str">
        <f t="shared" si="64"/>
        <v>Euan Monroe</v>
      </c>
      <c r="E160" s="10" t="str">
        <f t="shared" si="65"/>
        <v>Loughview AC</v>
      </c>
      <c r="F160" s="11">
        <f t="shared" si="66"/>
        <v>39135</v>
      </c>
      <c r="G160" s="10" t="str">
        <f t="shared" si="67"/>
        <v>M13</v>
      </c>
      <c r="J160" s="13"/>
      <c r="K160" s="13"/>
      <c r="M160" s="12" t="str">
        <f t="shared" si="68"/>
        <v/>
      </c>
      <c r="N160" s="12" t="str">
        <f t="shared" si="69"/>
        <v/>
      </c>
      <c r="O160" s="14" t="str">
        <f t="shared" si="70"/>
        <v/>
      </c>
      <c r="P160" s="12" t="str">
        <f t="shared" si="71"/>
        <v/>
      </c>
    </row>
    <row r="161" spans="1:16" x14ac:dyDescent="0.25">
      <c r="A161" s="9">
        <v>12</v>
      </c>
      <c r="B161" s="9" t="s">
        <v>92</v>
      </c>
      <c r="C161" s="10">
        <v>298</v>
      </c>
      <c r="D161" s="10" t="str">
        <f t="shared" si="64"/>
        <v>Joe Frey</v>
      </c>
      <c r="E161" s="10" t="str">
        <f t="shared" si="65"/>
        <v>Lagan Valley AC</v>
      </c>
      <c r="F161" s="11">
        <f t="shared" si="66"/>
        <v>20969</v>
      </c>
      <c r="G161" s="10" t="str">
        <f t="shared" si="67"/>
        <v>M60</v>
      </c>
      <c r="J161" s="13"/>
      <c r="K161" s="13"/>
      <c r="M161" s="12" t="str">
        <f t="shared" si="68"/>
        <v/>
      </c>
      <c r="N161" s="12" t="str">
        <f t="shared" si="69"/>
        <v/>
      </c>
      <c r="O161" s="14" t="str">
        <f t="shared" si="70"/>
        <v/>
      </c>
      <c r="P161" s="12" t="str">
        <f t="shared" si="71"/>
        <v/>
      </c>
    </row>
    <row r="162" spans="1:16" x14ac:dyDescent="0.25">
      <c r="D162" s="12" t="str">
        <f t="shared" ref="D162:D187" si="72">IF(ISBLANK(C162),"",VLOOKUP(C162,Entry,2,FALSE))</f>
        <v/>
      </c>
      <c r="E162" s="12" t="str">
        <f t="shared" ref="E162:E187" si="73">IF(ISBLANK(C162),"",VLOOKUP(C162,Entry,3,FALSE))</f>
        <v/>
      </c>
      <c r="F162" s="14" t="str">
        <f t="shared" ref="F162:F187" si="74">IF(ISBLANK(C162),"",VLOOKUP(C162,Entry,4,FALSE))</f>
        <v/>
      </c>
      <c r="G162" s="12" t="str">
        <f t="shared" ref="G162:G187" si="75">IF(ISBLANK(C162),"",VLOOKUP(C162,Entry,7,FALSE))</f>
        <v/>
      </c>
      <c r="J162" s="13"/>
      <c r="K162" s="13"/>
      <c r="M162" s="12" t="str">
        <f t="shared" ref="M162:M179" si="76">IF(ISBLANK(L162),"",VLOOKUP(L162,Entry,2,FALSE))</f>
        <v/>
      </c>
      <c r="N162" s="12" t="str">
        <f t="shared" ref="N162:N179" si="77">IF(ISBLANK(L162),"",VLOOKUP(L162,Entry,3,FALSE))</f>
        <v/>
      </c>
      <c r="O162" s="14" t="str">
        <f t="shared" ref="O162:O179" si="78">IF(ISBLANK(L162),"",VLOOKUP(L162,Entry,4,FALSE))</f>
        <v/>
      </c>
      <c r="P162" s="12" t="str">
        <f t="shared" ref="P162:P179" si="79">IF(ISBLANK(L162),"",VLOOKUP(L162,Entry,7,FALSE))</f>
        <v/>
      </c>
    </row>
    <row r="163" spans="1:16" x14ac:dyDescent="0.25">
      <c r="D163" s="12" t="str">
        <f t="shared" si="72"/>
        <v/>
      </c>
      <c r="E163" s="12" t="str">
        <f t="shared" si="73"/>
        <v/>
      </c>
      <c r="F163" s="14" t="str">
        <f t="shared" si="74"/>
        <v/>
      </c>
      <c r="G163" s="12" t="str">
        <f t="shared" si="75"/>
        <v/>
      </c>
      <c r="J163" s="13"/>
      <c r="K163" s="13"/>
      <c r="M163" s="12" t="str">
        <f t="shared" si="76"/>
        <v/>
      </c>
      <c r="N163" s="12" t="str">
        <f t="shared" si="77"/>
        <v/>
      </c>
      <c r="O163" s="14" t="str">
        <f t="shared" si="78"/>
        <v/>
      </c>
      <c r="P163" s="12" t="str">
        <f t="shared" si="79"/>
        <v/>
      </c>
    </row>
    <row r="164" spans="1:16" s="23" customFormat="1" ht="18.75" x14ac:dyDescent="0.3">
      <c r="A164" s="21" t="s">
        <v>65</v>
      </c>
      <c r="B164" s="21"/>
      <c r="F164" s="24"/>
      <c r="J164" s="21"/>
    </row>
    <row r="165" spans="1:16" s="23" customFormat="1" ht="18.75" x14ac:dyDescent="0.3">
      <c r="A165" s="21" t="s">
        <v>93</v>
      </c>
      <c r="B165" s="21"/>
      <c r="F165" s="24"/>
      <c r="J165" s="21"/>
    </row>
    <row r="166" spans="1:16" s="13" customFormat="1" x14ac:dyDescent="0.25">
      <c r="A166" s="9" t="s">
        <v>4</v>
      </c>
      <c r="B166" s="9" t="s">
        <v>5</v>
      </c>
      <c r="C166" s="9" t="s">
        <v>6</v>
      </c>
      <c r="D166" s="9" t="s">
        <v>7</v>
      </c>
      <c r="E166" s="9" t="s">
        <v>8</v>
      </c>
      <c r="F166" s="25" t="s">
        <v>9</v>
      </c>
      <c r="G166" s="9" t="s">
        <v>10</v>
      </c>
      <c r="O166" s="26"/>
    </row>
    <row r="167" spans="1:16" x14ac:dyDescent="0.25">
      <c r="A167" s="9">
        <v>1</v>
      </c>
      <c r="B167" s="9" t="s">
        <v>94</v>
      </c>
      <c r="C167" s="10">
        <v>93</v>
      </c>
      <c r="D167" s="10" t="str">
        <f t="shared" ref="D167:D177" si="80">IF(ISBLANK(C167),"",VLOOKUP(C167,Entry,2,FALSE))</f>
        <v>Andrew Milligan</v>
      </c>
      <c r="E167" s="10" t="str">
        <f t="shared" ref="E167:E177" si="81">IF(ISBLANK(C167),"",VLOOKUP(C167,Entry,3,FALSE))</f>
        <v>North Belfast Harriers</v>
      </c>
      <c r="F167" s="11">
        <f t="shared" ref="F167:F177" si="82">IF(ISBLANK(C167),"",VLOOKUP(C167,Entry,4,FALSE))</f>
        <v>36046</v>
      </c>
      <c r="G167" s="10" t="str">
        <f t="shared" ref="G167:G177" si="83">IF(ISBLANK(C167),"",VLOOKUP(C167,Entry,7,FALSE))</f>
        <v>M20</v>
      </c>
      <c r="J167" s="13"/>
      <c r="K167" s="13"/>
      <c r="M167" s="12" t="str">
        <f t="shared" ref="M167:M177" si="84">IF(ISBLANK(L167),"",VLOOKUP(L167,Entry,2,FALSE))</f>
        <v/>
      </c>
      <c r="N167" s="12" t="str">
        <f t="shared" ref="N167:N177" si="85">IF(ISBLANK(L167),"",VLOOKUP(L167,Entry,3,FALSE))</f>
        <v/>
      </c>
      <c r="O167" s="14" t="str">
        <f t="shared" ref="O167:O177" si="86">IF(ISBLANK(L167),"",VLOOKUP(L167,Entry,4,FALSE))</f>
        <v/>
      </c>
      <c r="P167" s="12" t="str">
        <f t="shared" ref="P167:P177" si="87">IF(ISBLANK(L167),"",VLOOKUP(L167,Entry,7,FALSE))</f>
        <v/>
      </c>
    </row>
    <row r="168" spans="1:16" x14ac:dyDescent="0.25">
      <c r="A168" s="9">
        <v>2</v>
      </c>
      <c r="B168" s="9" t="s">
        <v>95</v>
      </c>
      <c r="C168" s="10">
        <v>152</v>
      </c>
      <c r="D168" s="10" t="str">
        <f t="shared" si="80"/>
        <v>Adam Hughes</v>
      </c>
      <c r="E168" s="10" t="str">
        <f t="shared" si="81"/>
        <v>Loughview AC</v>
      </c>
      <c r="F168" s="11">
        <f t="shared" si="82"/>
        <v>36823</v>
      </c>
      <c r="G168" s="10" t="str">
        <f t="shared" si="83"/>
        <v>M20</v>
      </c>
      <c r="J168" s="13"/>
      <c r="K168" s="13"/>
      <c r="M168" s="12" t="str">
        <f t="shared" si="84"/>
        <v/>
      </c>
      <c r="N168" s="12" t="str">
        <f t="shared" si="85"/>
        <v/>
      </c>
      <c r="O168" s="14" t="str">
        <f t="shared" si="86"/>
        <v/>
      </c>
      <c r="P168" s="12" t="str">
        <f t="shared" si="87"/>
        <v/>
      </c>
    </row>
    <row r="169" spans="1:16" x14ac:dyDescent="0.25">
      <c r="A169" s="9">
        <v>3</v>
      </c>
      <c r="B169" s="9" t="s">
        <v>96</v>
      </c>
      <c r="C169" s="10">
        <v>97</v>
      </c>
      <c r="D169" s="10" t="str">
        <f t="shared" si="80"/>
        <v>Cameron McCaughey</v>
      </c>
      <c r="E169" s="10" t="str">
        <f t="shared" si="81"/>
        <v>Loughview AC</v>
      </c>
      <c r="F169" s="11">
        <f t="shared" si="82"/>
        <v>37805</v>
      </c>
      <c r="G169" s="10" t="str">
        <f t="shared" si="83"/>
        <v>M17</v>
      </c>
      <c r="J169" s="13"/>
      <c r="K169" s="13"/>
      <c r="M169" s="12" t="str">
        <f t="shared" si="84"/>
        <v/>
      </c>
      <c r="N169" s="12" t="str">
        <f t="shared" si="85"/>
        <v/>
      </c>
      <c r="O169" s="14" t="str">
        <f t="shared" si="86"/>
        <v/>
      </c>
      <c r="P169" s="12" t="str">
        <f t="shared" si="87"/>
        <v/>
      </c>
    </row>
    <row r="170" spans="1:16" x14ac:dyDescent="0.25">
      <c r="A170" s="9">
        <v>4</v>
      </c>
      <c r="B170" s="9" t="s">
        <v>97</v>
      </c>
      <c r="C170" s="10">
        <v>90</v>
      </c>
      <c r="D170" s="10" t="str">
        <f t="shared" si="80"/>
        <v>Ethan Dunn</v>
      </c>
      <c r="E170" s="10" t="str">
        <f t="shared" si="81"/>
        <v>Loughview AC</v>
      </c>
      <c r="F170" s="11">
        <f t="shared" si="82"/>
        <v>36352</v>
      </c>
      <c r="G170" s="10" t="str">
        <f t="shared" si="83"/>
        <v>M20</v>
      </c>
      <c r="J170" s="13"/>
      <c r="K170" s="13"/>
      <c r="M170" s="12" t="str">
        <f t="shared" si="84"/>
        <v/>
      </c>
      <c r="N170" s="12" t="str">
        <f t="shared" si="85"/>
        <v/>
      </c>
      <c r="O170" s="14" t="str">
        <f t="shared" si="86"/>
        <v/>
      </c>
      <c r="P170" s="12" t="str">
        <f t="shared" si="87"/>
        <v/>
      </c>
    </row>
    <row r="171" spans="1:16" x14ac:dyDescent="0.25">
      <c r="A171" s="9">
        <v>5</v>
      </c>
      <c r="B171" s="9" t="s">
        <v>98</v>
      </c>
      <c r="C171" s="10">
        <v>178</v>
      </c>
      <c r="D171" s="10" t="s">
        <v>130</v>
      </c>
      <c r="E171" s="10" t="str">
        <f t="shared" si="81"/>
        <v>North Down AC</v>
      </c>
      <c r="F171" s="11">
        <f t="shared" si="82"/>
        <v>32067</v>
      </c>
      <c r="G171" s="10" t="str">
        <f t="shared" si="83"/>
        <v>MO</v>
      </c>
      <c r="J171" s="13"/>
      <c r="K171" s="13"/>
      <c r="M171" s="12" t="str">
        <f t="shared" si="84"/>
        <v/>
      </c>
      <c r="N171" s="12" t="str">
        <f t="shared" si="85"/>
        <v/>
      </c>
      <c r="O171" s="14" t="str">
        <f t="shared" si="86"/>
        <v/>
      </c>
      <c r="P171" s="12" t="str">
        <f t="shared" si="87"/>
        <v/>
      </c>
    </row>
    <row r="172" spans="1:16" x14ac:dyDescent="0.25">
      <c r="A172" s="9">
        <v>6</v>
      </c>
      <c r="B172" s="9" t="s">
        <v>99</v>
      </c>
      <c r="C172" s="10">
        <v>91</v>
      </c>
      <c r="D172" s="10" t="str">
        <f t="shared" si="80"/>
        <v>Ross Blackbourne</v>
      </c>
      <c r="E172" s="10" t="str">
        <f t="shared" si="81"/>
        <v>Ballymena &amp; Antrim AC</v>
      </c>
      <c r="F172" s="11">
        <f t="shared" si="82"/>
        <v>37309</v>
      </c>
      <c r="G172" s="10" t="str">
        <f t="shared" si="83"/>
        <v>M17</v>
      </c>
      <c r="J172" s="13"/>
      <c r="K172" s="13"/>
      <c r="M172" s="12" t="str">
        <f t="shared" si="84"/>
        <v/>
      </c>
      <c r="N172" s="12" t="str">
        <f t="shared" si="85"/>
        <v/>
      </c>
      <c r="O172" s="14" t="str">
        <f t="shared" si="86"/>
        <v/>
      </c>
      <c r="P172" s="12" t="str">
        <f t="shared" si="87"/>
        <v/>
      </c>
    </row>
    <row r="173" spans="1:16" x14ac:dyDescent="0.25">
      <c r="A173" s="9">
        <v>7</v>
      </c>
      <c r="B173" s="9" t="s">
        <v>100</v>
      </c>
      <c r="C173" s="10">
        <v>165</v>
      </c>
      <c r="D173" s="10" t="str">
        <f t="shared" si="80"/>
        <v>Joel Chambers</v>
      </c>
      <c r="E173" s="10" t="str">
        <f t="shared" si="81"/>
        <v>Loughview AC</v>
      </c>
      <c r="F173" s="11">
        <f t="shared" si="82"/>
        <v>38220</v>
      </c>
      <c r="G173" s="10" t="str">
        <f t="shared" si="83"/>
        <v>M15</v>
      </c>
      <c r="J173" s="13"/>
      <c r="K173" s="13"/>
      <c r="M173" s="12" t="str">
        <f t="shared" si="84"/>
        <v/>
      </c>
      <c r="N173" s="12" t="str">
        <f t="shared" si="85"/>
        <v/>
      </c>
      <c r="O173" s="14" t="str">
        <f t="shared" si="86"/>
        <v/>
      </c>
      <c r="P173" s="12" t="str">
        <f t="shared" si="87"/>
        <v/>
      </c>
    </row>
    <row r="174" spans="1:16" x14ac:dyDescent="0.25">
      <c r="A174" s="9">
        <v>8</v>
      </c>
      <c r="B174" s="9" t="s">
        <v>101</v>
      </c>
      <c r="C174" s="10">
        <v>171</v>
      </c>
      <c r="D174" s="10" t="str">
        <f t="shared" si="80"/>
        <v>Rachel Gibson</v>
      </c>
      <c r="E174" s="10" t="str">
        <f t="shared" si="81"/>
        <v>North Down AC</v>
      </c>
      <c r="F174" s="11">
        <f t="shared" si="82"/>
        <v>33284</v>
      </c>
      <c r="G174" s="10" t="str">
        <f t="shared" si="83"/>
        <v>F23</v>
      </c>
      <c r="J174" s="13"/>
      <c r="K174" s="13"/>
      <c r="M174" s="12" t="str">
        <f t="shared" si="84"/>
        <v/>
      </c>
      <c r="N174" s="12" t="str">
        <f t="shared" si="85"/>
        <v/>
      </c>
      <c r="O174" s="14" t="str">
        <f t="shared" si="86"/>
        <v/>
      </c>
      <c r="P174" s="12" t="str">
        <f t="shared" si="87"/>
        <v/>
      </c>
    </row>
    <row r="175" spans="1:16" x14ac:dyDescent="0.25">
      <c r="A175" s="9">
        <v>9</v>
      </c>
      <c r="B175" s="9" t="s">
        <v>82</v>
      </c>
      <c r="C175" s="10">
        <v>77</v>
      </c>
      <c r="D175" s="10" t="str">
        <f t="shared" si="80"/>
        <v>Adam McELwee</v>
      </c>
      <c r="E175" s="10" t="str">
        <f t="shared" si="81"/>
        <v>Lagan Valley AC</v>
      </c>
      <c r="F175" s="11">
        <f t="shared" si="82"/>
        <v>36168</v>
      </c>
      <c r="G175" s="10" t="str">
        <f t="shared" si="83"/>
        <v>M20</v>
      </c>
      <c r="J175" s="13"/>
      <c r="K175" s="13"/>
      <c r="M175" s="12" t="str">
        <f t="shared" si="84"/>
        <v/>
      </c>
      <c r="N175" s="12" t="str">
        <f t="shared" si="85"/>
        <v/>
      </c>
      <c r="O175" s="14" t="str">
        <f t="shared" si="86"/>
        <v/>
      </c>
      <c r="P175" s="12" t="str">
        <f t="shared" si="87"/>
        <v/>
      </c>
    </row>
    <row r="176" spans="1:16" x14ac:dyDescent="0.25">
      <c r="A176" s="9">
        <v>10</v>
      </c>
      <c r="B176" s="9" t="s">
        <v>102</v>
      </c>
      <c r="C176" s="10">
        <v>104</v>
      </c>
      <c r="D176" s="10" t="str">
        <f t="shared" si="80"/>
        <v>Finlay Stewart</v>
      </c>
      <c r="E176" s="10" t="str">
        <f t="shared" si="81"/>
        <v>City Of Lisburn</v>
      </c>
      <c r="F176" s="11">
        <f t="shared" si="82"/>
        <v>37991</v>
      </c>
      <c r="G176" s="10" t="str">
        <f t="shared" si="83"/>
        <v>M15</v>
      </c>
      <c r="J176" s="13"/>
      <c r="K176" s="13"/>
      <c r="M176" s="12" t="str">
        <f t="shared" si="84"/>
        <v/>
      </c>
      <c r="N176" s="12" t="str">
        <f t="shared" si="85"/>
        <v/>
      </c>
      <c r="O176" s="14" t="str">
        <f t="shared" si="86"/>
        <v/>
      </c>
      <c r="P176" s="12" t="str">
        <f t="shared" si="87"/>
        <v/>
      </c>
    </row>
    <row r="177" spans="1:16" x14ac:dyDescent="0.25">
      <c r="A177" s="9">
        <v>11</v>
      </c>
      <c r="B177" s="9" t="s">
        <v>103</v>
      </c>
      <c r="C177" s="10">
        <v>156</v>
      </c>
      <c r="D177" s="10" t="str">
        <f t="shared" si="80"/>
        <v>Cain McDonald</v>
      </c>
      <c r="E177" s="10" t="str">
        <f t="shared" si="81"/>
        <v>Ballymena &amp; Antrim AC</v>
      </c>
      <c r="F177" s="11">
        <f t="shared" si="82"/>
        <v>36400</v>
      </c>
      <c r="G177" s="10" t="str">
        <f t="shared" si="83"/>
        <v>M20</v>
      </c>
      <c r="J177" s="13"/>
      <c r="K177" s="13"/>
      <c r="M177" s="12" t="str">
        <f t="shared" si="84"/>
        <v/>
      </c>
      <c r="N177" s="12" t="str">
        <f t="shared" si="85"/>
        <v/>
      </c>
      <c r="O177" s="14" t="str">
        <f t="shared" si="86"/>
        <v/>
      </c>
      <c r="P177" s="12" t="str">
        <f t="shared" si="87"/>
        <v/>
      </c>
    </row>
    <row r="178" spans="1:16" x14ac:dyDescent="0.25">
      <c r="D178" s="12" t="str">
        <f t="shared" si="72"/>
        <v/>
      </c>
      <c r="E178" s="12" t="str">
        <f t="shared" si="73"/>
        <v/>
      </c>
      <c r="F178" s="14" t="str">
        <f t="shared" si="74"/>
        <v/>
      </c>
      <c r="G178" s="12" t="str">
        <f t="shared" si="75"/>
        <v/>
      </c>
      <c r="J178" s="13"/>
      <c r="K178" s="13"/>
      <c r="M178" s="12" t="str">
        <f t="shared" si="76"/>
        <v/>
      </c>
      <c r="N178" s="12" t="str">
        <f t="shared" si="77"/>
        <v/>
      </c>
      <c r="O178" s="14" t="str">
        <f t="shared" si="78"/>
        <v/>
      </c>
      <c r="P178" s="12" t="str">
        <f t="shared" si="79"/>
        <v/>
      </c>
    </row>
    <row r="179" spans="1:16" x14ac:dyDescent="0.25">
      <c r="D179" s="12" t="str">
        <f t="shared" si="72"/>
        <v/>
      </c>
      <c r="E179" s="12" t="str">
        <f t="shared" si="73"/>
        <v/>
      </c>
      <c r="F179" s="14" t="str">
        <f t="shared" si="74"/>
        <v/>
      </c>
      <c r="G179" s="12" t="str">
        <f t="shared" si="75"/>
        <v/>
      </c>
      <c r="J179" s="13"/>
      <c r="K179" s="13"/>
      <c r="M179" s="12" t="str">
        <f t="shared" si="76"/>
        <v/>
      </c>
      <c r="N179" s="12" t="str">
        <f t="shared" si="77"/>
        <v/>
      </c>
      <c r="O179" s="14" t="str">
        <f t="shared" si="78"/>
        <v/>
      </c>
      <c r="P179" s="12" t="str">
        <f t="shared" si="79"/>
        <v/>
      </c>
    </row>
    <row r="180" spans="1:16" s="23" customFormat="1" ht="18.75" x14ac:dyDescent="0.3">
      <c r="A180" s="21" t="s">
        <v>104</v>
      </c>
      <c r="B180" s="21"/>
      <c r="F180" s="24"/>
      <c r="J180" s="21"/>
    </row>
    <row r="181" spans="1:16" s="23" customFormat="1" ht="18.75" x14ac:dyDescent="0.3">
      <c r="A181" s="21" t="s">
        <v>74</v>
      </c>
      <c r="B181" s="21"/>
      <c r="F181" s="24"/>
      <c r="J181" s="21"/>
    </row>
    <row r="182" spans="1:16" s="13" customFormat="1" x14ac:dyDescent="0.25">
      <c r="A182" s="9" t="s">
        <v>4</v>
      </c>
      <c r="B182" s="9" t="s">
        <v>5</v>
      </c>
      <c r="C182" s="9" t="s">
        <v>6</v>
      </c>
      <c r="D182" s="9" t="s">
        <v>7</v>
      </c>
      <c r="E182" s="9" t="s">
        <v>8</v>
      </c>
      <c r="F182" s="25" t="s">
        <v>9</v>
      </c>
      <c r="G182" s="9" t="s">
        <v>10</v>
      </c>
      <c r="O182" s="26"/>
    </row>
    <row r="183" spans="1:16" x14ac:dyDescent="0.25">
      <c r="A183" s="9">
        <v>1</v>
      </c>
      <c r="B183" s="9">
        <v>60.2</v>
      </c>
      <c r="C183" s="10">
        <v>167</v>
      </c>
      <c r="D183" s="10" t="str">
        <f t="shared" ref="D183:D185" si="88">IF(ISBLANK(C183),"",VLOOKUP(C183,Entry,2,FALSE))</f>
        <v>Rachel McCann</v>
      </c>
      <c r="E183" s="10" t="str">
        <f t="shared" ref="E183:E185" si="89">IF(ISBLANK(C183),"",VLOOKUP(C183,Entry,3,FALSE))</f>
        <v>North Down AC</v>
      </c>
      <c r="F183" s="11">
        <f t="shared" ref="F183:F185" si="90">IF(ISBLANK(C183),"",VLOOKUP(C183,Entry,4,FALSE))</f>
        <v>37160</v>
      </c>
      <c r="G183" s="10" t="str">
        <f t="shared" ref="G183:G185" si="91">IF(ISBLANK(C183),"",VLOOKUP(C183,Entry,7,FALSE))</f>
        <v>F17</v>
      </c>
      <c r="J183" s="13"/>
      <c r="K183" s="13"/>
      <c r="M183" s="12" t="str">
        <f t="shared" ref="M183:M185" si="92">IF(ISBLANK(L183),"",VLOOKUP(L183,Entry,2,FALSE))</f>
        <v/>
      </c>
      <c r="N183" s="12" t="str">
        <f t="shared" ref="N183:N185" si="93">IF(ISBLANK(L183),"",VLOOKUP(L183,Entry,3,FALSE))</f>
        <v/>
      </c>
      <c r="O183" s="14" t="str">
        <f t="shared" ref="O183:O185" si="94">IF(ISBLANK(L183),"",VLOOKUP(L183,Entry,4,FALSE))</f>
        <v/>
      </c>
      <c r="P183" s="12" t="str">
        <f t="shared" ref="P183:P185" si="95">IF(ISBLANK(L183),"",VLOOKUP(L183,Entry,7,FALSE))</f>
        <v/>
      </c>
    </row>
    <row r="184" spans="1:16" x14ac:dyDescent="0.25">
      <c r="A184" s="9">
        <v>2</v>
      </c>
      <c r="B184" s="9">
        <v>66.7</v>
      </c>
      <c r="C184" s="10">
        <v>232</v>
      </c>
      <c r="D184" s="10" t="str">
        <f t="shared" si="88"/>
        <v>Aimee Stitt</v>
      </c>
      <c r="E184" s="10" t="str">
        <f t="shared" si="89"/>
        <v>North Down AC</v>
      </c>
      <c r="F184" s="11">
        <f t="shared" si="90"/>
        <v>37141</v>
      </c>
      <c r="G184" s="10" t="str">
        <f t="shared" si="91"/>
        <v>F17</v>
      </c>
      <c r="J184" s="13"/>
      <c r="K184" s="13"/>
      <c r="M184" s="12" t="str">
        <f t="shared" si="92"/>
        <v/>
      </c>
      <c r="N184" s="12" t="str">
        <f t="shared" si="93"/>
        <v/>
      </c>
      <c r="O184" s="14" t="str">
        <f t="shared" si="94"/>
        <v/>
      </c>
      <c r="P184" s="12" t="str">
        <f t="shared" si="95"/>
        <v/>
      </c>
    </row>
    <row r="185" spans="1:16" x14ac:dyDescent="0.25">
      <c r="A185" s="9">
        <v>3</v>
      </c>
      <c r="B185" s="9">
        <v>70.2</v>
      </c>
      <c r="C185" s="10">
        <v>128</v>
      </c>
      <c r="D185" s="10" t="str">
        <f t="shared" si="88"/>
        <v>Tilly McKeown</v>
      </c>
      <c r="E185" s="10" t="str">
        <f t="shared" si="89"/>
        <v>Armagh AC</v>
      </c>
      <c r="F185" s="11">
        <f t="shared" si="90"/>
        <v>37806</v>
      </c>
      <c r="G185" s="10" t="str">
        <f t="shared" si="91"/>
        <v>F17</v>
      </c>
      <c r="J185" s="13"/>
      <c r="K185" s="13"/>
      <c r="M185" s="12" t="str">
        <f t="shared" si="92"/>
        <v/>
      </c>
      <c r="N185" s="12" t="str">
        <f t="shared" si="93"/>
        <v/>
      </c>
      <c r="O185" s="14" t="str">
        <f t="shared" si="94"/>
        <v/>
      </c>
      <c r="P185" s="12" t="str">
        <f t="shared" si="95"/>
        <v/>
      </c>
    </row>
    <row r="186" spans="1:16" x14ac:dyDescent="0.25">
      <c r="D186" s="12" t="str">
        <f t="shared" si="72"/>
        <v/>
      </c>
      <c r="E186" s="12" t="str">
        <f t="shared" si="73"/>
        <v/>
      </c>
      <c r="F186" s="14" t="str">
        <f t="shared" si="74"/>
        <v/>
      </c>
      <c r="G186" s="12" t="str">
        <f t="shared" si="75"/>
        <v/>
      </c>
    </row>
    <row r="187" spans="1:16" x14ac:dyDescent="0.25">
      <c r="D187" s="12" t="str">
        <f t="shared" si="72"/>
        <v/>
      </c>
      <c r="E187" s="12" t="str">
        <f t="shared" si="73"/>
        <v/>
      </c>
      <c r="F187" s="14" t="str">
        <f t="shared" si="74"/>
        <v/>
      </c>
      <c r="G187" s="12" t="str">
        <f t="shared" si="75"/>
        <v/>
      </c>
    </row>
    <row r="188" spans="1:16" s="23" customFormat="1" ht="18.75" x14ac:dyDescent="0.3">
      <c r="A188" s="21" t="s">
        <v>104</v>
      </c>
      <c r="B188" s="21"/>
      <c r="F188" s="24"/>
      <c r="J188" s="21"/>
    </row>
    <row r="189" spans="1:16" s="23" customFormat="1" ht="18.75" x14ac:dyDescent="0.3">
      <c r="A189" s="21" t="s">
        <v>105</v>
      </c>
      <c r="B189" s="21"/>
      <c r="F189" s="24"/>
      <c r="J189" s="21"/>
    </row>
    <row r="190" spans="1:16" s="13" customFormat="1" x14ac:dyDescent="0.25">
      <c r="A190" s="9" t="s">
        <v>4</v>
      </c>
      <c r="B190" s="9" t="s">
        <v>5</v>
      </c>
      <c r="C190" s="9" t="s">
        <v>6</v>
      </c>
      <c r="D190" s="9" t="s">
        <v>7</v>
      </c>
      <c r="E190" s="9" t="s">
        <v>8</v>
      </c>
      <c r="F190" s="25" t="s">
        <v>9</v>
      </c>
      <c r="G190" s="9" t="s">
        <v>10</v>
      </c>
      <c r="O190" s="26"/>
    </row>
    <row r="191" spans="1:16" x14ac:dyDescent="0.25">
      <c r="A191" s="9">
        <v>1</v>
      </c>
      <c r="B191" s="9">
        <v>61.8</v>
      </c>
      <c r="C191" s="10">
        <v>134</v>
      </c>
      <c r="D191" s="10" t="str">
        <f t="shared" ref="D191:D194" si="96">IF(ISBLANK(C191),"",VLOOKUP(C191,Entry,2,FALSE))</f>
        <v>Aaron McCord</v>
      </c>
      <c r="E191" s="10" t="str">
        <f t="shared" ref="E191:E194" si="97">IF(ISBLANK(C191),"",VLOOKUP(C191,Entry,3,FALSE))</f>
        <v>Orangegrove AC</v>
      </c>
      <c r="F191" s="11">
        <f t="shared" ref="F191:F194" si="98">IF(ISBLANK(C191),"",VLOOKUP(C191,Entry,4,FALSE))</f>
        <v>37495</v>
      </c>
      <c r="G191" s="10" t="str">
        <f t="shared" ref="G191:G194" si="99">IF(ISBLANK(C191),"",VLOOKUP(C191,Entry,7,FALSE))</f>
        <v>M17</v>
      </c>
      <c r="J191" s="13"/>
      <c r="K191" s="13"/>
      <c r="M191" s="12" t="str">
        <f t="shared" ref="M191:M194" si="100">IF(ISBLANK(L191),"",VLOOKUP(L191,Entry,2,FALSE))</f>
        <v/>
      </c>
      <c r="N191" s="12" t="str">
        <f t="shared" ref="N191:N194" si="101">IF(ISBLANK(L191),"",VLOOKUP(L191,Entry,3,FALSE))</f>
        <v/>
      </c>
      <c r="O191" s="14" t="str">
        <f t="shared" ref="O191:O194" si="102">IF(ISBLANK(L191),"",VLOOKUP(L191,Entry,4,FALSE))</f>
        <v/>
      </c>
      <c r="P191" s="12" t="str">
        <f t="shared" ref="P191:P194" si="103">IF(ISBLANK(L191),"",VLOOKUP(L191,Entry,7,FALSE))</f>
        <v/>
      </c>
    </row>
    <row r="192" spans="1:16" x14ac:dyDescent="0.25">
      <c r="A192" s="9">
        <v>2</v>
      </c>
      <c r="B192" s="9">
        <v>64.5</v>
      </c>
      <c r="C192" s="10">
        <v>74</v>
      </c>
      <c r="D192" s="10" t="str">
        <f t="shared" si="96"/>
        <v>Benjamin Graham</v>
      </c>
      <c r="E192" s="10" t="str">
        <f t="shared" si="97"/>
        <v>North Down AC</v>
      </c>
      <c r="F192" s="11">
        <f t="shared" si="98"/>
        <v>38400</v>
      </c>
      <c r="G192" s="10" t="str">
        <f t="shared" si="99"/>
        <v>M15</v>
      </c>
      <c r="J192" s="13"/>
      <c r="K192" s="13"/>
      <c r="M192" s="12" t="str">
        <f t="shared" si="100"/>
        <v/>
      </c>
      <c r="N192" s="12" t="str">
        <f t="shared" si="101"/>
        <v/>
      </c>
      <c r="O192" s="14" t="str">
        <f t="shared" si="102"/>
        <v/>
      </c>
      <c r="P192" s="12" t="str">
        <f t="shared" si="103"/>
        <v/>
      </c>
    </row>
    <row r="193" spans="1:16" x14ac:dyDescent="0.25">
      <c r="A193" s="9">
        <v>3</v>
      </c>
      <c r="B193" s="9">
        <v>65.599999999999994</v>
      </c>
      <c r="C193" s="10">
        <v>295</v>
      </c>
      <c r="D193" s="10" t="str">
        <f t="shared" si="96"/>
        <v>Matthew Sykes</v>
      </c>
      <c r="E193" s="10" t="str">
        <f t="shared" si="97"/>
        <v>Orangegrove AC</v>
      </c>
      <c r="F193" s="11">
        <f t="shared" si="98"/>
        <v>38172</v>
      </c>
      <c r="G193" s="10" t="str">
        <f t="shared" si="99"/>
        <v>M15</v>
      </c>
      <c r="J193" s="13"/>
      <c r="K193" s="13"/>
      <c r="M193" s="12" t="str">
        <f t="shared" si="100"/>
        <v/>
      </c>
      <c r="N193" s="12" t="str">
        <f t="shared" si="101"/>
        <v/>
      </c>
      <c r="O193" s="14" t="str">
        <f t="shared" si="102"/>
        <v/>
      </c>
      <c r="P193" s="12" t="str">
        <f t="shared" si="103"/>
        <v/>
      </c>
    </row>
    <row r="194" spans="1:16" x14ac:dyDescent="0.25">
      <c r="A194" s="9">
        <v>4</v>
      </c>
      <c r="B194" s="9">
        <v>66.2</v>
      </c>
      <c r="C194" s="10">
        <v>157</v>
      </c>
      <c r="D194" s="10" t="str">
        <f t="shared" si="96"/>
        <v>Ryan Lynas</v>
      </c>
      <c r="E194" s="10" t="str">
        <f t="shared" si="97"/>
        <v>North Down AC</v>
      </c>
      <c r="F194" s="11">
        <f t="shared" si="98"/>
        <v>38510</v>
      </c>
      <c r="G194" s="10" t="str">
        <f t="shared" si="99"/>
        <v>M15</v>
      </c>
      <c r="J194" s="13"/>
      <c r="K194" s="13"/>
      <c r="M194" s="12" t="str">
        <f t="shared" si="100"/>
        <v/>
      </c>
      <c r="N194" s="12" t="str">
        <f t="shared" si="101"/>
        <v/>
      </c>
      <c r="O194" s="14" t="str">
        <f t="shared" si="102"/>
        <v/>
      </c>
      <c r="P194" s="12" t="str">
        <f t="shared" si="103"/>
        <v/>
      </c>
    </row>
    <row r="195" spans="1:16" x14ac:dyDescent="0.25">
      <c r="D195" s="12" t="str">
        <f t="shared" ref="D195:D196" si="104">IF(ISBLANK(C195),"",VLOOKUP(C195,Entry,2,FALSE))</f>
        <v/>
      </c>
      <c r="E195" s="12" t="str">
        <f t="shared" ref="E195:E196" si="105">IF(ISBLANK(C195),"",VLOOKUP(C195,Entry,3,FALSE))</f>
        <v/>
      </c>
      <c r="F195" s="14" t="str">
        <f t="shared" ref="F195:F196" si="106">IF(ISBLANK(C195),"",VLOOKUP(C195,Entry,4,FALSE))</f>
        <v/>
      </c>
      <c r="G195" s="12" t="str">
        <f t="shared" ref="G195:G196" si="107">IF(ISBLANK(C195),"",VLOOKUP(C195,Entry,7,FALSE))</f>
        <v/>
      </c>
    </row>
    <row r="196" spans="1:16" x14ac:dyDescent="0.25">
      <c r="D196" s="12" t="str">
        <f t="shared" si="104"/>
        <v/>
      </c>
      <c r="E196" s="12" t="str">
        <f t="shared" si="105"/>
        <v/>
      </c>
      <c r="F196" s="14" t="str">
        <f t="shared" si="106"/>
        <v/>
      </c>
      <c r="G196" s="12" t="str">
        <f t="shared" si="107"/>
        <v/>
      </c>
    </row>
    <row r="197" spans="1:16" s="23" customFormat="1" ht="18.75" x14ac:dyDescent="0.3">
      <c r="A197" s="21" t="s">
        <v>104</v>
      </c>
      <c r="B197" s="21"/>
      <c r="F197" s="24"/>
      <c r="J197" s="21"/>
    </row>
    <row r="198" spans="1:16" s="23" customFormat="1" ht="18.75" x14ac:dyDescent="0.3">
      <c r="A198" s="21" t="s">
        <v>106</v>
      </c>
      <c r="B198" s="21"/>
      <c r="F198" s="24"/>
      <c r="J198" s="21"/>
    </row>
    <row r="199" spans="1:16" s="13" customFormat="1" x14ac:dyDescent="0.25">
      <c r="A199" s="9" t="s">
        <v>4</v>
      </c>
      <c r="B199" s="9" t="s">
        <v>5</v>
      </c>
      <c r="C199" s="9" t="s">
        <v>6</v>
      </c>
      <c r="D199" s="9" t="s">
        <v>7</v>
      </c>
      <c r="E199" s="9" t="s">
        <v>8</v>
      </c>
      <c r="F199" s="25" t="s">
        <v>9</v>
      </c>
      <c r="G199" s="9" t="s">
        <v>10</v>
      </c>
      <c r="O199" s="26"/>
    </row>
    <row r="200" spans="1:16" x14ac:dyDescent="0.25">
      <c r="A200" s="9">
        <v>1</v>
      </c>
      <c r="B200" s="9">
        <v>53.2</v>
      </c>
      <c r="C200" s="10">
        <v>98</v>
      </c>
      <c r="D200" s="10" t="str">
        <f t="shared" ref="D200:D204" si="108">IF(ISBLANK(C200),"",VLOOKUP(C200,Entry,2,FALSE))</f>
        <v>Andrew Wright</v>
      </c>
      <c r="E200" s="10" t="str">
        <f t="shared" ref="E200:E204" si="109">IF(ISBLANK(C200),"",VLOOKUP(C200,Entry,3,FALSE))</f>
        <v>Willowfield Temperance Harriers</v>
      </c>
      <c r="F200" s="11">
        <f t="shared" ref="F200:F204" si="110">IF(ISBLANK(C200),"",VLOOKUP(C200,Entry,4,FALSE))</f>
        <v>34955</v>
      </c>
      <c r="G200" s="10" t="str">
        <f t="shared" ref="G200:G204" si="111">IF(ISBLANK(C200),"",VLOOKUP(C200,Entry,7,FALSE))</f>
        <v>M23</v>
      </c>
      <c r="J200" s="13"/>
      <c r="K200" s="13"/>
      <c r="M200" s="12" t="str">
        <f t="shared" ref="M200:M204" si="112">IF(ISBLANK(L200),"",VLOOKUP(L200,Entry,2,FALSE))</f>
        <v/>
      </c>
      <c r="N200" s="12" t="str">
        <f t="shared" ref="N200:N204" si="113">IF(ISBLANK(L200),"",VLOOKUP(L200,Entry,3,FALSE))</f>
        <v/>
      </c>
      <c r="O200" s="14" t="str">
        <f t="shared" ref="O200:O204" si="114">IF(ISBLANK(L200),"",VLOOKUP(L200,Entry,4,FALSE))</f>
        <v/>
      </c>
      <c r="P200" s="12" t="str">
        <f t="shared" ref="P200:P204" si="115">IF(ISBLANK(L200),"",VLOOKUP(L200,Entry,7,FALSE))</f>
        <v/>
      </c>
    </row>
    <row r="201" spans="1:16" x14ac:dyDescent="0.25">
      <c r="A201" s="9">
        <v>2</v>
      </c>
      <c r="B201" s="9">
        <v>54.5</v>
      </c>
      <c r="C201" s="10">
        <v>99</v>
      </c>
      <c r="D201" s="10" t="str">
        <f t="shared" si="108"/>
        <v>Stephen Wright</v>
      </c>
      <c r="E201" s="10" t="str">
        <f t="shared" si="109"/>
        <v>Willowfield Temperance Harriers</v>
      </c>
      <c r="F201" s="11">
        <f t="shared" si="110"/>
        <v>37195</v>
      </c>
      <c r="G201" s="10" t="str">
        <f t="shared" si="111"/>
        <v>M17</v>
      </c>
      <c r="J201" s="13"/>
      <c r="K201" s="13"/>
      <c r="M201" s="12" t="str">
        <f t="shared" si="112"/>
        <v/>
      </c>
      <c r="N201" s="12" t="str">
        <f t="shared" si="113"/>
        <v/>
      </c>
      <c r="O201" s="14" t="str">
        <f t="shared" si="114"/>
        <v/>
      </c>
      <c r="P201" s="12" t="str">
        <f t="shared" si="115"/>
        <v/>
      </c>
    </row>
    <row r="202" spans="1:16" x14ac:dyDescent="0.25">
      <c r="A202" s="9">
        <v>3</v>
      </c>
      <c r="B202" s="27">
        <v>56</v>
      </c>
      <c r="C202" s="10">
        <v>118</v>
      </c>
      <c r="D202" s="10" t="str">
        <f t="shared" si="108"/>
        <v>Ronan Bloomer</v>
      </c>
      <c r="E202" s="10" t="str">
        <f t="shared" si="109"/>
        <v>Ballymena &amp; Antrim AC</v>
      </c>
      <c r="F202" s="11">
        <f t="shared" si="110"/>
        <v>34389</v>
      </c>
      <c r="G202" s="10" t="str">
        <f t="shared" si="111"/>
        <v>MO</v>
      </c>
      <c r="J202" s="13"/>
      <c r="K202" s="13"/>
      <c r="M202" s="12" t="str">
        <f t="shared" si="112"/>
        <v/>
      </c>
      <c r="N202" s="12" t="str">
        <f t="shared" si="113"/>
        <v/>
      </c>
      <c r="O202" s="14" t="str">
        <f t="shared" si="114"/>
        <v/>
      </c>
      <c r="P202" s="12" t="str">
        <f t="shared" si="115"/>
        <v/>
      </c>
    </row>
    <row r="203" spans="1:16" x14ac:dyDescent="0.25">
      <c r="A203" s="9">
        <v>4</v>
      </c>
      <c r="B203" s="9">
        <v>57.7</v>
      </c>
      <c r="C203" s="10">
        <v>57</v>
      </c>
      <c r="D203" s="10" t="str">
        <f t="shared" si="108"/>
        <v>Ross Stevenson</v>
      </c>
      <c r="E203" s="10" t="str">
        <f t="shared" si="109"/>
        <v>Ballymena &amp; Antrim AC</v>
      </c>
      <c r="F203" s="11">
        <f t="shared" si="110"/>
        <v>38242</v>
      </c>
      <c r="G203" s="10" t="str">
        <f t="shared" si="111"/>
        <v>M15</v>
      </c>
      <c r="J203" s="13"/>
      <c r="K203" s="13"/>
      <c r="M203" s="12" t="str">
        <f t="shared" si="112"/>
        <v/>
      </c>
      <c r="N203" s="12" t="str">
        <f t="shared" si="113"/>
        <v/>
      </c>
      <c r="O203" s="14" t="str">
        <f t="shared" si="114"/>
        <v/>
      </c>
      <c r="P203" s="12" t="str">
        <f t="shared" si="115"/>
        <v/>
      </c>
    </row>
    <row r="204" spans="1:16" x14ac:dyDescent="0.25">
      <c r="A204" s="9">
        <v>5</v>
      </c>
      <c r="B204" s="27">
        <v>64</v>
      </c>
      <c r="C204" s="10">
        <v>97</v>
      </c>
      <c r="D204" s="10" t="str">
        <f t="shared" si="108"/>
        <v>Cameron McCaughey</v>
      </c>
      <c r="E204" s="10" t="str">
        <f t="shared" si="109"/>
        <v>Loughview AC</v>
      </c>
      <c r="F204" s="11">
        <f t="shared" si="110"/>
        <v>37805</v>
      </c>
      <c r="G204" s="10" t="str">
        <f t="shared" si="111"/>
        <v>M17</v>
      </c>
      <c r="J204" s="13"/>
      <c r="K204" s="13"/>
      <c r="M204" s="12" t="str">
        <f t="shared" si="112"/>
        <v/>
      </c>
      <c r="N204" s="12" t="str">
        <f t="shared" si="113"/>
        <v/>
      </c>
      <c r="O204" s="14" t="str">
        <f t="shared" si="114"/>
        <v/>
      </c>
      <c r="P204" s="12" t="str">
        <f t="shared" si="115"/>
        <v/>
      </c>
    </row>
    <row r="205" spans="1:16" x14ac:dyDescent="0.25">
      <c r="D205" s="12" t="str">
        <f t="shared" ref="D205:D211" si="116">IF(ISBLANK(C205),"",VLOOKUP(C205,Entry,2,FALSE))</f>
        <v/>
      </c>
      <c r="E205" s="12" t="str">
        <f t="shared" ref="E205:E211" si="117">IF(ISBLANK(C205),"",VLOOKUP(C205,Entry,3,FALSE))</f>
        <v/>
      </c>
      <c r="F205" s="14" t="str">
        <f t="shared" ref="F205:F211" si="118">IF(ISBLANK(C205),"",VLOOKUP(C205,Entry,4,FALSE))</f>
        <v/>
      </c>
      <c r="G205" s="12" t="str">
        <f t="shared" ref="G205:G211" si="119">IF(ISBLANK(C205),"",VLOOKUP(C205,Entry,7,FALSE))</f>
        <v/>
      </c>
    </row>
    <row r="206" spans="1:16" x14ac:dyDescent="0.25">
      <c r="D206" s="12" t="str">
        <f t="shared" si="116"/>
        <v/>
      </c>
      <c r="E206" s="12" t="str">
        <f t="shared" si="117"/>
        <v/>
      </c>
      <c r="F206" s="14" t="str">
        <f t="shared" si="118"/>
        <v/>
      </c>
      <c r="G206" s="12" t="str">
        <f t="shared" si="119"/>
        <v/>
      </c>
    </row>
    <row r="207" spans="1:16" x14ac:dyDescent="0.25">
      <c r="D207" s="12" t="str">
        <f t="shared" si="116"/>
        <v/>
      </c>
      <c r="E207" s="12" t="str">
        <f t="shared" si="117"/>
        <v/>
      </c>
      <c r="F207" s="14" t="str">
        <f t="shared" si="118"/>
        <v/>
      </c>
      <c r="G207" s="12" t="str">
        <f t="shared" si="119"/>
        <v/>
      </c>
    </row>
    <row r="208" spans="1:16" x14ac:dyDescent="0.25">
      <c r="D208" s="12" t="str">
        <f t="shared" si="116"/>
        <v/>
      </c>
      <c r="E208" s="12" t="str">
        <f t="shared" si="117"/>
        <v/>
      </c>
      <c r="F208" s="14" t="str">
        <f t="shared" si="118"/>
        <v/>
      </c>
      <c r="G208" s="12" t="str">
        <f t="shared" si="119"/>
        <v/>
      </c>
    </row>
    <row r="209" spans="4:7" x14ac:dyDescent="0.25">
      <c r="D209" s="12" t="str">
        <f t="shared" si="116"/>
        <v/>
      </c>
      <c r="E209" s="12" t="str">
        <f t="shared" si="117"/>
        <v/>
      </c>
      <c r="F209" s="14" t="str">
        <f t="shared" si="118"/>
        <v/>
      </c>
      <c r="G209" s="12" t="str">
        <f t="shared" si="119"/>
        <v/>
      </c>
    </row>
    <row r="210" spans="4:7" x14ac:dyDescent="0.25">
      <c r="D210" s="12" t="str">
        <f t="shared" si="116"/>
        <v/>
      </c>
      <c r="E210" s="12" t="str">
        <f t="shared" si="117"/>
        <v/>
      </c>
      <c r="F210" s="14" t="str">
        <f t="shared" si="118"/>
        <v/>
      </c>
      <c r="G210" s="12" t="str">
        <f t="shared" si="119"/>
        <v/>
      </c>
    </row>
    <row r="211" spans="4:7" x14ac:dyDescent="0.25">
      <c r="D211" s="12" t="str">
        <f t="shared" si="116"/>
        <v/>
      </c>
      <c r="E211" s="12" t="str">
        <f t="shared" si="117"/>
        <v/>
      </c>
      <c r="F211" s="14" t="str">
        <f t="shared" si="118"/>
        <v/>
      </c>
      <c r="G211" s="12" t="str">
        <f t="shared" si="119"/>
        <v/>
      </c>
    </row>
    <row r="212" spans="4:7" x14ac:dyDescent="0.25">
      <c r="D212" s="12" t="str">
        <f>IF(ISBLANK(C212),"",VLOOKUP(C212,Entries,2))</f>
        <v/>
      </c>
      <c r="E212" s="12" t="str">
        <f>IF(ISBLANK(C212),"",VLOOKUP(C212,Entries,3))</f>
        <v/>
      </c>
      <c r="F212" s="14" t="str">
        <f>IF(ISBLANK(C212),"",VLOOKUP(C212,Entries,4))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2"/>
  <sheetViews>
    <sheetView tabSelected="1" topLeftCell="A37" workbookViewId="0">
      <selection activeCell="F37" sqref="F37"/>
    </sheetView>
  </sheetViews>
  <sheetFormatPr defaultRowHeight="15" x14ac:dyDescent="0.25"/>
  <cols>
    <col min="1" max="1" width="16.5703125" style="1" customWidth="1"/>
    <col min="2" max="2" width="9.140625" style="1"/>
    <col min="4" max="4" width="16.7109375" bestFit="1" customWidth="1"/>
    <col min="5" max="5" width="25.5703125" bestFit="1" customWidth="1"/>
    <col min="6" max="6" width="10.5703125" bestFit="1" customWidth="1"/>
    <col min="14" max="14" width="10.5703125" bestFit="1" customWidth="1"/>
  </cols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3">
        <v>43333</v>
      </c>
    </row>
    <row r="4" spans="1:14" x14ac:dyDescent="0.25">
      <c r="A4" s="1" t="s">
        <v>2</v>
      </c>
    </row>
    <row r="7" spans="1:14" s="5" customFormat="1" ht="18.75" x14ac:dyDescent="0.3">
      <c r="A7" s="21" t="s">
        <v>107</v>
      </c>
      <c r="B7" s="4"/>
      <c r="I7" s="4"/>
    </row>
    <row r="8" spans="1:14" s="5" customFormat="1" ht="18.75" x14ac:dyDescent="0.3">
      <c r="A8" s="21" t="s">
        <v>108</v>
      </c>
      <c r="B8" s="4"/>
      <c r="I8" s="4"/>
    </row>
    <row r="9" spans="1:14" s="1" customFormat="1" x14ac:dyDescent="0.25">
      <c r="A9" s="6" t="s">
        <v>4</v>
      </c>
      <c r="B9" s="6" t="s">
        <v>109</v>
      </c>
      <c r="C9" s="6" t="s">
        <v>6</v>
      </c>
      <c r="D9" s="6" t="s">
        <v>7</v>
      </c>
      <c r="E9" s="6" t="s">
        <v>8</v>
      </c>
      <c r="F9" s="6" t="s">
        <v>10</v>
      </c>
      <c r="N9" s="7"/>
    </row>
    <row r="10" spans="1:14" x14ac:dyDescent="0.25">
      <c r="A10" s="6">
        <v>1</v>
      </c>
      <c r="B10" s="6">
        <v>4.54</v>
      </c>
      <c r="C10" s="8">
        <v>107</v>
      </c>
      <c r="D10" s="8" t="str">
        <f t="shared" ref="D10:D32" si="0">IF(ISBLANK(C10),"",VLOOKUP(C10,Entry,2,FALSE))</f>
        <v>Bethany Seymour</v>
      </c>
      <c r="E10" s="8" t="str">
        <f t="shared" ref="E10:E32" si="1">IF(ISBLANK(C10),"",VLOOKUP(C10,Entry,3,FALSE))</f>
        <v>City Of Lisburn</v>
      </c>
      <c r="F10" s="8" t="str">
        <f t="shared" ref="F10:F32" si="2">IF(ISBLANK(C10),"",VLOOKUP(C10,Entry,7,FALSE))</f>
        <v>F17</v>
      </c>
      <c r="I10" s="1"/>
      <c r="J10" s="1"/>
      <c r="N10" s="2"/>
    </row>
    <row r="11" spans="1:14" x14ac:dyDescent="0.25">
      <c r="A11" s="6">
        <v>2</v>
      </c>
      <c r="B11" s="6">
        <v>4.46</v>
      </c>
      <c r="C11" s="8">
        <v>52</v>
      </c>
      <c r="D11" s="8" t="str">
        <f t="shared" si="0"/>
        <v>Sophie Hoey</v>
      </c>
      <c r="E11" s="8" t="str">
        <f t="shared" si="1"/>
        <v>North Down AC</v>
      </c>
      <c r="F11" s="8" t="str">
        <f t="shared" si="2"/>
        <v>F15</v>
      </c>
      <c r="I11" s="1"/>
      <c r="J11" s="1"/>
      <c r="N11" s="2"/>
    </row>
    <row r="12" spans="1:14" x14ac:dyDescent="0.25">
      <c r="A12" s="6">
        <v>3</v>
      </c>
      <c r="B12" s="6">
        <v>3.75</v>
      </c>
      <c r="C12" s="8">
        <v>133</v>
      </c>
      <c r="D12" s="8" t="str">
        <f t="shared" si="0"/>
        <v>Hollie McGuigan</v>
      </c>
      <c r="E12" s="8" t="str">
        <f t="shared" si="1"/>
        <v>North Down AC</v>
      </c>
      <c r="F12" s="8" t="str">
        <f t="shared" si="2"/>
        <v>F13</v>
      </c>
      <c r="I12" s="1"/>
      <c r="J12" s="1"/>
      <c r="N12" s="2"/>
    </row>
    <row r="13" spans="1:14" x14ac:dyDescent="0.25">
      <c r="A13" s="6">
        <v>4</v>
      </c>
      <c r="B13" s="6">
        <v>4.55</v>
      </c>
      <c r="C13" s="8">
        <v>138</v>
      </c>
      <c r="D13" s="8" t="str">
        <f t="shared" si="0"/>
        <v>Sophie Longstaff</v>
      </c>
      <c r="E13" s="8" t="str">
        <f t="shared" si="1"/>
        <v>North Down AC</v>
      </c>
      <c r="F13" s="8" t="str">
        <f t="shared" si="2"/>
        <v>F17</v>
      </c>
      <c r="I13" s="1"/>
      <c r="J13" s="1"/>
      <c r="N13" s="2"/>
    </row>
    <row r="14" spans="1:14" x14ac:dyDescent="0.25">
      <c r="A14" s="6">
        <v>5</v>
      </c>
      <c r="B14" s="6">
        <v>3.37</v>
      </c>
      <c r="C14" s="8">
        <v>141</v>
      </c>
      <c r="D14" s="8" t="str">
        <f t="shared" si="0"/>
        <v>Ruby Ferris</v>
      </c>
      <c r="E14" s="8" t="str">
        <f t="shared" si="1"/>
        <v>Lagan Valley AC</v>
      </c>
      <c r="F14" s="8" t="str">
        <f t="shared" si="2"/>
        <v>F13</v>
      </c>
      <c r="I14" s="1"/>
      <c r="J14" s="1"/>
      <c r="N14" s="2"/>
    </row>
    <row r="15" spans="1:14" x14ac:dyDescent="0.25">
      <c r="A15" s="6">
        <v>6</v>
      </c>
      <c r="B15" s="6">
        <v>3.66</v>
      </c>
      <c r="C15" s="8">
        <v>147</v>
      </c>
      <c r="D15" s="8" t="str">
        <f t="shared" si="0"/>
        <v>Stephanie Bell</v>
      </c>
      <c r="E15" s="8" t="s">
        <v>132</v>
      </c>
      <c r="F15" s="8" t="str">
        <f t="shared" si="2"/>
        <v>F13</v>
      </c>
      <c r="I15" s="1"/>
      <c r="J15" s="1"/>
      <c r="N15" s="2"/>
    </row>
    <row r="16" spans="1:14" x14ac:dyDescent="0.25">
      <c r="A16" s="6">
        <v>7</v>
      </c>
      <c r="B16" s="6">
        <v>3.99</v>
      </c>
      <c r="C16" s="8">
        <v>150</v>
      </c>
      <c r="D16" s="8" t="str">
        <f t="shared" si="0"/>
        <v>Tilly Tweedie</v>
      </c>
      <c r="E16" s="8" t="str">
        <f t="shared" si="1"/>
        <v>North Down AC</v>
      </c>
      <c r="F16" s="8" t="str">
        <f t="shared" si="2"/>
        <v>F13</v>
      </c>
      <c r="I16" s="1"/>
      <c r="J16" s="1"/>
      <c r="N16" s="2"/>
    </row>
    <row r="17" spans="1:14" x14ac:dyDescent="0.25">
      <c r="A17" s="6">
        <v>8</v>
      </c>
      <c r="B17" s="6">
        <v>3.59</v>
      </c>
      <c r="C17" s="8">
        <v>151</v>
      </c>
      <c r="D17" s="8" t="str">
        <f t="shared" si="0"/>
        <v>Erin Kennedy</v>
      </c>
      <c r="E17" s="8" t="str">
        <f t="shared" si="1"/>
        <v>North Down AC</v>
      </c>
      <c r="F17" s="8" t="str">
        <f t="shared" si="2"/>
        <v>F15</v>
      </c>
      <c r="I17" s="1"/>
      <c r="J17" s="1"/>
      <c r="N17" s="2"/>
    </row>
    <row r="18" spans="1:14" x14ac:dyDescent="0.25">
      <c r="A18" s="15"/>
      <c r="B18" s="15"/>
      <c r="C18" s="16"/>
      <c r="D18" s="16"/>
      <c r="E18" s="16"/>
      <c r="F18" s="16"/>
      <c r="I18" s="1"/>
      <c r="J18" s="1"/>
      <c r="N18" s="2"/>
    </row>
    <row r="19" spans="1:14" s="5" customFormat="1" ht="18.75" x14ac:dyDescent="0.3">
      <c r="A19" s="4" t="s">
        <v>107</v>
      </c>
      <c r="B19" s="4"/>
      <c r="I19" s="4"/>
    </row>
    <row r="20" spans="1:14" s="5" customFormat="1" ht="18.75" x14ac:dyDescent="0.3">
      <c r="A20" s="4" t="s">
        <v>110</v>
      </c>
      <c r="B20" s="4"/>
      <c r="I20" s="4"/>
    </row>
    <row r="21" spans="1:14" s="1" customFormat="1" x14ac:dyDescent="0.25">
      <c r="A21" s="6" t="s">
        <v>4</v>
      </c>
      <c r="B21" s="6" t="s">
        <v>109</v>
      </c>
      <c r="C21" s="6" t="s">
        <v>6</v>
      </c>
      <c r="D21" s="6" t="s">
        <v>7</v>
      </c>
      <c r="E21" s="6" t="s">
        <v>8</v>
      </c>
      <c r="F21" s="6" t="s">
        <v>10</v>
      </c>
      <c r="N21" s="7"/>
    </row>
    <row r="22" spans="1:14" x14ac:dyDescent="0.25">
      <c r="A22" s="6">
        <v>1</v>
      </c>
      <c r="B22" s="6">
        <v>5.55</v>
      </c>
      <c r="C22" s="8">
        <v>54</v>
      </c>
      <c r="D22" s="8" t="str">
        <f t="shared" ref="D22:D28" si="3">IF(ISBLANK(C22),"",VLOOKUP(C22,Entry,2,FALSE))</f>
        <v>Sam Duncan</v>
      </c>
      <c r="E22" s="8" t="str">
        <f t="shared" ref="E22:E28" si="4">IF(ISBLANK(C22),"",VLOOKUP(C22,Entry,3,FALSE))</f>
        <v>City Of Lisburn</v>
      </c>
      <c r="F22" s="8" t="str">
        <f t="shared" ref="F22:F28" si="5">IF(ISBLANK(C22),"",VLOOKUP(C22,Entry,7,FALSE))</f>
        <v>M17</v>
      </c>
      <c r="I22" s="1"/>
      <c r="J22" s="1"/>
      <c r="N22" s="2"/>
    </row>
    <row r="23" spans="1:14" x14ac:dyDescent="0.25">
      <c r="A23" s="6">
        <v>2</v>
      </c>
      <c r="B23" s="6">
        <v>4.75</v>
      </c>
      <c r="C23" s="8">
        <v>105</v>
      </c>
      <c r="D23" s="8" t="str">
        <f t="shared" si="3"/>
        <v>Alex Saifert</v>
      </c>
      <c r="E23" s="8" t="str">
        <f t="shared" si="4"/>
        <v>City Of Lisburn</v>
      </c>
      <c r="F23" s="8" t="str">
        <f t="shared" si="5"/>
        <v>M15</v>
      </c>
      <c r="I23" s="1"/>
      <c r="J23" s="1"/>
      <c r="N23" s="2"/>
    </row>
    <row r="24" spans="1:14" x14ac:dyDescent="0.25">
      <c r="A24" s="6">
        <v>3</v>
      </c>
      <c r="B24" s="6">
        <v>4.0599999999999996</v>
      </c>
      <c r="C24" s="8">
        <v>64</v>
      </c>
      <c r="D24" s="8" t="str">
        <f t="shared" si="3"/>
        <v>Daniel Constable</v>
      </c>
      <c r="E24" s="8" t="str">
        <f t="shared" si="4"/>
        <v>North Down AC</v>
      </c>
      <c r="F24" s="8" t="str">
        <f t="shared" si="5"/>
        <v>M13</v>
      </c>
      <c r="I24" s="1"/>
      <c r="J24" s="1"/>
      <c r="N24" s="2"/>
    </row>
    <row r="25" spans="1:14" x14ac:dyDescent="0.25">
      <c r="A25" s="6">
        <v>4</v>
      </c>
      <c r="B25" s="6">
        <v>3.82</v>
      </c>
      <c r="C25" s="8">
        <v>79</v>
      </c>
      <c r="D25" s="8" t="str">
        <f t="shared" si="3"/>
        <v>JJ Holley</v>
      </c>
      <c r="E25" s="8" t="str">
        <f t="shared" si="4"/>
        <v>North Down AC</v>
      </c>
      <c r="F25" s="8" t="str">
        <f t="shared" si="5"/>
        <v>M13</v>
      </c>
      <c r="I25" s="1"/>
      <c r="J25" s="1"/>
      <c r="N25" s="2"/>
    </row>
    <row r="26" spans="1:14" x14ac:dyDescent="0.25">
      <c r="A26" s="6">
        <v>5</v>
      </c>
      <c r="B26" s="6">
        <v>3.73</v>
      </c>
      <c r="C26" s="8">
        <v>140</v>
      </c>
      <c r="D26" s="8" t="str">
        <f t="shared" si="3"/>
        <v>Finn  Moraghan</v>
      </c>
      <c r="E26" s="8" t="str">
        <f t="shared" si="4"/>
        <v>North Down AC</v>
      </c>
      <c r="F26" s="8" t="str">
        <f t="shared" si="5"/>
        <v>M13</v>
      </c>
      <c r="I26" s="1"/>
      <c r="J26" s="1"/>
      <c r="N26" s="2"/>
    </row>
    <row r="27" spans="1:14" x14ac:dyDescent="0.25">
      <c r="A27" s="6">
        <v>6</v>
      </c>
      <c r="B27" s="6">
        <v>3.67</v>
      </c>
      <c r="C27" s="8">
        <v>66</v>
      </c>
      <c r="D27" s="8" t="str">
        <f t="shared" si="3"/>
        <v>Euan Monroe</v>
      </c>
      <c r="E27" s="8" t="str">
        <f t="shared" si="4"/>
        <v>Loughview AC</v>
      </c>
      <c r="F27" s="8" t="str">
        <f t="shared" si="5"/>
        <v>M13</v>
      </c>
      <c r="I27" s="1"/>
      <c r="J27" s="1"/>
      <c r="N27" s="2"/>
    </row>
    <row r="28" spans="1:14" x14ac:dyDescent="0.25">
      <c r="A28" s="6">
        <v>7</v>
      </c>
      <c r="B28" s="17">
        <v>3.3</v>
      </c>
      <c r="C28" s="8">
        <v>65</v>
      </c>
      <c r="D28" s="8" t="str">
        <f t="shared" si="3"/>
        <v>Rudy Mayne</v>
      </c>
      <c r="E28" s="8" t="str">
        <f t="shared" si="4"/>
        <v>Loughview AC</v>
      </c>
      <c r="F28" s="8" t="str">
        <f t="shared" si="5"/>
        <v>M13</v>
      </c>
      <c r="I28" s="1"/>
      <c r="J28" s="1"/>
      <c r="N28" s="2"/>
    </row>
    <row r="29" spans="1:14" s="16" customFormat="1" x14ac:dyDescent="0.25">
      <c r="A29" s="15"/>
      <c r="B29" s="15"/>
      <c r="I29" s="15"/>
      <c r="J29" s="15"/>
      <c r="N29" s="18"/>
    </row>
    <row r="30" spans="1:14" s="16" customFormat="1" x14ac:dyDescent="0.25">
      <c r="A30" s="15"/>
      <c r="B30" s="15"/>
      <c r="I30" s="15"/>
      <c r="J30" s="15"/>
      <c r="N30" s="18"/>
    </row>
    <row r="31" spans="1:14" s="16" customFormat="1" ht="18.75" x14ac:dyDescent="0.3">
      <c r="A31" s="19" t="s">
        <v>111</v>
      </c>
      <c r="B31" s="15"/>
      <c r="I31" s="15"/>
      <c r="J31" s="15"/>
      <c r="N31" s="18"/>
    </row>
    <row r="32" spans="1:14" ht="18.75" x14ac:dyDescent="0.3">
      <c r="A32" s="19" t="s">
        <v>108</v>
      </c>
      <c r="B32" s="15"/>
      <c r="C32" s="16"/>
      <c r="D32" s="16" t="str">
        <f t="shared" si="0"/>
        <v/>
      </c>
      <c r="E32" s="16" t="str">
        <f t="shared" si="1"/>
        <v/>
      </c>
      <c r="F32" s="16" t="str">
        <f t="shared" si="2"/>
        <v/>
      </c>
      <c r="I32" s="1"/>
      <c r="J32" s="1"/>
      <c r="N32" s="2"/>
    </row>
    <row r="33" spans="1:14" s="1" customFormat="1" x14ac:dyDescent="0.25">
      <c r="A33" s="6" t="s">
        <v>4</v>
      </c>
      <c r="B33" s="6" t="s">
        <v>112</v>
      </c>
      <c r="C33" s="6" t="s">
        <v>6</v>
      </c>
      <c r="D33" s="6" t="s">
        <v>7</v>
      </c>
      <c r="E33" s="6" t="s">
        <v>8</v>
      </c>
      <c r="F33" s="6" t="s">
        <v>10</v>
      </c>
      <c r="N33" s="7"/>
    </row>
    <row r="34" spans="1:14" x14ac:dyDescent="0.25">
      <c r="A34" s="6">
        <v>1</v>
      </c>
      <c r="B34" s="6">
        <v>1.35</v>
      </c>
      <c r="C34" s="8">
        <v>115</v>
      </c>
      <c r="D34" s="8" t="str">
        <f t="shared" ref="D34:D39" si="6">IF(ISBLANK(C34),"",VLOOKUP(C34,Entry,2,FALSE))</f>
        <v>Rose McGreevy</v>
      </c>
      <c r="E34" s="8" t="str">
        <f t="shared" ref="E34:E39" si="7">IF(ISBLANK(C34),"",VLOOKUP(C34,Entry,3,FALSE))</f>
        <v>North Down AC</v>
      </c>
      <c r="F34" s="8" t="str">
        <f t="shared" ref="F34:F39" si="8">IF(ISBLANK(C34),"",VLOOKUP(C34,Entry,7,FALSE))</f>
        <v>F15</v>
      </c>
      <c r="I34" s="1"/>
      <c r="J34" s="1"/>
      <c r="N34" s="2"/>
    </row>
    <row r="35" spans="1:14" x14ac:dyDescent="0.25">
      <c r="A35" s="6">
        <v>2</v>
      </c>
      <c r="B35" s="17">
        <v>1.2</v>
      </c>
      <c r="C35" s="8">
        <v>113</v>
      </c>
      <c r="D35" s="8" t="str">
        <f t="shared" si="6"/>
        <v>Morgan Wilson</v>
      </c>
      <c r="E35" s="8" t="str">
        <f t="shared" si="7"/>
        <v>North Down AC</v>
      </c>
      <c r="F35" s="8" t="s">
        <v>134</v>
      </c>
      <c r="I35" s="1"/>
      <c r="J35" s="1"/>
      <c r="N35" s="2"/>
    </row>
    <row r="36" spans="1:14" x14ac:dyDescent="0.25">
      <c r="A36" s="6">
        <v>3</v>
      </c>
      <c r="B36" s="17">
        <v>1.2</v>
      </c>
      <c r="C36" s="8">
        <v>114</v>
      </c>
      <c r="D36" s="8" t="str">
        <f t="shared" si="6"/>
        <v>Lauren Medine</v>
      </c>
      <c r="E36" s="8" t="str">
        <f t="shared" si="7"/>
        <v>East Down AC</v>
      </c>
      <c r="F36" s="8" t="str">
        <f t="shared" si="8"/>
        <v>F13</v>
      </c>
      <c r="I36" s="1"/>
      <c r="J36" s="1"/>
      <c r="N36" s="2"/>
    </row>
    <row r="37" spans="1:14" x14ac:dyDescent="0.25">
      <c r="A37" s="6">
        <v>4</v>
      </c>
      <c r="B37" s="17">
        <v>1.2</v>
      </c>
      <c r="C37" s="8">
        <v>116</v>
      </c>
      <c r="D37" s="8" t="str">
        <f t="shared" si="6"/>
        <v>Darcey Cave</v>
      </c>
      <c r="E37" s="8" t="str">
        <f t="shared" si="7"/>
        <v>North Down AC</v>
      </c>
      <c r="F37" s="8" t="str">
        <f t="shared" si="8"/>
        <v>F15</v>
      </c>
      <c r="I37" s="1"/>
      <c r="J37" s="1"/>
      <c r="N37" s="2"/>
    </row>
    <row r="38" spans="1:14" x14ac:dyDescent="0.25">
      <c r="A38" s="6">
        <v>5</v>
      </c>
      <c r="B38" s="17">
        <v>1.2</v>
      </c>
      <c r="C38" s="8">
        <v>133</v>
      </c>
      <c r="D38" s="8" t="str">
        <f t="shared" si="6"/>
        <v>Hollie McGuigan</v>
      </c>
      <c r="E38" s="8" t="str">
        <f t="shared" si="7"/>
        <v>North Down AC</v>
      </c>
      <c r="F38" s="8" t="str">
        <f t="shared" si="8"/>
        <v>F13</v>
      </c>
      <c r="I38" s="1"/>
      <c r="J38" s="1"/>
      <c r="N38" s="2"/>
    </row>
    <row r="39" spans="1:14" x14ac:dyDescent="0.25">
      <c r="A39" s="6">
        <v>6</v>
      </c>
      <c r="B39" s="6">
        <v>1.1499999999999999</v>
      </c>
      <c r="C39" s="8">
        <v>150</v>
      </c>
      <c r="D39" s="8" t="str">
        <f t="shared" si="6"/>
        <v>Tilly Tweedie</v>
      </c>
      <c r="E39" s="8" t="str">
        <f t="shared" si="7"/>
        <v>North Down AC</v>
      </c>
      <c r="F39" s="8" t="str">
        <f t="shared" si="8"/>
        <v>F13</v>
      </c>
      <c r="I39" s="1"/>
      <c r="J39" s="1"/>
      <c r="N39" s="2"/>
    </row>
    <row r="40" spans="1:14" x14ac:dyDescent="0.25">
      <c r="A40" s="15"/>
      <c r="B40" s="15"/>
      <c r="C40" s="16"/>
      <c r="D40" s="16"/>
      <c r="E40" s="16"/>
      <c r="F40" s="16"/>
      <c r="I40" s="1"/>
      <c r="J40" s="1"/>
      <c r="N40" s="2"/>
    </row>
    <row r="41" spans="1:14" s="16" customFormat="1" x14ac:dyDescent="0.25">
      <c r="A41" s="15"/>
      <c r="B41" s="15"/>
      <c r="I41" s="15"/>
      <c r="J41" s="15"/>
      <c r="N41" s="18"/>
    </row>
    <row r="42" spans="1:14" s="16" customFormat="1" ht="18.75" x14ac:dyDescent="0.3">
      <c r="A42" s="19" t="s">
        <v>111</v>
      </c>
      <c r="B42" s="15"/>
      <c r="I42" s="15"/>
      <c r="J42" s="15"/>
      <c r="N42" s="18"/>
    </row>
    <row r="43" spans="1:14" ht="18.75" x14ac:dyDescent="0.3">
      <c r="A43" s="19" t="s">
        <v>110</v>
      </c>
      <c r="B43" s="15"/>
      <c r="C43" s="16"/>
      <c r="D43" s="16" t="str">
        <f t="shared" ref="D43" si="9">IF(ISBLANK(C43),"",VLOOKUP(C43,Entry,2,FALSE))</f>
        <v/>
      </c>
      <c r="E43" s="16" t="str">
        <f t="shared" ref="E43" si="10">IF(ISBLANK(C43),"",VLOOKUP(C43,Entry,3,FALSE))</f>
        <v/>
      </c>
      <c r="F43" s="16" t="str">
        <f t="shared" ref="F43" si="11">IF(ISBLANK(C43),"",VLOOKUP(C43,Entry,7,FALSE))</f>
        <v/>
      </c>
      <c r="I43" s="1"/>
      <c r="J43" s="1"/>
      <c r="N43" s="2"/>
    </row>
    <row r="44" spans="1:14" s="1" customFormat="1" x14ac:dyDescent="0.25">
      <c r="A44" s="6" t="s">
        <v>4</v>
      </c>
      <c r="B44" s="6" t="s">
        <v>112</v>
      </c>
      <c r="C44" s="6" t="s">
        <v>6</v>
      </c>
      <c r="D44" s="6" t="s">
        <v>7</v>
      </c>
      <c r="E44" s="6" t="s">
        <v>8</v>
      </c>
      <c r="F44" s="6" t="s">
        <v>10</v>
      </c>
      <c r="N44" s="7"/>
    </row>
    <row r="45" spans="1:14" x14ac:dyDescent="0.25">
      <c r="A45" s="6">
        <v>1</v>
      </c>
      <c r="B45" s="17">
        <v>1.4</v>
      </c>
      <c r="C45" s="8">
        <v>104</v>
      </c>
      <c r="D45" s="8" t="str">
        <f t="shared" ref="D45:D48" si="12">IF(ISBLANK(C45),"",VLOOKUP(C45,Entry,2,FALSE))</f>
        <v>Finlay Stewart</v>
      </c>
      <c r="E45" s="8" t="str">
        <f t="shared" ref="E45:E48" si="13">IF(ISBLANK(C45),"",VLOOKUP(C45,Entry,3,FALSE))</f>
        <v>City Of Lisburn</v>
      </c>
      <c r="F45" s="8" t="str">
        <f t="shared" ref="F45:F48" si="14">IF(ISBLANK(C45),"",VLOOKUP(C45,Entry,7,FALSE))</f>
        <v>M15</v>
      </c>
      <c r="I45" s="1"/>
      <c r="J45" s="1"/>
      <c r="N45" s="2"/>
    </row>
    <row r="46" spans="1:14" x14ac:dyDescent="0.25">
      <c r="A46" s="6">
        <v>2</v>
      </c>
      <c r="B46" s="6">
        <v>1.25</v>
      </c>
      <c r="C46" s="8">
        <v>298</v>
      </c>
      <c r="D46" s="8" t="str">
        <f t="shared" si="12"/>
        <v>Joe Frey</v>
      </c>
      <c r="E46" s="8" t="str">
        <f t="shared" si="13"/>
        <v>Lagan Valley AC</v>
      </c>
      <c r="F46" s="8" t="str">
        <f t="shared" si="14"/>
        <v>M60</v>
      </c>
      <c r="I46" s="1"/>
      <c r="J46" s="1"/>
      <c r="N46" s="2"/>
    </row>
    <row r="47" spans="1:14" x14ac:dyDescent="0.25">
      <c r="A47" s="6">
        <v>3</v>
      </c>
      <c r="B47" s="6">
        <v>1.25</v>
      </c>
      <c r="C47" s="8">
        <v>64</v>
      </c>
      <c r="D47" s="8" t="str">
        <f t="shared" si="12"/>
        <v>Daniel Constable</v>
      </c>
      <c r="E47" s="8" t="str">
        <f t="shared" si="13"/>
        <v>North Down AC</v>
      </c>
      <c r="F47" s="8" t="str">
        <f t="shared" si="14"/>
        <v>M13</v>
      </c>
      <c r="I47" s="1"/>
      <c r="J47" s="1"/>
      <c r="N47" s="2"/>
    </row>
    <row r="48" spans="1:14" x14ac:dyDescent="0.25">
      <c r="A48" s="6">
        <v>4</v>
      </c>
      <c r="B48" s="6">
        <v>1.25</v>
      </c>
      <c r="C48" s="8">
        <v>79</v>
      </c>
      <c r="D48" s="8" t="str">
        <f t="shared" si="12"/>
        <v>JJ Holley</v>
      </c>
      <c r="E48" s="8" t="str">
        <f t="shared" si="13"/>
        <v>North Down AC</v>
      </c>
      <c r="F48" s="8" t="str">
        <f t="shared" si="14"/>
        <v>M13</v>
      </c>
      <c r="I48" s="1"/>
      <c r="J48" s="1"/>
      <c r="N48" s="2"/>
    </row>
    <row r="49" spans="1:14" x14ac:dyDescent="0.25">
      <c r="A49" s="15"/>
      <c r="B49" s="15"/>
      <c r="C49" s="16"/>
      <c r="D49" s="16"/>
      <c r="E49" s="16"/>
      <c r="F49" s="16"/>
      <c r="I49" s="1"/>
      <c r="J49" s="1"/>
      <c r="N49" s="2"/>
    </row>
    <row r="50" spans="1:14" x14ac:dyDescent="0.25">
      <c r="A50" s="15"/>
      <c r="B50" s="15"/>
      <c r="C50" s="16"/>
      <c r="D50" s="16"/>
      <c r="E50" s="16"/>
      <c r="F50" s="16"/>
      <c r="I50" s="1"/>
      <c r="J50" s="1"/>
      <c r="N50" s="2"/>
    </row>
    <row r="51" spans="1:14" s="5" customFormat="1" ht="18.75" x14ac:dyDescent="0.3">
      <c r="A51" s="4" t="s">
        <v>113</v>
      </c>
      <c r="B51" s="4"/>
      <c r="I51" s="4"/>
    </row>
    <row r="52" spans="1:14" s="5" customFormat="1" ht="18.75" x14ac:dyDescent="0.3">
      <c r="A52" s="4" t="s">
        <v>108</v>
      </c>
      <c r="B52" s="4"/>
      <c r="I52" s="4"/>
    </row>
    <row r="53" spans="1:14" s="1" customFormat="1" x14ac:dyDescent="0.25">
      <c r="A53" s="6" t="s">
        <v>114</v>
      </c>
      <c r="B53" s="6" t="s">
        <v>109</v>
      </c>
      <c r="C53" s="6" t="s">
        <v>6</v>
      </c>
      <c r="D53" s="6" t="s">
        <v>7</v>
      </c>
      <c r="E53" s="6" t="s">
        <v>8</v>
      </c>
      <c r="F53" s="6" t="s">
        <v>10</v>
      </c>
      <c r="N53" s="7"/>
    </row>
    <row r="54" spans="1:14" x14ac:dyDescent="0.25">
      <c r="A54" s="6" t="s">
        <v>115</v>
      </c>
      <c r="B54" s="6">
        <v>28.66</v>
      </c>
      <c r="C54" s="8">
        <v>63</v>
      </c>
      <c r="D54" s="8" t="str">
        <f>IF(ISBLANK(C54),"",VLOOKUP(C54,Entry,2,FALSE))</f>
        <v>Amy Kimber</v>
      </c>
      <c r="E54" s="8" t="str">
        <f>IF(ISBLANK(C54),"",VLOOKUP(C54,Entry,3,FALSE))</f>
        <v>North Down AC</v>
      </c>
      <c r="F54" s="8" t="str">
        <f>IF(ISBLANK(C54),"",VLOOKUP(C54,Entry,7,FALSE))</f>
        <v>F17</v>
      </c>
      <c r="I54" s="1"/>
      <c r="J54" s="1"/>
      <c r="N54" s="2"/>
    </row>
    <row r="55" spans="1:14" x14ac:dyDescent="0.25">
      <c r="A55" s="6" t="s">
        <v>115</v>
      </c>
      <c r="B55" s="6">
        <v>23.29</v>
      </c>
      <c r="C55" s="8">
        <v>102</v>
      </c>
      <c r="D55" s="8" t="str">
        <f>IF(ISBLANK(C55),"",VLOOKUP(C55,Entry,2,FALSE))</f>
        <v>Lynsey Glover</v>
      </c>
      <c r="E55" s="8" t="str">
        <f>IF(ISBLANK(C55),"",VLOOKUP(C55,Entry,3,FALSE))</f>
        <v>Lagan Valley AC</v>
      </c>
      <c r="F55" s="8" t="str">
        <f>IF(ISBLANK(C55),"",VLOOKUP(C55,Entry,7,FALSE))</f>
        <v>FO</v>
      </c>
      <c r="I55" s="1"/>
      <c r="J55" s="1"/>
      <c r="N55" s="2"/>
    </row>
    <row r="56" spans="1:14" s="12" customFormat="1" x14ac:dyDescent="0.25">
      <c r="A56" s="9" t="s">
        <v>116</v>
      </c>
      <c r="B56" s="9">
        <v>18.75</v>
      </c>
      <c r="C56" s="10">
        <v>151</v>
      </c>
      <c r="D56" s="10" t="str">
        <f>IF(ISBLANK(C56),"",VLOOKUP(C56,Entry,2,FALSE))</f>
        <v>Erin Kennedy</v>
      </c>
      <c r="E56" s="10" t="str">
        <f>IF(ISBLANK(C56),"",VLOOKUP(C56,Entry,3,FALSE))</f>
        <v>North Down AC</v>
      </c>
      <c r="F56" s="10" t="str">
        <f>IF(ISBLANK(C56),"",VLOOKUP(C56,Entry,7,FALSE))</f>
        <v>F15</v>
      </c>
      <c r="I56" s="13"/>
      <c r="J56" s="13"/>
      <c r="N56" s="14"/>
    </row>
    <row r="57" spans="1:14" s="12" customFormat="1" x14ac:dyDescent="0.25">
      <c r="A57" s="9" t="s">
        <v>116</v>
      </c>
      <c r="B57" s="9">
        <v>16.34</v>
      </c>
      <c r="C57" s="10">
        <v>73</v>
      </c>
      <c r="D57" s="10" t="str">
        <f>IF(ISBLANK(C57),"",VLOOKUP(C57,Entry,2,FALSE))</f>
        <v>Lucy Stevenson</v>
      </c>
      <c r="E57" s="10" t="str">
        <f>IF(ISBLANK(C57),"",VLOOKUP(C57,Entry,3,FALSE))</f>
        <v>North Down AC</v>
      </c>
      <c r="F57" s="10" t="str">
        <f>IF(ISBLANK(C57),"",VLOOKUP(C57,Entry,7,FALSE))</f>
        <v>F15</v>
      </c>
      <c r="I57" s="13"/>
      <c r="J57" s="13"/>
      <c r="N57" s="14"/>
    </row>
    <row r="58" spans="1:14" x14ac:dyDescent="0.25">
      <c r="A58" s="15"/>
      <c r="B58" s="15"/>
      <c r="C58" s="16"/>
      <c r="D58" s="16"/>
      <c r="E58" s="16"/>
      <c r="F58" s="16"/>
      <c r="I58" s="1"/>
      <c r="J58" s="1"/>
      <c r="N58" s="2"/>
    </row>
    <row r="59" spans="1:14" s="5" customFormat="1" ht="18.75" x14ac:dyDescent="0.3">
      <c r="A59" s="4" t="s">
        <v>113</v>
      </c>
      <c r="B59" s="4"/>
      <c r="I59" s="4"/>
    </row>
    <row r="60" spans="1:14" s="5" customFormat="1" ht="18.75" x14ac:dyDescent="0.3">
      <c r="A60" s="4" t="s">
        <v>110</v>
      </c>
      <c r="B60" s="4"/>
      <c r="I60" s="4"/>
    </row>
    <row r="61" spans="1:14" s="1" customFormat="1" x14ac:dyDescent="0.25">
      <c r="A61" s="6" t="s">
        <v>114</v>
      </c>
      <c r="B61" s="6" t="s">
        <v>109</v>
      </c>
      <c r="C61" s="6" t="s">
        <v>6</v>
      </c>
      <c r="D61" s="6" t="s">
        <v>7</v>
      </c>
      <c r="E61" s="6" t="s">
        <v>8</v>
      </c>
      <c r="F61" s="6" t="s">
        <v>10</v>
      </c>
      <c r="N61" s="7"/>
    </row>
    <row r="62" spans="1:14" s="12" customFormat="1" x14ac:dyDescent="0.25">
      <c r="A62" s="9" t="s">
        <v>117</v>
      </c>
      <c r="B62" s="9">
        <v>25.03</v>
      </c>
      <c r="C62" s="10">
        <v>139</v>
      </c>
      <c r="D62" s="10" t="str">
        <f>IF(ISBLANK(C62),"",VLOOKUP(C62,Entry,2,FALSE))</f>
        <v>Troy McConville</v>
      </c>
      <c r="E62" s="10" t="str">
        <f>IF(ISBLANK(C62),"",VLOOKUP(C62,Entry,3,FALSE))</f>
        <v>North Down AC</v>
      </c>
      <c r="F62" s="10" t="str">
        <f>IF(ISBLANK(C62),"",VLOOKUP(C62,Entry,7,FALSE))</f>
        <v>M17</v>
      </c>
      <c r="I62" s="13"/>
      <c r="J62" s="13"/>
      <c r="N62" s="14"/>
    </row>
    <row r="63" spans="1:14" s="12" customFormat="1" x14ac:dyDescent="0.25">
      <c r="A63" s="9" t="s">
        <v>117</v>
      </c>
      <c r="B63" s="9">
        <v>23.37</v>
      </c>
      <c r="C63" s="10">
        <v>60</v>
      </c>
      <c r="D63" s="10" t="str">
        <f>IF(ISBLANK(C63),"",VLOOKUP(C63,Entry,2,FALSE))</f>
        <v>Flynn Longstaff</v>
      </c>
      <c r="E63" s="10" t="str">
        <f>IF(ISBLANK(C63),"",VLOOKUP(C63,Entry,3,FALSE))</f>
        <v>North Down AC</v>
      </c>
      <c r="F63" s="10" t="str">
        <f>IF(ISBLANK(C63),"",VLOOKUP(C63,Entry,7,FALSE))</f>
        <v>M15</v>
      </c>
      <c r="I63" s="13"/>
      <c r="J63" s="13"/>
      <c r="N63" s="14"/>
    </row>
    <row r="64" spans="1:14" s="12" customFormat="1" x14ac:dyDescent="0.25">
      <c r="A64" s="9" t="s">
        <v>115</v>
      </c>
      <c r="B64" s="9">
        <v>28.42</v>
      </c>
      <c r="C64" s="10">
        <v>103</v>
      </c>
      <c r="D64" s="10" t="str">
        <f>IF(ISBLANK(C64),"",VLOOKUP(C64,Entry,2,FALSE))</f>
        <v>Ernest Tuff</v>
      </c>
      <c r="E64" s="10" t="str">
        <f>IF(ISBLANK(C64),"",VLOOKUP(C64,Entry,3,FALSE))</f>
        <v>Ballymena &amp; Antrim AC</v>
      </c>
      <c r="F64" s="10" t="str">
        <f>IF(ISBLANK(C64),"",VLOOKUP(C64,Entry,7,FALSE))</f>
        <v>M80</v>
      </c>
      <c r="I64" s="13"/>
      <c r="J64" s="13"/>
      <c r="N64" s="14"/>
    </row>
    <row r="65" spans="1:14" s="12" customFormat="1" x14ac:dyDescent="0.25">
      <c r="A65" s="9" t="s">
        <v>115</v>
      </c>
      <c r="B65" s="20">
        <v>22.3</v>
      </c>
      <c r="C65" s="10">
        <v>101</v>
      </c>
      <c r="D65" s="10" t="str">
        <f>IF(ISBLANK(C65),"",VLOOKUP(C65,Entry,2,FALSE))</f>
        <v>Julian Kennedy</v>
      </c>
      <c r="E65" s="10" t="str">
        <f>IF(ISBLANK(C65),"",VLOOKUP(C65,Entry,3,FALSE))</f>
        <v>Ballymena Runners</v>
      </c>
      <c r="F65" s="10" t="str">
        <f>IF(ISBLANK(C65),"",VLOOKUP(C65,Entry,7,FALSE))</f>
        <v>M60</v>
      </c>
      <c r="I65" s="13"/>
      <c r="J65" s="13"/>
      <c r="N65" s="14"/>
    </row>
    <row r="66" spans="1:14" s="12" customFormat="1" x14ac:dyDescent="0.25">
      <c r="A66" s="9" t="s">
        <v>116</v>
      </c>
      <c r="B66" s="9">
        <v>16.45</v>
      </c>
      <c r="C66" s="10">
        <v>126</v>
      </c>
      <c r="D66" s="10" t="str">
        <f>IF(ISBLANK(C66),"",VLOOKUP(C66,Entry,2,FALSE))</f>
        <v>Andrew Brown</v>
      </c>
      <c r="E66" s="10" t="str">
        <f>IF(ISBLANK(C66),"",VLOOKUP(C66,Entry,3,FALSE))</f>
        <v>North Down AC</v>
      </c>
      <c r="F66" s="10" t="str">
        <f>IF(ISBLANK(C66),"",VLOOKUP(C66,Entry,7,FALSE))</f>
        <v>M13</v>
      </c>
      <c r="I66" s="13"/>
      <c r="J66" s="13"/>
      <c r="N66" s="14"/>
    </row>
    <row r="67" spans="1:14" x14ac:dyDescent="0.25">
      <c r="A67" s="15"/>
      <c r="B67" s="15"/>
      <c r="C67" s="16"/>
      <c r="D67" s="16"/>
      <c r="E67" s="16"/>
      <c r="F67" s="16"/>
      <c r="I67" s="1"/>
      <c r="J67" s="1"/>
      <c r="N67" s="2"/>
    </row>
    <row r="68" spans="1:14" s="5" customFormat="1" ht="13.9" customHeight="1" x14ac:dyDescent="0.3">
      <c r="A68" s="4" t="s">
        <v>118</v>
      </c>
      <c r="B68" s="4"/>
      <c r="I68" s="4"/>
    </row>
    <row r="69" spans="1:14" s="5" customFormat="1" ht="18.75" x14ac:dyDescent="0.3">
      <c r="A69" s="4" t="s">
        <v>108</v>
      </c>
      <c r="B69" s="4"/>
      <c r="I69" s="4"/>
    </row>
    <row r="70" spans="1:14" s="1" customFormat="1" x14ac:dyDescent="0.25">
      <c r="A70" s="6" t="s">
        <v>114</v>
      </c>
      <c r="B70" s="6" t="s">
        <v>109</v>
      </c>
      <c r="C70" s="6" t="s">
        <v>6</v>
      </c>
      <c r="D70" s="6" t="s">
        <v>7</v>
      </c>
      <c r="E70" s="6" t="s">
        <v>8</v>
      </c>
      <c r="F70" s="6" t="s">
        <v>10</v>
      </c>
      <c r="N70" s="7"/>
    </row>
    <row r="71" spans="1:14" x14ac:dyDescent="0.25">
      <c r="A71" s="6" t="s">
        <v>119</v>
      </c>
      <c r="B71" s="6">
        <v>21.42</v>
      </c>
      <c r="C71" s="8">
        <v>113</v>
      </c>
      <c r="D71" s="8" t="str">
        <f>IF(ISBLANK(C71),"",VLOOKUP(C71,Entry,2,FALSE))</f>
        <v>Morgan Wilson</v>
      </c>
      <c r="E71" s="8" t="str">
        <f>IF(ISBLANK(C71),"",VLOOKUP(C71,Entry,3,FALSE))</f>
        <v>North Down AC</v>
      </c>
      <c r="F71" s="8" t="s">
        <v>134</v>
      </c>
      <c r="I71" s="1"/>
      <c r="J71" s="1"/>
      <c r="N71" s="2"/>
    </row>
    <row r="72" spans="1:14" x14ac:dyDescent="0.25">
      <c r="A72" s="6" t="s">
        <v>119</v>
      </c>
      <c r="B72" s="6">
        <v>18.399999999999999</v>
      </c>
      <c r="C72" s="8">
        <v>122</v>
      </c>
      <c r="D72" s="8" t="str">
        <f>IF(ISBLANK(C72),"",VLOOKUP(C72,Entry,2,FALSE))</f>
        <v>Hannah Lawden</v>
      </c>
      <c r="E72" s="8" t="str">
        <f>IF(ISBLANK(C72),"",VLOOKUP(C72,Entry,3,FALSE))</f>
        <v>North Down AC</v>
      </c>
      <c r="F72" s="8" t="str">
        <f>IF(ISBLANK(C72),"",VLOOKUP(C72,Entry,7,FALSE))</f>
        <v>F13</v>
      </c>
      <c r="I72" s="1"/>
      <c r="J72" s="1"/>
      <c r="N72" s="2"/>
    </row>
    <row r="73" spans="1:14" x14ac:dyDescent="0.25">
      <c r="A73" s="6" t="s">
        <v>120</v>
      </c>
      <c r="B73" s="6">
        <v>14.48</v>
      </c>
      <c r="C73" s="8">
        <v>78</v>
      </c>
      <c r="D73" s="8" t="str">
        <f>IF(ISBLANK(C73),"",VLOOKUP(C73,Entry,2,FALSE))</f>
        <v>Beth Hammond</v>
      </c>
      <c r="E73" s="8" t="str">
        <f>IF(ISBLANK(C73),"",VLOOKUP(C73,Entry,3,FALSE))</f>
        <v>North Down AC</v>
      </c>
      <c r="F73" s="8" t="str">
        <f>IF(ISBLANK(C73),"",VLOOKUP(C73,Entry,7,FALSE))</f>
        <v>F15</v>
      </c>
      <c r="I73" s="1"/>
      <c r="J73" s="1"/>
      <c r="N73" s="2"/>
    </row>
    <row r="74" spans="1:14" x14ac:dyDescent="0.25">
      <c r="A74" s="6" t="s">
        <v>120</v>
      </c>
      <c r="B74" s="6">
        <v>11.35</v>
      </c>
      <c r="C74" s="8">
        <v>73</v>
      </c>
      <c r="D74" s="8" t="str">
        <f>IF(ISBLANK(C74),"",VLOOKUP(C74,Entry,2,FALSE))</f>
        <v>Lucy Stevenson</v>
      </c>
      <c r="E74" s="8" t="str">
        <f>IF(ISBLANK(C74),"",VLOOKUP(C74,Entry,3,FALSE))</f>
        <v>North Down AC</v>
      </c>
      <c r="F74" s="8" t="str">
        <f>IF(ISBLANK(C74),"",VLOOKUP(C74,Entry,7,FALSE))</f>
        <v>F15</v>
      </c>
      <c r="I74" s="1"/>
      <c r="J74" s="1"/>
      <c r="N74" s="2"/>
    </row>
    <row r="75" spans="1:14" x14ac:dyDescent="0.25">
      <c r="A75" s="15"/>
      <c r="B75" s="15"/>
      <c r="C75" s="16"/>
      <c r="D75" s="16"/>
      <c r="E75" s="16"/>
      <c r="F75" s="16"/>
      <c r="I75" s="1"/>
      <c r="J75" s="1"/>
      <c r="N75" s="2"/>
    </row>
    <row r="76" spans="1:14" s="5" customFormat="1" ht="18.75" x14ac:dyDescent="0.3">
      <c r="A76" s="4" t="s">
        <v>118</v>
      </c>
      <c r="B76" s="4"/>
      <c r="I76" s="4"/>
    </row>
    <row r="77" spans="1:14" s="5" customFormat="1" ht="18.75" x14ac:dyDescent="0.3">
      <c r="A77" s="4" t="s">
        <v>110</v>
      </c>
      <c r="B77" s="4"/>
      <c r="I77" s="4"/>
    </row>
    <row r="78" spans="1:14" s="1" customFormat="1" x14ac:dyDescent="0.25">
      <c r="A78" s="6" t="s">
        <v>114</v>
      </c>
      <c r="B78" s="6" t="s">
        <v>109</v>
      </c>
      <c r="C78" s="6" t="s">
        <v>6</v>
      </c>
      <c r="D78" s="6" t="s">
        <v>7</v>
      </c>
      <c r="E78" s="6" t="s">
        <v>8</v>
      </c>
      <c r="F78" s="6" t="s">
        <v>10</v>
      </c>
      <c r="N78" s="7"/>
    </row>
    <row r="79" spans="1:14" x14ac:dyDescent="0.25">
      <c r="A79" s="6" t="s">
        <v>119</v>
      </c>
      <c r="B79" s="6">
        <v>42.46</v>
      </c>
      <c r="C79" s="8">
        <v>80</v>
      </c>
      <c r="D79" s="8" t="str">
        <f t="shared" ref="D79:D84" si="15">IF(ISBLANK(C79),"",VLOOKUP(C79,Entry,2,FALSE))</f>
        <v>Blaine Lynch</v>
      </c>
      <c r="E79" s="8" t="str">
        <f t="shared" ref="E79:E84" si="16">IF(ISBLANK(C79),"",VLOOKUP(C79,Entry,3,FALSE))</f>
        <v>Finn Valley</v>
      </c>
      <c r="F79" s="8" t="str">
        <f t="shared" ref="F79:F84" si="17">IF(ISBLANK(C79),"",VLOOKUP(C79,Entry,7,FALSE))</f>
        <v>M13</v>
      </c>
      <c r="I79" s="1"/>
      <c r="J79" s="1"/>
      <c r="N79" s="2"/>
    </row>
    <row r="80" spans="1:14" x14ac:dyDescent="0.25">
      <c r="A80" s="6" t="s">
        <v>119</v>
      </c>
      <c r="B80" s="6">
        <v>18.22</v>
      </c>
      <c r="C80" s="8">
        <v>126</v>
      </c>
      <c r="D80" s="8" t="str">
        <f t="shared" si="15"/>
        <v>Andrew Brown</v>
      </c>
      <c r="E80" s="8" t="str">
        <f t="shared" si="16"/>
        <v>North Down AC</v>
      </c>
      <c r="F80" s="8" t="str">
        <f t="shared" si="17"/>
        <v>M13</v>
      </c>
      <c r="I80" s="1"/>
      <c r="J80" s="1"/>
      <c r="N80" s="2"/>
    </row>
    <row r="81" spans="1:14" x14ac:dyDescent="0.25">
      <c r="A81" s="6" t="s">
        <v>121</v>
      </c>
      <c r="B81" s="6">
        <v>28.52</v>
      </c>
      <c r="C81" s="8">
        <v>60</v>
      </c>
      <c r="D81" s="8" t="str">
        <f t="shared" si="15"/>
        <v>Flynn Longstaff</v>
      </c>
      <c r="E81" s="8" t="str">
        <f t="shared" si="16"/>
        <v>North Down AC</v>
      </c>
      <c r="F81" s="8" t="str">
        <f t="shared" si="17"/>
        <v>M15</v>
      </c>
      <c r="I81" s="1"/>
      <c r="J81" s="1"/>
      <c r="N81" s="2"/>
    </row>
    <row r="82" spans="1:14" x14ac:dyDescent="0.25">
      <c r="A82" s="6" t="s">
        <v>121</v>
      </c>
      <c r="B82" s="6">
        <v>25.95</v>
      </c>
      <c r="C82" s="8">
        <v>123</v>
      </c>
      <c r="D82" s="8" t="str">
        <f t="shared" si="15"/>
        <v>Charlie Lawden</v>
      </c>
      <c r="E82" s="8" t="str">
        <f t="shared" si="16"/>
        <v>North Down AC</v>
      </c>
      <c r="F82" s="8" t="str">
        <f t="shared" si="17"/>
        <v>M15</v>
      </c>
      <c r="I82" s="1"/>
      <c r="J82" s="1"/>
      <c r="N82" s="2"/>
    </row>
    <row r="83" spans="1:14" x14ac:dyDescent="0.25">
      <c r="A83" s="9" t="s">
        <v>121</v>
      </c>
      <c r="B83" s="9">
        <v>20.21</v>
      </c>
      <c r="C83" s="10">
        <v>101</v>
      </c>
      <c r="D83" s="10" t="str">
        <f t="shared" si="15"/>
        <v>Julian Kennedy</v>
      </c>
      <c r="E83" s="10" t="str">
        <f t="shared" si="16"/>
        <v>Ballymena Runners</v>
      </c>
      <c r="F83" s="10" t="str">
        <f t="shared" si="17"/>
        <v>M60</v>
      </c>
      <c r="I83" s="1"/>
      <c r="J83" s="1"/>
      <c r="N83" s="2"/>
    </row>
    <row r="84" spans="1:14" s="12" customFormat="1" x14ac:dyDescent="0.25">
      <c r="A84" s="6" t="s">
        <v>122</v>
      </c>
      <c r="B84" s="6">
        <v>36.6</v>
      </c>
      <c r="C84" s="8">
        <v>70</v>
      </c>
      <c r="D84" s="8" t="str">
        <f t="shared" si="15"/>
        <v>Daniel McCullough</v>
      </c>
      <c r="E84" s="8" t="str">
        <f t="shared" si="16"/>
        <v>Ballymena &amp; Antrim AC</v>
      </c>
      <c r="F84" s="8" t="str">
        <f t="shared" si="17"/>
        <v>M17</v>
      </c>
      <c r="I84" s="13"/>
      <c r="J84" s="13"/>
      <c r="N84" s="14"/>
    </row>
    <row r="85" spans="1:14" x14ac:dyDescent="0.25">
      <c r="A85" s="15"/>
      <c r="B85" s="15"/>
      <c r="C85" s="16"/>
      <c r="D85" s="16"/>
      <c r="E85" s="16"/>
      <c r="F85" s="16"/>
      <c r="I85" s="1"/>
      <c r="J85" s="1"/>
      <c r="N85" s="2"/>
    </row>
    <row r="86" spans="1:14" s="5" customFormat="1" ht="18.75" x14ac:dyDescent="0.3">
      <c r="A86" s="4" t="s">
        <v>123</v>
      </c>
      <c r="B86" s="4"/>
      <c r="I86" s="4"/>
    </row>
    <row r="87" spans="1:14" s="5" customFormat="1" ht="18.75" x14ac:dyDescent="0.3">
      <c r="A87" s="4" t="s">
        <v>110</v>
      </c>
      <c r="B87" s="4"/>
      <c r="I87" s="4"/>
    </row>
    <row r="88" spans="1:14" s="1" customFormat="1" x14ac:dyDescent="0.25">
      <c r="A88" s="6" t="s">
        <v>114</v>
      </c>
      <c r="B88" s="6" t="s">
        <v>109</v>
      </c>
      <c r="C88" s="6" t="s">
        <v>6</v>
      </c>
      <c r="D88" s="6" t="s">
        <v>7</v>
      </c>
      <c r="E88" s="6" t="s">
        <v>8</v>
      </c>
      <c r="F88" s="6" t="s">
        <v>10</v>
      </c>
      <c r="N88" s="7"/>
    </row>
    <row r="89" spans="1:14" x14ac:dyDescent="0.25">
      <c r="A89" s="6" t="s">
        <v>124</v>
      </c>
      <c r="B89" s="6">
        <v>13.39</v>
      </c>
      <c r="C89" s="8">
        <v>62</v>
      </c>
      <c r="D89" s="8" t="str">
        <f t="shared" ref="D89:D96" si="18">IF(ISBLANK(C89),"",VLOOKUP(C89,Entry,2,FALSE))</f>
        <v>Ethan Mullan</v>
      </c>
      <c r="E89" s="8" t="str">
        <f t="shared" ref="E89:E96" si="19">IF(ISBLANK(C89),"",VLOOKUP(C89,Entry,3,FALSE))</f>
        <v>Finn Valley</v>
      </c>
      <c r="F89" s="8" t="str">
        <f t="shared" ref="F89:F96" si="20">IF(ISBLANK(C89),"",VLOOKUP(C89,Entry,7,FALSE))</f>
        <v>M13</v>
      </c>
      <c r="I89" s="1"/>
      <c r="J89" s="1"/>
      <c r="N89" s="2"/>
    </row>
    <row r="90" spans="1:14" x14ac:dyDescent="0.25">
      <c r="A90" s="9" t="s">
        <v>124</v>
      </c>
      <c r="B90" s="9">
        <v>11.12</v>
      </c>
      <c r="C90" s="10">
        <v>103</v>
      </c>
      <c r="D90" s="10" t="str">
        <f t="shared" si="18"/>
        <v>Ernest Tuff</v>
      </c>
      <c r="E90" s="10" t="str">
        <f t="shared" si="19"/>
        <v>Ballymena &amp; Antrim AC</v>
      </c>
      <c r="F90" s="10" t="str">
        <f t="shared" si="20"/>
        <v>M80</v>
      </c>
      <c r="I90" s="1"/>
      <c r="J90" s="1"/>
      <c r="N90" s="2"/>
    </row>
    <row r="91" spans="1:14" x14ac:dyDescent="0.25">
      <c r="A91" s="6" t="s">
        <v>124</v>
      </c>
      <c r="B91" s="6">
        <v>5.39</v>
      </c>
      <c r="C91" s="8">
        <v>64</v>
      </c>
      <c r="D91" s="8" t="str">
        <f t="shared" si="18"/>
        <v>Daniel Constable</v>
      </c>
      <c r="E91" s="8" t="str">
        <f t="shared" si="19"/>
        <v>North Down AC</v>
      </c>
      <c r="F91" s="8" t="str">
        <f t="shared" si="20"/>
        <v>M13</v>
      </c>
      <c r="I91" s="1"/>
      <c r="J91" s="1"/>
      <c r="N91" s="2"/>
    </row>
    <row r="92" spans="1:14" x14ac:dyDescent="0.25">
      <c r="A92" s="6" t="s">
        <v>125</v>
      </c>
      <c r="B92" s="6">
        <v>10.07</v>
      </c>
      <c r="C92" s="8">
        <v>60</v>
      </c>
      <c r="D92" s="8" t="str">
        <f t="shared" si="18"/>
        <v>Flynn Longstaff</v>
      </c>
      <c r="E92" s="8" t="str">
        <f t="shared" si="19"/>
        <v>North Down AC</v>
      </c>
      <c r="F92" s="8" t="str">
        <f t="shared" si="20"/>
        <v>M15</v>
      </c>
      <c r="I92" s="1"/>
      <c r="J92" s="1"/>
      <c r="N92" s="2"/>
    </row>
    <row r="93" spans="1:14" x14ac:dyDescent="0.25">
      <c r="A93" s="6" t="s">
        <v>125</v>
      </c>
      <c r="B93" s="6">
        <v>10.02</v>
      </c>
      <c r="C93" s="8">
        <v>104</v>
      </c>
      <c r="D93" s="8" t="str">
        <f t="shared" si="18"/>
        <v>Finlay Stewart</v>
      </c>
      <c r="E93" s="8" t="str">
        <f t="shared" si="19"/>
        <v>City Of Lisburn</v>
      </c>
      <c r="F93" s="8" t="str">
        <f t="shared" si="20"/>
        <v>M15</v>
      </c>
      <c r="I93" s="1"/>
      <c r="J93" s="1"/>
      <c r="N93" s="2"/>
    </row>
    <row r="94" spans="1:14" s="12" customFormat="1" x14ac:dyDescent="0.25">
      <c r="A94" s="6" t="s">
        <v>126</v>
      </c>
      <c r="B94" s="6">
        <v>11.8</v>
      </c>
      <c r="C94" s="8">
        <v>139</v>
      </c>
      <c r="D94" s="8" t="str">
        <f t="shared" si="18"/>
        <v>Troy McConville</v>
      </c>
      <c r="E94" s="8" t="str">
        <f t="shared" si="19"/>
        <v>North Down AC</v>
      </c>
      <c r="F94" s="8" t="str">
        <f t="shared" si="20"/>
        <v>M17</v>
      </c>
      <c r="I94" s="13"/>
      <c r="J94" s="13"/>
      <c r="N94" s="14"/>
    </row>
    <row r="95" spans="1:14" s="12" customFormat="1" x14ac:dyDescent="0.25">
      <c r="A95" s="9" t="s">
        <v>126</v>
      </c>
      <c r="B95" s="9">
        <v>7.21</v>
      </c>
      <c r="C95" s="10">
        <v>101</v>
      </c>
      <c r="D95" s="10" t="str">
        <f t="shared" si="18"/>
        <v>Julian Kennedy</v>
      </c>
      <c r="E95" s="10" t="str">
        <f t="shared" si="19"/>
        <v>Ballymena Runners</v>
      </c>
      <c r="F95" s="10" t="str">
        <f t="shared" si="20"/>
        <v>M60</v>
      </c>
      <c r="I95" s="13"/>
      <c r="J95" s="13"/>
      <c r="N95" s="14"/>
    </row>
    <row r="96" spans="1:14" s="12" customFormat="1" x14ac:dyDescent="0.25">
      <c r="A96" s="9" t="s">
        <v>131</v>
      </c>
      <c r="B96" s="9">
        <v>9.2899999999999991</v>
      </c>
      <c r="C96" s="10">
        <v>92</v>
      </c>
      <c r="D96" s="10" t="str">
        <f t="shared" si="18"/>
        <v>Alan Robinson</v>
      </c>
      <c r="E96" s="10" t="str">
        <f t="shared" si="19"/>
        <v>Victoria Park &amp; Connswater</v>
      </c>
      <c r="F96" s="10" t="str">
        <f t="shared" si="20"/>
        <v>M50</v>
      </c>
      <c r="I96" s="13"/>
      <c r="J96" s="13"/>
      <c r="N96" s="14"/>
    </row>
    <row r="97" spans="1:14" x14ac:dyDescent="0.25">
      <c r="A97" s="15"/>
      <c r="B97" s="15"/>
      <c r="C97" s="16"/>
      <c r="D97" s="16"/>
      <c r="E97" s="16"/>
      <c r="F97" s="16"/>
      <c r="I97" s="1"/>
      <c r="J97" s="1"/>
      <c r="N97" s="2"/>
    </row>
    <row r="98" spans="1:14" s="5" customFormat="1" ht="18.75" x14ac:dyDescent="0.3">
      <c r="A98" s="4" t="s">
        <v>123</v>
      </c>
      <c r="B98" s="4"/>
      <c r="I98" s="4"/>
    </row>
    <row r="99" spans="1:14" s="5" customFormat="1" ht="18.75" x14ac:dyDescent="0.3">
      <c r="A99" s="4" t="s">
        <v>108</v>
      </c>
      <c r="B99" s="4"/>
      <c r="I99" s="4"/>
    </row>
    <row r="100" spans="1:14" s="1" customFormat="1" x14ac:dyDescent="0.25">
      <c r="A100" s="6" t="s">
        <v>114</v>
      </c>
      <c r="B100" s="6" t="s">
        <v>109</v>
      </c>
      <c r="C100" s="6" t="s">
        <v>6</v>
      </c>
      <c r="D100" s="6" t="s">
        <v>7</v>
      </c>
      <c r="E100" s="6" t="s">
        <v>8</v>
      </c>
      <c r="F100" s="6" t="s">
        <v>10</v>
      </c>
      <c r="N100" s="7"/>
    </row>
    <row r="101" spans="1:14" x14ac:dyDescent="0.25">
      <c r="A101" s="6" t="s">
        <v>127</v>
      </c>
      <c r="B101" s="6">
        <v>6.34</v>
      </c>
      <c r="C101" s="8">
        <v>147</v>
      </c>
      <c r="D101" s="8" t="str">
        <f t="shared" ref="D101:D111" si="21">IF(ISBLANK(C101),"",VLOOKUP(C101,Entry,2,FALSE))</f>
        <v>Stephanie Bell</v>
      </c>
      <c r="E101" s="8" t="s">
        <v>132</v>
      </c>
      <c r="F101" s="8" t="str">
        <f t="shared" ref="F101:F111" si="22">IF(ISBLANK(C101),"",VLOOKUP(C101,Entry,7,FALSE))</f>
        <v>F13</v>
      </c>
      <c r="I101" s="1"/>
      <c r="J101" s="1"/>
      <c r="N101" s="2"/>
    </row>
    <row r="102" spans="1:14" x14ac:dyDescent="0.25">
      <c r="A102" s="6" t="s">
        <v>127</v>
      </c>
      <c r="B102" s="6">
        <v>5.67</v>
      </c>
      <c r="C102" s="8">
        <v>133</v>
      </c>
      <c r="D102" s="8" t="str">
        <f t="shared" si="21"/>
        <v>Hollie McGuigan</v>
      </c>
      <c r="E102" s="8" t="str">
        <f t="shared" ref="E102:E111" si="23">IF(ISBLANK(C102),"",VLOOKUP(C102,Entry,3,FALSE))</f>
        <v>North Down AC</v>
      </c>
      <c r="F102" s="8" t="str">
        <f t="shared" si="22"/>
        <v>F13</v>
      </c>
      <c r="I102" s="1"/>
      <c r="J102" s="1"/>
      <c r="N102" s="2"/>
    </row>
    <row r="103" spans="1:14" x14ac:dyDescent="0.25">
      <c r="A103" s="6" t="s">
        <v>127</v>
      </c>
      <c r="B103" s="6">
        <v>5.22</v>
      </c>
      <c r="C103" s="8">
        <v>114</v>
      </c>
      <c r="D103" s="8" t="str">
        <f t="shared" si="21"/>
        <v>Lauren Medine</v>
      </c>
      <c r="E103" s="8" t="str">
        <f t="shared" si="23"/>
        <v>East Down AC</v>
      </c>
      <c r="F103" s="8" t="str">
        <f t="shared" si="22"/>
        <v>F13</v>
      </c>
      <c r="I103" s="1"/>
      <c r="J103" s="1"/>
      <c r="N103" s="2"/>
    </row>
    <row r="104" spans="1:14" x14ac:dyDescent="0.25">
      <c r="A104" s="6" t="s">
        <v>127</v>
      </c>
      <c r="B104" s="17">
        <v>5.2</v>
      </c>
      <c r="C104" s="8">
        <v>150</v>
      </c>
      <c r="D104" s="8" t="str">
        <f t="shared" si="21"/>
        <v>Tilly Tweedie</v>
      </c>
      <c r="E104" s="8" t="str">
        <f t="shared" si="23"/>
        <v>North Down AC</v>
      </c>
      <c r="F104" s="8" t="str">
        <f t="shared" si="22"/>
        <v>F13</v>
      </c>
      <c r="I104" s="1"/>
      <c r="J104" s="1"/>
      <c r="N104" s="2"/>
    </row>
    <row r="105" spans="1:14" x14ac:dyDescent="0.25">
      <c r="A105" s="6" t="s">
        <v>124</v>
      </c>
      <c r="B105" s="6">
        <v>10.51</v>
      </c>
      <c r="C105" s="8">
        <v>109</v>
      </c>
      <c r="D105" s="8" t="str">
        <f t="shared" si="21"/>
        <v>Faye Nixon</v>
      </c>
      <c r="E105" s="8" t="str">
        <f t="shared" si="23"/>
        <v>North Down AC</v>
      </c>
      <c r="F105" s="8" t="str">
        <f t="shared" si="22"/>
        <v>F17</v>
      </c>
      <c r="I105" s="1"/>
      <c r="J105" s="1"/>
      <c r="N105" s="2"/>
    </row>
    <row r="106" spans="1:14" x14ac:dyDescent="0.25">
      <c r="A106" s="6" t="s">
        <v>124</v>
      </c>
      <c r="B106" s="6">
        <v>9.32</v>
      </c>
      <c r="C106" s="8">
        <v>151</v>
      </c>
      <c r="D106" s="8" t="str">
        <f t="shared" si="21"/>
        <v>Erin Kennedy</v>
      </c>
      <c r="E106" s="8" t="str">
        <f t="shared" si="23"/>
        <v>North Down AC</v>
      </c>
      <c r="F106" s="8" t="str">
        <f t="shared" si="22"/>
        <v>F15</v>
      </c>
      <c r="I106" s="1"/>
      <c r="J106" s="1"/>
      <c r="N106" s="2"/>
    </row>
    <row r="107" spans="1:14" x14ac:dyDescent="0.25">
      <c r="A107" s="6" t="s">
        <v>124</v>
      </c>
      <c r="B107" s="6">
        <v>8.76</v>
      </c>
      <c r="C107" s="8">
        <v>78</v>
      </c>
      <c r="D107" s="8" t="str">
        <f t="shared" si="21"/>
        <v>Beth Hammond</v>
      </c>
      <c r="E107" s="8" t="str">
        <f t="shared" si="23"/>
        <v>North Down AC</v>
      </c>
      <c r="F107" s="8" t="str">
        <f t="shared" si="22"/>
        <v>F15</v>
      </c>
      <c r="I107" s="1"/>
      <c r="J107" s="1"/>
      <c r="N107" s="2"/>
    </row>
    <row r="108" spans="1:14" x14ac:dyDescent="0.25">
      <c r="A108" s="6" t="s">
        <v>124</v>
      </c>
      <c r="B108" s="6">
        <v>7.07</v>
      </c>
      <c r="C108" s="8">
        <v>115</v>
      </c>
      <c r="D108" s="8" t="str">
        <f t="shared" si="21"/>
        <v>Rose McGreevy</v>
      </c>
      <c r="E108" s="8" t="str">
        <f t="shared" si="23"/>
        <v>North Down AC</v>
      </c>
      <c r="F108" s="8" t="str">
        <f t="shared" si="22"/>
        <v>F15</v>
      </c>
      <c r="I108" s="1"/>
      <c r="J108" s="1"/>
      <c r="N108" s="2"/>
    </row>
    <row r="109" spans="1:14" x14ac:dyDescent="0.25">
      <c r="A109" s="6" t="s">
        <v>124</v>
      </c>
      <c r="B109" s="6">
        <v>6.69</v>
      </c>
      <c r="C109" s="8">
        <v>52</v>
      </c>
      <c r="D109" s="8" t="str">
        <f t="shared" si="21"/>
        <v>Sophie Hoey</v>
      </c>
      <c r="E109" s="8" t="str">
        <f t="shared" si="23"/>
        <v>North Down AC</v>
      </c>
      <c r="F109" s="8" t="str">
        <f t="shared" si="22"/>
        <v>F15</v>
      </c>
      <c r="I109" s="1"/>
      <c r="J109" s="1"/>
      <c r="N109" s="2"/>
    </row>
    <row r="110" spans="1:14" x14ac:dyDescent="0.25">
      <c r="A110" s="6" t="s">
        <v>124</v>
      </c>
      <c r="B110" s="6">
        <v>5.42</v>
      </c>
      <c r="C110" s="8">
        <v>73</v>
      </c>
      <c r="D110" s="8" t="str">
        <f t="shared" si="21"/>
        <v>Lucy Stevenson</v>
      </c>
      <c r="E110" s="8" t="str">
        <f t="shared" si="23"/>
        <v>North Down AC</v>
      </c>
      <c r="F110" s="8" t="str">
        <f t="shared" si="22"/>
        <v>F15</v>
      </c>
      <c r="I110" s="1"/>
      <c r="J110" s="1"/>
      <c r="N110" s="2"/>
    </row>
    <row r="111" spans="1:14" x14ac:dyDescent="0.25">
      <c r="A111" s="6" t="s">
        <v>125</v>
      </c>
      <c r="B111" s="6">
        <v>7.87</v>
      </c>
      <c r="C111" s="8">
        <v>102</v>
      </c>
      <c r="D111" s="8" t="str">
        <f t="shared" si="21"/>
        <v>Lynsey Glover</v>
      </c>
      <c r="E111" s="8" t="str">
        <f t="shared" si="23"/>
        <v>Lagan Valley AC</v>
      </c>
      <c r="F111" s="8" t="str">
        <f t="shared" si="22"/>
        <v>FO</v>
      </c>
      <c r="I111" s="1"/>
      <c r="J111" s="1"/>
      <c r="N111" s="2"/>
    </row>
    <row r="112" spans="1:14" x14ac:dyDescent="0.25">
      <c r="D112" t="str">
        <f t="shared" ref="D112:D172" si="24">IF(ISBLANK(C112),"",VLOOKUP(C112,Entry,2,FALSE))</f>
        <v/>
      </c>
      <c r="E112" t="str">
        <f t="shared" ref="E112:E172" si="25">IF(ISBLANK(C112),"",VLOOKUP(C112,Entry,3,FALSE))</f>
        <v/>
      </c>
      <c r="F112" t="str">
        <f t="shared" ref="F112:F172" si="26">IF(ISBLANK(C112),"",VLOOKUP(C112,Entry,7,FALSE))</f>
        <v/>
      </c>
      <c r="I112" s="1"/>
      <c r="J112" s="1"/>
      <c r="N112" s="2"/>
    </row>
    <row r="113" spans="4:14" x14ac:dyDescent="0.25">
      <c r="D113" t="str">
        <f t="shared" si="24"/>
        <v/>
      </c>
      <c r="E113" t="str">
        <f t="shared" si="25"/>
        <v/>
      </c>
      <c r="F113" t="str">
        <f t="shared" si="26"/>
        <v/>
      </c>
      <c r="I113" s="1"/>
      <c r="J113" s="1"/>
      <c r="N113" s="2"/>
    </row>
    <row r="114" spans="4:14" x14ac:dyDescent="0.25">
      <c r="D114" t="str">
        <f t="shared" si="24"/>
        <v/>
      </c>
      <c r="E114" t="str">
        <f t="shared" si="25"/>
        <v/>
      </c>
      <c r="F114" t="str">
        <f t="shared" si="26"/>
        <v/>
      </c>
      <c r="I114" s="1"/>
      <c r="J114" s="1"/>
      <c r="N114" s="2"/>
    </row>
    <row r="115" spans="4:14" x14ac:dyDescent="0.25">
      <c r="D115" t="str">
        <f t="shared" si="24"/>
        <v/>
      </c>
      <c r="E115" t="str">
        <f t="shared" si="25"/>
        <v/>
      </c>
      <c r="F115" t="str">
        <f t="shared" si="26"/>
        <v/>
      </c>
      <c r="I115" s="1"/>
      <c r="J115" s="1"/>
      <c r="N115" s="2"/>
    </row>
    <row r="116" spans="4:14" x14ac:dyDescent="0.25">
      <c r="D116" t="str">
        <f t="shared" si="24"/>
        <v/>
      </c>
      <c r="E116" t="str">
        <f t="shared" si="25"/>
        <v/>
      </c>
      <c r="F116" t="str">
        <f t="shared" si="26"/>
        <v/>
      </c>
      <c r="I116" s="1"/>
      <c r="J116" s="1"/>
      <c r="N116" s="2"/>
    </row>
    <row r="117" spans="4:14" x14ac:dyDescent="0.25">
      <c r="D117" t="str">
        <f t="shared" si="24"/>
        <v/>
      </c>
      <c r="E117" t="str">
        <f t="shared" si="25"/>
        <v/>
      </c>
      <c r="F117" t="str">
        <f t="shared" si="26"/>
        <v/>
      </c>
      <c r="I117" s="1"/>
      <c r="J117" s="1"/>
      <c r="N117" s="2"/>
    </row>
    <row r="118" spans="4:14" x14ac:dyDescent="0.25">
      <c r="D118" t="str">
        <f t="shared" si="24"/>
        <v/>
      </c>
      <c r="E118" t="str">
        <f t="shared" si="25"/>
        <v/>
      </c>
      <c r="F118" t="str">
        <f t="shared" si="26"/>
        <v/>
      </c>
      <c r="I118" s="1"/>
      <c r="J118" s="1"/>
      <c r="N118" s="2"/>
    </row>
    <row r="119" spans="4:14" x14ac:dyDescent="0.25">
      <c r="D119" t="str">
        <f t="shared" si="24"/>
        <v/>
      </c>
      <c r="E119" t="str">
        <f t="shared" si="25"/>
        <v/>
      </c>
      <c r="F119" t="str">
        <f t="shared" si="26"/>
        <v/>
      </c>
      <c r="I119" s="1"/>
      <c r="J119" s="1"/>
      <c r="N119" s="2"/>
    </row>
    <row r="120" spans="4:14" x14ac:dyDescent="0.25">
      <c r="D120" t="str">
        <f t="shared" si="24"/>
        <v/>
      </c>
      <c r="E120" t="str">
        <f t="shared" si="25"/>
        <v/>
      </c>
      <c r="F120" t="str">
        <f t="shared" si="26"/>
        <v/>
      </c>
      <c r="I120" s="1"/>
      <c r="J120" s="1"/>
      <c r="N120" s="2"/>
    </row>
    <row r="121" spans="4:14" x14ac:dyDescent="0.25">
      <c r="D121" t="str">
        <f t="shared" si="24"/>
        <v/>
      </c>
      <c r="E121" t="str">
        <f t="shared" si="25"/>
        <v/>
      </c>
      <c r="F121" t="str">
        <f t="shared" si="26"/>
        <v/>
      </c>
      <c r="I121" s="1"/>
      <c r="J121" s="1"/>
      <c r="N121" s="2"/>
    </row>
    <row r="122" spans="4:14" x14ac:dyDescent="0.25">
      <c r="D122" t="str">
        <f t="shared" si="24"/>
        <v/>
      </c>
      <c r="E122" t="str">
        <f t="shared" si="25"/>
        <v/>
      </c>
      <c r="F122" t="str">
        <f t="shared" si="26"/>
        <v/>
      </c>
      <c r="I122" s="1"/>
      <c r="J122" s="1"/>
      <c r="N122" s="2"/>
    </row>
    <row r="123" spans="4:14" x14ac:dyDescent="0.25">
      <c r="D123" t="str">
        <f t="shared" si="24"/>
        <v/>
      </c>
      <c r="E123" t="str">
        <f t="shared" si="25"/>
        <v/>
      </c>
      <c r="F123" t="str">
        <f t="shared" si="26"/>
        <v/>
      </c>
      <c r="I123" s="1"/>
      <c r="J123" s="1"/>
      <c r="N123" s="2"/>
    </row>
    <row r="124" spans="4:14" x14ac:dyDescent="0.25">
      <c r="D124" t="str">
        <f t="shared" si="24"/>
        <v/>
      </c>
      <c r="E124" t="str">
        <f t="shared" si="25"/>
        <v/>
      </c>
      <c r="F124" t="str">
        <f t="shared" si="26"/>
        <v/>
      </c>
      <c r="I124" s="1"/>
      <c r="J124" s="1"/>
      <c r="N124" s="2"/>
    </row>
    <row r="125" spans="4:14" x14ac:dyDescent="0.25">
      <c r="D125" t="str">
        <f t="shared" si="24"/>
        <v/>
      </c>
      <c r="E125" t="str">
        <f t="shared" si="25"/>
        <v/>
      </c>
      <c r="F125" t="str">
        <f t="shared" si="26"/>
        <v/>
      </c>
      <c r="I125" s="1"/>
      <c r="J125" s="1"/>
      <c r="N125" s="2"/>
    </row>
    <row r="126" spans="4:14" x14ac:dyDescent="0.25">
      <c r="D126" t="str">
        <f t="shared" si="24"/>
        <v/>
      </c>
      <c r="E126" t="str">
        <f t="shared" si="25"/>
        <v/>
      </c>
      <c r="F126" t="str">
        <f t="shared" si="26"/>
        <v/>
      </c>
      <c r="I126" s="1"/>
      <c r="J126" s="1"/>
      <c r="N126" s="2"/>
    </row>
    <row r="127" spans="4:14" x14ac:dyDescent="0.25">
      <c r="D127" t="str">
        <f t="shared" si="24"/>
        <v/>
      </c>
      <c r="E127" t="str">
        <f t="shared" si="25"/>
        <v/>
      </c>
      <c r="F127" t="str">
        <f t="shared" si="26"/>
        <v/>
      </c>
      <c r="I127" s="1"/>
      <c r="J127" s="1"/>
      <c r="N127" s="2"/>
    </row>
    <row r="128" spans="4:14" x14ac:dyDescent="0.25">
      <c r="D128" t="str">
        <f t="shared" si="24"/>
        <v/>
      </c>
      <c r="E128" t="str">
        <f t="shared" si="25"/>
        <v/>
      </c>
      <c r="F128" t="str">
        <f t="shared" si="26"/>
        <v/>
      </c>
      <c r="I128" s="1"/>
      <c r="J128" s="1"/>
      <c r="N128" s="2"/>
    </row>
    <row r="129" spans="4:14" x14ac:dyDescent="0.25">
      <c r="D129" t="str">
        <f t="shared" si="24"/>
        <v/>
      </c>
      <c r="E129" t="str">
        <f t="shared" si="25"/>
        <v/>
      </c>
      <c r="F129" t="str">
        <f t="shared" si="26"/>
        <v/>
      </c>
      <c r="I129" s="1"/>
      <c r="J129" s="1"/>
      <c r="N129" s="2"/>
    </row>
    <row r="130" spans="4:14" x14ac:dyDescent="0.25">
      <c r="D130" t="str">
        <f t="shared" si="24"/>
        <v/>
      </c>
      <c r="E130" t="str">
        <f t="shared" si="25"/>
        <v/>
      </c>
      <c r="F130" t="str">
        <f t="shared" si="26"/>
        <v/>
      </c>
      <c r="I130" s="1"/>
      <c r="J130" s="1"/>
      <c r="N130" s="2"/>
    </row>
    <row r="131" spans="4:14" x14ac:dyDescent="0.25">
      <c r="D131" t="str">
        <f t="shared" si="24"/>
        <v/>
      </c>
      <c r="E131" t="str">
        <f t="shared" si="25"/>
        <v/>
      </c>
      <c r="F131" t="str">
        <f t="shared" si="26"/>
        <v/>
      </c>
      <c r="I131" s="1"/>
      <c r="J131" s="1"/>
      <c r="N131" s="2"/>
    </row>
    <row r="132" spans="4:14" x14ac:dyDescent="0.25">
      <c r="D132" t="str">
        <f t="shared" si="24"/>
        <v/>
      </c>
      <c r="E132" t="str">
        <f t="shared" si="25"/>
        <v/>
      </c>
      <c r="F132" t="str">
        <f t="shared" si="26"/>
        <v/>
      </c>
      <c r="I132" s="1"/>
      <c r="J132" s="1"/>
      <c r="N132" s="2"/>
    </row>
    <row r="133" spans="4:14" x14ac:dyDescent="0.25">
      <c r="D133" t="str">
        <f t="shared" si="24"/>
        <v/>
      </c>
      <c r="E133" t="str">
        <f t="shared" si="25"/>
        <v/>
      </c>
      <c r="F133" t="str">
        <f t="shared" si="26"/>
        <v/>
      </c>
      <c r="I133" s="1"/>
      <c r="J133" s="1"/>
      <c r="N133" s="2"/>
    </row>
    <row r="134" spans="4:14" x14ac:dyDescent="0.25">
      <c r="D134" t="str">
        <f t="shared" si="24"/>
        <v/>
      </c>
      <c r="E134" t="str">
        <f t="shared" si="25"/>
        <v/>
      </c>
      <c r="F134" t="str">
        <f t="shared" si="26"/>
        <v/>
      </c>
      <c r="I134" s="1"/>
      <c r="J134" s="1"/>
      <c r="N134" s="2"/>
    </row>
    <row r="135" spans="4:14" x14ac:dyDescent="0.25">
      <c r="D135" t="str">
        <f t="shared" si="24"/>
        <v/>
      </c>
      <c r="E135" t="str">
        <f t="shared" si="25"/>
        <v/>
      </c>
      <c r="F135" t="str">
        <f t="shared" si="26"/>
        <v/>
      </c>
      <c r="I135" s="1"/>
      <c r="J135" s="1"/>
      <c r="N135" s="2"/>
    </row>
    <row r="136" spans="4:14" x14ac:dyDescent="0.25">
      <c r="D136" t="str">
        <f t="shared" si="24"/>
        <v/>
      </c>
      <c r="E136" t="str">
        <f t="shared" si="25"/>
        <v/>
      </c>
      <c r="F136" t="str">
        <f t="shared" si="26"/>
        <v/>
      </c>
      <c r="I136" s="1"/>
      <c r="J136" s="1"/>
      <c r="N136" s="2"/>
    </row>
    <row r="137" spans="4:14" x14ac:dyDescent="0.25">
      <c r="D137" t="str">
        <f t="shared" si="24"/>
        <v/>
      </c>
      <c r="E137" t="str">
        <f t="shared" si="25"/>
        <v/>
      </c>
      <c r="F137" t="str">
        <f t="shared" si="26"/>
        <v/>
      </c>
    </row>
    <row r="138" spans="4:14" x14ac:dyDescent="0.25">
      <c r="D138" t="str">
        <f t="shared" si="24"/>
        <v/>
      </c>
      <c r="E138" t="str">
        <f t="shared" si="25"/>
        <v/>
      </c>
      <c r="F138" t="str">
        <f t="shared" si="26"/>
        <v/>
      </c>
    </row>
    <row r="139" spans="4:14" x14ac:dyDescent="0.25">
      <c r="D139" t="str">
        <f t="shared" si="24"/>
        <v/>
      </c>
      <c r="E139" t="str">
        <f t="shared" si="25"/>
        <v/>
      </c>
      <c r="F139" t="str">
        <f t="shared" si="26"/>
        <v/>
      </c>
    </row>
    <row r="140" spans="4:14" x14ac:dyDescent="0.25">
      <c r="D140" t="str">
        <f t="shared" si="24"/>
        <v/>
      </c>
      <c r="E140" t="str">
        <f t="shared" si="25"/>
        <v/>
      </c>
      <c r="F140" t="str">
        <f t="shared" si="26"/>
        <v/>
      </c>
    </row>
    <row r="141" spans="4:14" x14ac:dyDescent="0.25">
      <c r="D141" t="str">
        <f t="shared" si="24"/>
        <v/>
      </c>
      <c r="E141" t="str">
        <f t="shared" si="25"/>
        <v/>
      </c>
      <c r="F141" t="str">
        <f t="shared" si="26"/>
        <v/>
      </c>
    </row>
    <row r="142" spans="4:14" x14ac:dyDescent="0.25">
      <c r="D142" t="str">
        <f t="shared" si="24"/>
        <v/>
      </c>
      <c r="E142" t="str">
        <f t="shared" si="25"/>
        <v/>
      </c>
      <c r="F142" t="str">
        <f t="shared" si="26"/>
        <v/>
      </c>
    </row>
    <row r="143" spans="4:14" x14ac:dyDescent="0.25">
      <c r="D143" t="str">
        <f t="shared" si="24"/>
        <v/>
      </c>
      <c r="E143" t="str">
        <f t="shared" si="25"/>
        <v/>
      </c>
      <c r="F143" t="str">
        <f t="shared" si="26"/>
        <v/>
      </c>
    </row>
    <row r="144" spans="4:14" x14ac:dyDescent="0.25">
      <c r="D144" t="str">
        <f t="shared" si="24"/>
        <v/>
      </c>
      <c r="E144" t="str">
        <f t="shared" si="25"/>
        <v/>
      </c>
      <c r="F144" t="str">
        <f t="shared" si="26"/>
        <v/>
      </c>
    </row>
    <row r="145" spans="4:6" x14ac:dyDescent="0.25">
      <c r="D145" t="str">
        <f t="shared" si="24"/>
        <v/>
      </c>
      <c r="E145" t="str">
        <f t="shared" si="25"/>
        <v/>
      </c>
      <c r="F145" t="str">
        <f t="shared" si="26"/>
        <v/>
      </c>
    </row>
    <row r="146" spans="4:6" x14ac:dyDescent="0.25">
      <c r="D146" t="str">
        <f t="shared" si="24"/>
        <v/>
      </c>
      <c r="E146" t="str">
        <f t="shared" si="25"/>
        <v/>
      </c>
      <c r="F146" t="str">
        <f t="shared" si="26"/>
        <v/>
      </c>
    </row>
    <row r="147" spans="4:6" x14ac:dyDescent="0.25">
      <c r="D147" t="str">
        <f t="shared" si="24"/>
        <v/>
      </c>
      <c r="E147" t="str">
        <f t="shared" si="25"/>
        <v/>
      </c>
      <c r="F147" t="str">
        <f t="shared" si="26"/>
        <v/>
      </c>
    </row>
    <row r="148" spans="4:6" x14ac:dyDescent="0.25">
      <c r="D148" t="str">
        <f t="shared" si="24"/>
        <v/>
      </c>
      <c r="E148" t="str">
        <f t="shared" si="25"/>
        <v/>
      </c>
      <c r="F148" t="str">
        <f t="shared" si="26"/>
        <v/>
      </c>
    </row>
    <row r="149" spans="4:6" x14ac:dyDescent="0.25">
      <c r="D149" t="str">
        <f t="shared" si="24"/>
        <v/>
      </c>
      <c r="E149" t="str">
        <f t="shared" si="25"/>
        <v/>
      </c>
      <c r="F149" t="str">
        <f t="shared" si="26"/>
        <v/>
      </c>
    </row>
    <row r="150" spans="4:6" x14ac:dyDescent="0.25">
      <c r="D150" t="str">
        <f t="shared" si="24"/>
        <v/>
      </c>
      <c r="E150" t="str">
        <f t="shared" si="25"/>
        <v/>
      </c>
      <c r="F150" t="str">
        <f t="shared" si="26"/>
        <v/>
      </c>
    </row>
    <row r="151" spans="4:6" x14ac:dyDescent="0.25">
      <c r="D151" t="str">
        <f t="shared" si="24"/>
        <v/>
      </c>
      <c r="E151" t="str">
        <f t="shared" si="25"/>
        <v/>
      </c>
      <c r="F151" t="str">
        <f t="shared" si="26"/>
        <v/>
      </c>
    </row>
    <row r="152" spans="4:6" x14ac:dyDescent="0.25">
      <c r="D152" t="str">
        <f t="shared" si="24"/>
        <v/>
      </c>
      <c r="E152" t="str">
        <f t="shared" si="25"/>
        <v/>
      </c>
      <c r="F152" t="str">
        <f t="shared" si="26"/>
        <v/>
      </c>
    </row>
    <row r="153" spans="4:6" x14ac:dyDescent="0.25">
      <c r="D153" t="str">
        <f t="shared" si="24"/>
        <v/>
      </c>
      <c r="E153" t="str">
        <f t="shared" si="25"/>
        <v/>
      </c>
      <c r="F153" t="str">
        <f t="shared" si="26"/>
        <v/>
      </c>
    </row>
    <row r="154" spans="4:6" x14ac:dyDescent="0.25">
      <c r="D154" t="str">
        <f t="shared" si="24"/>
        <v/>
      </c>
      <c r="E154" t="str">
        <f t="shared" si="25"/>
        <v/>
      </c>
      <c r="F154" t="str">
        <f t="shared" si="26"/>
        <v/>
      </c>
    </row>
    <row r="155" spans="4:6" x14ac:dyDescent="0.25">
      <c r="D155" t="str">
        <f t="shared" si="24"/>
        <v/>
      </c>
      <c r="E155" t="str">
        <f t="shared" si="25"/>
        <v/>
      </c>
      <c r="F155" t="str">
        <f t="shared" si="26"/>
        <v/>
      </c>
    </row>
    <row r="156" spans="4:6" x14ac:dyDescent="0.25">
      <c r="D156" t="str">
        <f t="shared" si="24"/>
        <v/>
      </c>
      <c r="E156" t="str">
        <f t="shared" si="25"/>
        <v/>
      </c>
      <c r="F156" t="str">
        <f t="shared" si="26"/>
        <v/>
      </c>
    </row>
    <row r="157" spans="4:6" x14ac:dyDescent="0.25">
      <c r="D157" t="str">
        <f t="shared" si="24"/>
        <v/>
      </c>
      <c r="E157" t="str">
        <f t="shared" si="25"/>
        <v/>
      </c>
      <c r="F157" t="str">
        <f t="shared" si="26"/>
        <v/>
      </c>
    </row>
    <row r="158" spans="4:6" x14ac:dyDescent="0.25">
      <c r="D158" t="str">
        <f t="shared" si="24"/>
        <v/>
      </c>
      <c r="E158" t="str">
        <f t="shared" si="25"/>
        <v/>
      </c>
      <c r="F158" t="str">
        <f t="shared" si="26"/>
        <v/>
      </c>
    </row>
    <row r="159" spans="4:6" x14ac:dyDescent="0.25">
      <c r="D159" t="str">
        <f t="shared" si="24"/>
        <v/>
      </c>
      <c r="E159" t="str">
        <f t="shared" si="25"/>
        <v/>
      </c>
      <c r="F159" t="str">
        <f t="shared" si="26"/>
        <v/>
      </c>
    </row>
    <row r="160" spans="4:6" x14ac:dyDescent="0.25">
      <c r="D160" t="str">
        <f t="shared" si="24"/>
        <v/>
      </c>
      <c r="E160" t="str">
        <f t="shared" si="25"/>
        <v/>
      </c>
      <c r="F160" t="str">
        <f t="shared" si="26"/>
        <v/>
      </c>
    </row>
    <row r="161" spans="4:6" x14ac:dyDescent="0.25">
      <c r="D161" t="str">
        <f t="shared" si="24"/>
        <v/>
      </c>
      <c r="E161" t="str">
        <f t="shared" si="25"/>
        <v/>
      </c>
      <c r="F161" t="str">
        <f t="shared" si="26"/>
        <v/>
      </c>
    </row>
    <row r="162" spans="4:6" x14ac:dyDescent="0.25">
      <c r="D162" t="str">
        <f t="shared" si="24"/>
        <v/>
      </c>
      <c r="E162" t="str">
        <f t="shared" si="25"/>
        <v/>
      </c>
      <c r="F162" t="str">
        <f t="shared" si="26"/>
        <v/>
      </c>
    </row>
    <row r="163" spans="4:6" x14ac:dyDescent="0.25">
      <c r="D163" t="str">
        <f t="shared" si="24"/>
        <v/>
      </c>
      <c r="E163" t="str">
        <f t="shared" si="25"/>
        <v/>
      </c>
      <c r="F163" t="str">
        <f t="shared" si="26"/>
        <v/>
      </c>
    </row>
    <row r="164" spans="4:6" x14ac:dyDescent="0.25">
      <c r="D164" t="str">
        <f t="shared" si="24"/>
        <v/>
      </c>
      <c r="E164" t="str">
        <f t="shared" si="25"/>
        <v/>
      </c>
      <c r="F164" t="str">
        <f t="shared" si="26"/>
        <v/>
      </c>
    </row>
    <row r="165" spans="4:6" x14ac:dyDescent="0.25">
      <c r="D165" t="str">
        <f t="shared" si="24"/>
        <v/>
      </c>
      <c r="E165" t="str">
        <f t="shared" si="25"/>
        <v/>
      </c>
      <c r="F165" t="str">
        <f t="shared" si="26"/>
        <v/>
      </c>
    </row>
    <row r="166" spans="4:6" x14ac:dyDescent="0.25">
      <c r="D166" t="str">
        <f t="shared" si="24"/>
        <v/>
      </c>
      <c r="E166" t="str">
        <f t="shared" si="25"/>
        <v/>
      </c>
      <c r="F166" t="str">
        <f t="shared" si="26"/>
        <v/>
      </c>
    </row>
    <row r="167" spans="4:6" x14ac:dyDescent="0.25">
      <c r="D167" t="str">
        <f t="shared" si="24"/>
        <v/>
      </c>
      <c r="E167" t="str">
        <f t="shared" si="25"/>
        <v/>
      </c>
      <c r="F167" t="str">
        <f t="shared" si="26"/>
        <v/>
      </c>
    </row>
    <row r="168" spans="4:6" x14ac:dyDescent="0.25">
      <c r="D168" t="str">
        <f t="shared" si="24"/>
        <v/>
      </c>
      <c r="E168" t="str">
        <f t="shared" si="25"/>
        <v/>
      </c>
      <c r="F168" t="str">
        <f t="shared" si="26"/>
        <v/>
      </c>
    </row>
    <row r="169" spans="4:6" x14ac:dyDescent="0.25">
      <c r="D169" t="str">
        <f t="shared" si="24"/>
        <v/>
      </c>
      <c r="E169" t="str">
        <f t="shared" si="25"/>
        <v/>
      </c>
      <c r="F169" t="str">
        <f t="shared" si="26"/>
        <v/>
      </c>
    </row>
    <row r="170" spans="4:6" x14ac:dyDescent="0.25">
      <c r="D170" t="str">
        <f t="shared" si="24"/>
        <v/>
      </c>
      <c r="E170" t="str">
        <f t="shared" si="25"/>
        <v/>
      </c>
      <c r="F170" t="str">
        <f t="shared" si="26"/>
        <v/>
      </c>
    </row>
    <row r="171" spans="4:6" x14ac:dyDescent="0.25">
      <c r="D171" t="str">
        <f t="shared" si="24"/>
        <v/>
      </c>
      <c r="E171" t="str">
        <f t="shared" si="25"/>
        <v/>
      </c>
      <c r="F171" t="str">
        <f t="shared" si="26"/>
        <v/>
      </c>
    </row>
    <row r="172" spans="4:6" x14ac:dyDescent="0.25">
      <c r="D172" t="str">
        <f t="shared" si="24"/>
        <v/>
      </c>
      <c r="E172" t="str">
        <f t="shared" si="25"/>
        <v/>
      </c>
      <c r="F172" t="str">
        <f t="shared" si="26"/>
        <v/>
      </c>
    </row>
    <row r="173" spans="4:6" x14ac:dyDescent="0.25">
      <c r="D173" t="str">
        <f t="shared" ref="D173:D236" si="27">IF(ISBLANK(C173),"",VLOOKUP(C173,Entry,2,FALSE))</f>
        <v/>
      </c>
      <c r="E173" t="str">
        <f t="shared" ref="E173:E236" si="28">IF(ISBLANK(C173),"",VLOOKUP(C173,Entry,3,FALSE))</f>
        <v/>
      </c>
      <c r="F173" t="str">
        <f t="shared" ref="F173:F236" si="29">IF(ISBLANK(C173),"",VLOOKUP(C173,Entry,7,FALSE))</f>
        <v/>
      </c>
    </row>
    <row r="174" spans="4:6" x14ac:dyDescent="0.25">
      <c r="D174" t="str">
        <f t="shared" si="27"/>
        <v/>
      </c>
      <c r="E174" t="str">
        <f t="shared" si="28"/>
        <v/>
      </c>
      <c r="F174" t="str">
        <f t="shared" si="29"/>
        <v/>
      </c>
    </row>
    <row r="175" spans="4:6" x14ac:dyDescent="0.25">
      <c r="D175" t="str">
        <f t="shared" si="27"/>
        <v/>
      </c>
      <c r="E175" t="str">
        <f t="shared" si="28"/>
        <v/>
      </c>
      <c r="F175" t="str">
        <f t="shared" si="29"/>
        <v/>
      </c>
    </row>
    <row r="176" spans="4:6" x14ac:dyDescent="0.25">
      <c r="D176" t="str">
        <f t="shared" si="27"/>
        <v/>
      </c>
      <c r="E176" t="str">
        <f t="shared" si="28"/>
        <v/>
      </c>
      <c r="F176" t="str">
        <f t="shared" si="29"/>
        <v/>
      </c>
    </row>
    <row r="177" spans="4:6" x14ac:dyDescent="0.25">
      <c r="D177" t="str">
        <f t="shared" si="27"/>
        <v/>
      </c>
      <c r="E177" t="str">
        <f t="shared" si="28"/>
        <v/>
      </c>
      <c r="F177" t="str">
        <f t="shared" si="29"/>
        <v/>
      </c>
    </row>
    <row r="178" spans="4:6" x14ac:dyDescent="0.25">
      <c r="D178" t="str">
        <f t="shared" si="27"/>
        <v/>
      </c>
      <c r="E178" t="str">
        <f t="shared" si="28"/>
        <v/>
      </c>
      <c r="F178" t="str">
        <f t="shared" si="29"/>
        <v/>
      </c>
    </row>
    <row r="179" spans="4:6" x14ac:dyDescent="0.25">
      <c r="D179" t="str">
        <f t="shared" si="27"/>
        <v/>
      </c>
      <c r="E179" t="str">
        <f t="shared" si="28"/>
        <v/>
      </c>
      <c r="F179" t="str">
        <f t="shared" si="29"/>
        <v/>
      </c>
    </row>
    <row r="180" spans="4:6" x14ac:dyDescent="0.25">
      <c r="D180" t="str">
        <f t="shared" si="27"/>
        <v/>
      </c>
      <c r="E180" t="str">
        <f t="shared" si="28"/>
        <v/>
      </c>
      <c r="F180" t="str">
        <f t="shared" si="29"/>
        <v/>
      </c>
    </row>
    <row r="181" spans="4:6" x14ac:dyDescent="0.25">
      <c r="D181" t="str">
        <f t="shared" si="27"/>
        <v/>
      </c>
      <c r="E181" t="str">
        <f t="shared" si="28"/>
        <v/>
      </c>
      <c r="F181" t="str">
        <f t="shared" si="29"/>
        <v/>
      </c>
    </row>
    <row r="182" spans="4:6" x14ac:dyDescent="0.25">
      <c r="D182" t="str">
        <f t="shared" si="27"/>
        <v/>
      </c>
      <c r="E182" t="str">
        <f t="shared" si="28"/>
        <v/>
      </c>
      <c r="F182" t="str">
        <f t="shared" si="29"/>
        <v/>
      </c>
    </row>
    <row r="183" spans="4:6" x14ac:dyDescent="0.25">
      <c r="D183" t="str">
        <f t="shared" si="27"/>
        <v/>
      </c>
      <c r="E183" t="str">
        <f t="shared" si="28"/>
        <v/>
      </c>
      <c r="F183" t="str">
        <f t="shared" si="29"/>
        <v/>
      </c>
    </row>
    <row r="184" spans="4:6" x14ac:dyDescent="0.25">
      <c r="D184" t="str">
        <f t="shared" si="27"/>
        <v/>
      </c>
      <c r="E184" t="str">
        <f t="shared" si="28"/>
        <v/>
      </c>
      <c r="F184" t="str">
        <f t="shared" si="29"/>
        <v/>
      </c>
    </row>
    <row r="185" spans="4:6" x14ac:dyDescent="0.25">
      <c r="D185" t="str">
        <f t="shared" si="27"/>
        <v/>
      </c>
      <c r="E185" t="str">
        <f t="shared" si="28"/>
        <v/>
      </c>
      <c r="F185" t="str">
        <f t="shared" si="29"/>
        <v/>
      </c>
    </row>
    <row r="186" spans="4:6" x14ac:dyDescent="0.25">
      <c r="D186" t="str">
        <f t="shared" si="27"/>
        <v/>
      </c>
      <c r="E186" t="str">
        <f t="shared" si="28"/>
        <v/>
      </c>
      <c r="F186" t="str">
        <f t="shared" si="29"/>
        <v/>
      </c>
    </row>
    <row r="187" spans="4:6" x14ac:dyDescent="0.25">
      <c r="D187" t="str">
        <f t="shared" si="27"/>
        <v/>
      </c>
      <c r="E187" t="str">
        <f t="shared" si="28"/>
        <v/>
      </c>
      <c r="F187" t="str">
        <f t="shared" si="29"/>
        <v/>
      </c>
    </row>
    <row r="188" spans="4:6" x14ac:dyDescent="0.25">
      <c r="D188" t="str">
        <f t="shared" si="27"/>
        <v/>
      </c>
      <c r="E188" t="str">
        <f t="shared" si="28"/>
        <v/>
      </c>
      <c r="F188" t="str">
        <f t="shared" si="29"/>
        <v/>
      </c>
    </row>
    <row r="189" spans="4:6" x14ac:dyDescent="0.25">
      <c r="D189" t="str">
        <f t="shared" si="27"/>
        <v/>
      </c>
      <c r="E189" t="str">
        <f t="shared" si="28"/>
        <v/>
      </c>
      <c r="F189" t="str">
        <f t="shared" si="29"/>
        <v/>
      </c>
    </row>
    <row r="190" spans="4:6" x14ac:dyDescent="0.25">
      <c r="D190" t="str">
        <f t="shared" si="27"/>
        <v/>
      </c>
      <c r="E190" t="str">
        <f t="shared" si="28"/>
        <v/>
      </c>
      <c r="F190" t="str">
        <f t="shared" si="29"/>
        <v/>
      </c>
    </row>
    <row r="191" spans="4:6" x14ac:dyDescent="0.25">
      <c r="D191" t="str">
        <f t="shared" si="27"/>
        <v/>
      </c>
      <c r="E191" t="str">
        <f t="shared" si="28"/>
        <v/>
      </c>
      <c r="F191" t="str">
        <f t="shared" si="29"/>
        <v/>
      </c>
    </row>
    <row r="192" spans="4:6" x14ac:dyDescent="0.25">
      <c r="D192" t="str">
        <f t="shared" si="27"/>
        <v/>
      </c>
      <c r="E192" t="str">
        <f t="shared" si="28"/>
        <v/>
      </c>
      <c r="F192" t="str">
        <f t="shared" si="29"/>
        <v/>
      </c>
    </row>
    <row r="193" spans="4:6" x14ac:dyDescent="0.25">
      <c r="D193" t="str">
        <f t="shared" si="27"/>
        <v/>
      </c>
      <c r="E193" t="str">
        <f t="shared" si="28"/>
        <v/>
      </c>
      <c r="F193" t="str">
        <f t="shared" si="29"/>
        <v/>
      </c>
    </row>
    <row r="194" spans="4:6" x14ac:dyDescent="0.25">
      <c r="D194" t="str">
        <f t="shared" si="27"/>
        <v/>
      </c>
      <c r="E194" t="str">
        <f t="shared" si="28"/>
        <v/>
      </c>
      <c r="F194" t="str">
        <f t="shared" si="29"/>
        <v/>
      </c>
    </row>
    <row r="195" spans="4:6" x14ac:dyDescent="0.25">
      <c r="D195" t="str">
        <f t="shared" si="27"/>
        <v/>
      </c>
      <c r="E195" t="str">
        <f t="shared" si="28"/>
        <v/>
      </c>
      <c r="F195" t="str">
        <f t="shared" si="29"/>
        <v/>
      </c>
    </row>
    <row r="196" spans="4:6" x14ac:dyDescent="0.25">
      <c r="D196" t="str">
        <f t="shared" si="27"/>
        <v/>
      </c>
      <c r="E196" t="str">
        <f t="shared" si="28"/>
        <v/>
      </c>
      <c r="F196" t="str">
        <f t="shared" si="29"/>
        <v/>
      </c>
    </row>
    <row r="197" spans="4:6" x14ac:dyDescent="0.25">
      <c r="D197" t="str">
        <f t="shared" si="27"/>
        <v/>
      </c>
      <c r="E197" t="str">
        <f t="shared" si="28"/>
        <v/>
      </c>
      <c r="F197" t="str">
        <f t="shared" si="29"/>
        <v/>
      </c>
    </row>
    <row r="198" spans="4:6" x14ac:dyDescent="0.25">
      <c r="D198" t="str">
        <f t="shared" si="27"/>
        <v/>
      </c>
      <c r="E198" t="str">
        <f t="shared" si="28"/>
        <v/>
      </c>
      <c r="F198" t="str">
        <f t="shared" si="29"/>
        <v/>
      </c>
    </row>
    <row r="199" spans="4:6" x14ac:dyDescent="0.25">
      <c r="D199" t="str">
        <f t="shared" si="27"/>
        <v/>
      </c>
      <c r="E199" t="str">
        <f t="shared" si="28"/>
        <v/>
      </c>
      <c r="F199" t="str">
        <f t="shared" si="29"/>
        <v/>
      </c>
    </row>
    <row r="200" spans="4:6" x14ac:dyDescent="0.25">
      <c r="D200" t="str">
        <f t="shared" si="27"/>
        <v/>
      </c>
      <c r="E200" t="str">
        <f t="shared" si="28"/>
        <v/>
      </c>
      <c r="F200" t="str">
        <f t="shared" si="29"/>
        <v/>
      </c>
    </row>
    <row r="201" spans="4:6" x14ac:dyDescent="0.25">
      <c r="D201" t="str">
        <f t="shared" si="27"/>
        <v/>
      </c>
      <c r="E201" t="str">
        <f t="shared" si="28"/>
        <v/>
      </c>
      <c r="F201" t="str">
        <f t="shared" si="29"/>
        <v/>
      </c>
    </row>
    <row r="202" spans="4:6" x14ac:dyDescent="0.25">
      <c r="D202" t="str">
        <f t="shared" si="27"/>
        <v/>
      </c>
      <c r="E202" t="str">
        <f t="shared" si="28"/>
        <v/>
      </c>
      <c r="F202" t="str">
        <f t="shared" si="29"/>
        <v/>
      </c>
    </row>
    <row r="203" spans="4:6" x14ac:dyDescent="0.25">
      <c r="D203" t="str">
        <f t="shared" si="27"/>
        <v/>
      </c>
      <c r="E203" t="str">
        <f t="shared" si="28"/>
        <v/>
      </c>
      <c r="F203" t="str">
        <f t="shared" si="29"/>
        <v/>
      </c>
    </row>
    <row r="204" spans="4:6" x14ac:dyDescent="0.25">
      <c r="D204" t="str">
        <f t="shared" si="27"/>
        <v/>
      </c>
      <c r="E204" t="str">
        <f t="shared" si="28"/>
        <v/>
      </c>
      <c r="F204" t="str">
        <f t="shared" si="29"/>
        <v/>
      </c>
    </row>
    <row r="205" spans="4:6" x14ac:dyDescent="0.25">
      <c r="D205" t="str">
        <f t="shared" si="27"/>
        <v/>
      </c>
      <c r="E205" t="str">
        <f t="shared" si="28"/>
        <v/>
      </c>
      <c r="F205" t="str">
        <f t="shared" si="29"/>
        <v/>
      </c>
    </row>
    <row r="206" spans="4:6" x14ac:dyDescent="0.25">
      <c r="D206" t="str">
        <f t="shared" si="27"/>
        <v/>
      </c>
      <c r="E206" t="str">
        <f t="shared" si="28"/>
        <v/>
      </c>
      <c r="F206" t="str">
        <f t="shared" si="29"/>
        <v/>
      </c>
    </row>
    <row r="207" spans="4:6" x14ac:dyDescent="0.25">
      <c r="D207" t="str">
        <f t="shared" si="27"/>
        <v/>
      </c>
      <c r="E207" t="str">
        <f t="shared" si="28"/>
        <v/>
      </c>
      <c r="F207" t="str">
        <f t="shared" si="29"/>
        <v/>
      </c>
    </row>
    <row r="208" spans="4:6" x14ac:dyDescent="0.25">
      <c r="D208" t="str">
        <f t="shared" si="27"/>
        <v/>
      </c>
      <c r="E208" t="str">
        <f t="shared" si="28"/>
        <v/>
      </c>
      <c r="F208" t="str">
        <f t="shared" si="29"/>
        <v/>
      </c>
    </row>
    <row r="209" spans="4:6" x14ac:dyDescent="0.25">
      <c r="D209" t="str">
        <f t="shared" si="27"/>
        <v/>
      </c>
      <c r="E209" t="str">
        <f t="shared" si="28"/>
        <v/>
      </c>
      <c r="F209" t="str">
        <f t="shared" si="29"/>
        <v/>
      </c>
    </row>
    <row r="210" spans="4:6" x14ac:dyDescent="0.25">
      <c r="D210" t="str">
        <f t="shared" si="27"/>
        <v/>
      </c>
      <c r="E210" t="str">
        <f t="shared" si="28"/>
        <v/>
      </c>
      <c r="F210" t="str">
        <f t="shared" si="29"/>
        <v/>
      </c>
    </row>
    <row r="211" spans="4:6" x14ac:dyDescent="0.25">
      <c r="D211" t="str">
        <f t="shared" si="27"/>
        <v/>
      </c>
      <c r="E211" t="str">
        <f t="shared" si="28"/>
        <v/>
      </c>
      <c r="F211" t="str">
        <f t="shared" si="29"/>
        <v/>
      </c>
    </row>
    <row r="212" spans="4:6" x14ac:dyDescent="0.25">
      <c r="D212" t="str">
        <f t="shared" si="27"/>
        <v/>
      </c>
      <c r="E212" t="str">
        <f t="shared" si="28"/>
        <v/>
      </c>
      <c r="F212" t="str">
        <f t="shared" si="29"/>
        <v/>
      </c>
    </row>
    <row r="213" spans="4:6" x14ac:dyDescent="0.25">
      <c r="D213" t="str">
        <f t="shared" si="27"/>
        <v/>
      </c>
      <c r="E213" t="str">
        <f t="shared" si="28"/>
        <v/>
      </c>
      <c r="F213" t="str">
        <f t="shared" si="29"/>
        <v/>
      </c>
    </row>
    <row r="214" spans="4:6" x14ac:dyDescent="0.25">
      <c r="D214" t="str">
        <f t="shared" si="27"/>
        <v/>
      </c>
      <c r="E214" t="str">
        <f t="shared" si="28"/>
        <v/>
      </c>
      <c r="F214" t="str">
        <f t="shared" si="29"/>
        <v/>
      </c>
    </row>
    <row r="215" spans="4:6" x14ac:dyDescent="0.25">
      <c r="D215" t="str">
        <f t="shared" si="27"/>
        <v/>
      </c>
      <c r="E215" t="str">
        <f t="shared" si="28"/>
        <v/>
      </c>
      <c r="F215" t="str">
        <f t="shared" si="29"/>
        <v/>
      </c>
    </row>
    <row r="216" spans="4:6" x14ac:dyDescent="0.25">
      <c r="D216" t="str">
        <f t="shared" si="27"/>
        <v/>
      </c>
      <c r="E216" t="str">
        <f t="shared" si="28"/>
        <v/>
      </c>
      <c r="F216" t="str">
        <f t="shared" si="29"/>
        <v/>
      </c>
    </row>
    <row r="217" spans="4:6" x14ac:dyDescent="0.25">
      <c r="D217" t="str">
        <f t="shared" si="27"/>
        <v/>
      </c>
      <c r="E217" t="str">
        <f t="shared" si="28"/>
        <v/>
      </c>
      <c r="F217" t="str">
        <f t="shared" si="29"/>
        <v/>
      </c>
    </row>
    <row r="218" spans="4:6" x14ac:dyDescent="0.25">
      <c r="D218" t="str">
        <f t="shared" si="27"/>
        <v/>
      </c>
      <c r="E218" t="str">
        <f t="shared" si="28"/>
        <v/>
      </c>
      <c r="F218" t="str">
        <f t="shared" si="29"/>
        <v/>
      </c>
    </row>
    <row r="219" spans="4:6" x14ac:dyDescent="0.25">
      <c r="D219" t="str">
        <f t="shared" si="27"/>
        <v/>
      </c>
      <c r="E219" t="str">
        <f t="shared" si="28"/>
        <v/>
      </c>
      <c r="F219" t="str">
        <f t="shared" si="29"/>
        <v/>
      </c>
    </row>
    <row r="220" spans="4:6" x14ac:dyDescent="0.25">
      <c r="D220" t="str">
        <f t="shared" si="27"/>
        <v/>
      </c>
      <c r="E220" t="str">
        <f t="shared" si="28"/>
        <v/>
      </c>
      <c r="F220" t="str">
        <f t="shared" si="29"/>
        <v/>
      </c>
    </row>
    <row r="221" spans="4:6" x14ac:dyDescent="0.25">
      <c r="D221" t="str">
        <f t="shared" si="27"/>
        <v/>
      </c>
      <c r="E221" t="str">
        <f t="shared" si="28"/>
        <v/>
      </c>
      <c r="F221" t="str">
        <f t="shared" si="29"/>
        <v/>
      </c>
    </row>
    <row r="222" spans="4:6" x14ac:dyDescent="0.25">
      <c r="D222" t="str">
        <f t="shared" si="27"/>
        <v/>
      </c>
      <c r="E222" t="str">
        <f t="shared" si="28"/>
        <v/>
      </c>
      <c r="F222" t="str">
        <f t="shared" si="29"/>
        <v/>
      </c>
    </row>
    <row r="223" spans="4:6" x14ac:dyDescent="0.25">
      <c r="D223" t="str">
        <f t="shared" si="27"/>
        <v/>
      </c>
      <c r="E223" t="str">
        <f t="shared" si="28"/>
        <v/>
      </c>
      <c r="F223" t="str">
        <f t="shared" si="29"/>
        <v/>
      </c>
    </row>
    <row r="224" spans="4:6" x14ac:dyDescent="0.25">
      <c r="D224" t="str">
        <f t="shared" si="27"/>
        <v/>
      </c>
      <c r="E224" t="str">
        <f t="shared" si="28"/>
        <v/>
      </c>
      <c r="F224" t="str">
        <f t="shared" si="29"/>
        <v/>
      </c>
    </row>
    <row r="225" spans="4:6" x14ac:dyDescent="0.25">
      <c r="D225" t="str">
        <f t="shared" si="27"/>
        <v/>
      </c>
      <c r="E225" t="str">
        <f t="shared" si="28"/>
        <v/>
      </c>
      <c r="F225" t="str">
        <f t="shared" si="29"/>
        <v/>
      </c>
    </row>
    <row r="226" spans="4:6" x14ac:dyDescent="0.25">
      <c r="D226" t="str">
        <f t="shared" si="27"/>
        <v/>
      </c>
      <c r="E226" t="str">
        <f t="shared" si="28"/>
        <v/>
      </c>
      <c r="F226" t="str">
        <f t="shared" si="29"/>
        <v/>
      </c>
    </row>
    <row r="227" spans="4:6" x14ac:dyDescent="0.25">
      <c r="D227" t="str">
        <f t="shared" si="27"/>
        <v/>
      </c>
      <c r="E227" t="str">
        <f t="shared" si="28"/>
        <v/>
      </c>
      <c r="F227" t="str">
        <f t="shared" si="29"/>
        <v/>
      </c>
    </row>
    <row r="228" spans="4:6" x14ac:dyDescent="0.25">
      <c r="D228" t="str">
        <f t="shared" si="27"/>
        <v/>
      </c>
      <c r="E228" t="str">
        <f t="shared" si="28"/>
        <v/>
      </c>
      <c r="F228" t="str">
        <f t="shared" si="29"/>
        <v/>
      </c>
    </row>
    <row r="229" spans="4:6" x14ac:dyDescent="0.25">
      <c r="D229" t="str">
        <f t="shared" si="27"/>
        <v/>
      </c>
      <c r="E229" t="str">
        <f t="shared" si="28"/>
        <v/>
      </c>
      <c r="F229" t="str">
        <f t="shared" si="29"/>
        <v/>
      </c>
    </row>
    <row r="230" spans="4:6" x14ac:dyDescent="0.25">
      <c r="D230" t="str">
        <f t="shared" si="27"/>
        <v/>
      </c>
      <c r="E230" t="str">
        <f t="shared" si="28"/>
        <v/>
      </c>
      <c r="F230" t="str">
        <f t="shared" si="29"/>
        <v/>
      </c>
    </row>
    <row r="231" spans="4:6" x14ac:dyDescent="0.25">
      <c r="D231" t="str">
        <f t="shared" si="27"/>
        <v/>
      </c>
      <c r="E231" t="str">
        <f t="shared" si="28"/>
        <v/>
      </c>
      <c r="F231" t="str">
        <f t="shared" si="29"/>
        <v/>
      </c>
    </row>
    <row r="232" spans="4:6" x14ac:dyDescent="0.25">
      <c r="D232" t="str">
        <f t="shared" si="27"/>
        <v/>
      </c>
      <c r="E232" t="str">
        <f t="shared" si="28"/>
        <v/>
      </c>
      <c r="F232" t="str">
        <f t="shared" si="29"/>
        <v/>
      </c>
    </row>
    <row r="233" spans="4:6" x14ac:dyDescent="0.25">
      <c r="D233" t="str">
        <f t="shared" si="27"/>
        <v/>
      </c>
      <c r="E233" t="str">
        <f t="shared" si="28"/>
        <v/>
      </c>
      <c r="F233" t="str">
        <f t="shared" si="29"/>
        <v/>
      </c>
    </row>
    <row r="234" spans="4:6" x14ac:dyDescent="0.25">
      <c r="D234" t="str">
        <f t="shared" si="27"/>
        <v/>
      </c>
      <c r="E234" t="str">
        <f t="shared" si="28"/>
        <v/>
      </c>
      <c r="F234" t="str">
        <f t="shared" si="29"/>
        <v/>
      </c>
    </row>
    <row r="235" spans="4:6" x14ac:dyDescent="0.25">
      <c r="D235" t="str">
        <f t="shared" si="27"/>
        <v/>
      </c>
      <c r="E235" t="str">
        <f t="shared" si="28"/>
        <v/>
      </c>
      <c r="F235" t="str">
        <f t="shared" si="29"/>
        <v/>
      </c>
    </row>
    <row r="236" spans="4:6" x14ac:dyDescent="0.25">
      <c r="D236" t="str">
        <f t="shared" si="27"/>
        <v/>
      </c>
      <c r="E236" t="str">
        <f t="shared" si="28"/>
        <v/>
      </c>
      <c r="F236" t="str">
        <f t="shared" si="29"/>
        <v/>
      </c>
    </row>
    <row r="237" spans="4:6" x14ac:dyDescent="0.25">
      <c r="D237" t="str">
        <f t="shared" ref="D237:D300" si="30">IF(ISBLANK(C237),"",VLOOKUP(C237,Entry,2,FALSE))</f>
        <v/>
      </c>
      <c r="E237" t="str">
        <f t="shared" ref="E237:E300" si="31">IF(ISBLANK(C237),"",VLOOKUP(C237,Entry,3,FALSE))</f>
        <v/>
      </c>
      <c r="F237" t="str">
        <f t="shared" ref="F237:F300" si="32">IF(ISBLANK(C237),"",VLOOKUP(C237,Entry,7,FALSE))</f>
        <v/>
      </c>
    </row>
    <row r="238" spans="4:6" x14ac:dyDescent="0.25">
      <c r="D238" t="str">
        <f t="shared" si="30"/>
        <v/>
      </c>
      <c r="E238" t="str">
        <f t="shared" si="31"/>
        <v/>
      </c>
      <c r="F238" t="str">
        <f t="shared" si="32"/>
        <v/>
      </c>
    </row>
    <row r="239" spans="4:6" x14ac:dyDescent="0.25">
      <c r="D239" t="str">
        <f t="shared" si="30"/>
        <v/>
      </c>
      <c r="E239" t="str">
        <f t="shared" si="31"/>
        <v/>
      </c>
      <c r="F239" t="str">
        <f t="shared" si="32"/>
        <v/>
      </c>
    </row>
    <row r="240" spans="4:6" x14ac:dyDescent="0.25">
      <c r="D240" t="str">
        <f t="shared" si="30"/>
        <v/>
      </c>
      <c r="E240" t="str">
        <f t="shared" si="31"/>
        <v/>
      </c>
      <c r="F240" t="str">
        <f t="shared" si="32"/>
        <v/>
      </c>
    </row>
    <row r="241" spans="4:6" x14ac:dyDescent="0.25">
      <c r="D241" t="str">
        <f t="shared" si="30"/>
        <v/>
      </c>
      <c r="E241" t="str">
        <f t="shared" si="31"/>
        <v/>
      </c>
      <c r="F241" t="str">
        <f t="shared" si="32"/>
        <v/>
      </c>
    </row>
    <row r="242" spans="4:6" x14ac:dyDescent="0.25">
      <c r="D242" t="str">
        <f t="shared" si="30"/>
        <v/>
      </c>
      <c r="E242" t="str">
        <f t="shared" si="31"/>
        <v/>
      </c>
      <c r="F242" t="str">
        <f t="shared" si="32"/>
        <v/>
      </c>
    </row>
    <row r="243" spans="4:6" x14ac:dyDescent="0.25">
      <c r="D243" t="str">
        <f t="shared" si="30"/>
        <v/>
      </c>
      <c r="E243" t="str">
        <f t="shared" si="31"/>
        <v/>
      </c>
      <c r="F243" t="str">
        <f t="shared" si="32"/>
        <v/>
      </c>
    </row>
    <row r="244" spans="4:6" x14ac:dyDescent="0.25">
      <c r="D244" t="str">
        <f t="shared" si="30"/>
        <v/>
      </c>
      <c r="E244" t="str">
        <f t="shared" si="31"/>
        <v/>
      </c>
      <c r="F244" t="str">
        <f t="shared" si="32"/>
        <v/>
      </c>
    </row>
    <row r="245" spans="4:6" x14ac:dyDescent="0.25">
      <c r="D245" t="str">
        <f t="shared" si="30"/>
        <v/>
      </c>
      <c r="E245" t="str">
        <f t="shared" si="31"/>
        <v/>
      </c>
      <c r="F245" t="str">
        <f t="shared" si="32"/>
        <v/>
      </c>
    </row>
    <row r="246" spans="4:6" x14ac:dyDescent="0.25">
      <c r="D246" t="str">
        <f t="shared" si="30"/>
        <v/>
      </c>
      <c r="E246" t="str">
        <f t="shared" si="31"/>
        <v/>
      </c>
      <c r="F246" t="str">
        <f t="shared" si="32"/>
        <v/>
      </c>
    </row>
    <row r="247" spans="4:6" x14ac:dyDescent="0.25">
      <c r="D247" t="str">
        <f t="shared" si="30"/>
        <v/>
      </c>
      <c r="E247" t="str">
        <f t="shared" si="31"/>
        <v/>
      </c>
      <c r="F247" t="str">
        <f t="shared" si="32"/>
        <v/>
      </c>
    </row>
    <row r="248" spans="4:6" x14ac:dyDescent="0.25">
      <c r="D248" t="str">
        <f t="shared" si="30"/>
        <v/>
      </c>
      <c r="E248" t="str">
        <f t="shared" si="31"/>
        <v/>
      </c>
      <c r="F248" t="str">
        <f t="shared" si="32"/>
        <v/>
      </c>
    </row>
    <row r="249" spans="4:6" x14ac:dyDescent="0.25">
      <c r="D249" t="str">
        <f t="shared" si="30"/>
        <v/>
      </c>
      <c r="E249" t="str">
        <f t="shared" si="31"/>
        <v/>
      </c>
      <c r="F249" t="str">
        <f t="shared" si="32"/>
        <v/>
      </c>
    </row>
    <row r="250" spans="4:6" x14ac:dyDescent="0.25">
      <c r="D250" t="str">
        <f t="shared" si="30"/>
        <v/>
      </c>
      <c r="E250" t="str">
        <f t="shared" si="31"/>
        <v/>
      </c>
      <c r="F250" t="str">
        <f t="shared" si="32"/>
        <v/>
      </c>
    </row>
    <row r="251" spans="4:6" x14ac:dyDescent="0.25">
      <c r="D251" t="str">
        <f t="shared" si="30"/>
        <v/>
      </c>
      <c r="E251" t="str">
        <f t="shared" si="31"/>
        <v/>
      </c>
      <c r="F251" t="str">
        <f t="shared" si="32"/>
        <v/>
      </c>
    </row>
    <row r="252" spans="4:6" x14ac:dyDescent="0.25">
      <c r="D252" t="str">
        <f t="shared" si="30"/>
        <v/>
      </c>
      <c r="E252" t="str">
        <f t="shared" si="31"/>
        <v/>
      </c>
      <c r="F252" t="str">
        <f t="shared" si="32"/>
        <v/>
      </c>
    </row>
    <row r="253" spans="4:6" x14ac:dyDescent="0.25">
      <c r="D253" t="str">
        <f t="shared" si="30"/>
        <v/>
      </c>
      <c r="E253" t="str">
        <f t="shared" si="31"/>
        <v/>
      </c>
      <c r="F253" t="str">
        <f t="shared" si="32"/>
        <v/>
      </c>
    </row>
    <row r="254" spans="4:6" x14ac:dyDescent="0.25">
      <c r="D254" t="str">
        <f t="shared" si="30"/>
        <v/>
      </c>
      <c r="E254" t="str">
        <f t="shared" si="31"/>
        <v/>
      </c>
      <c r="F254" t="str">
        <f t="shared" si="32"/>
        <v/>
      </c>
    </row>
    <row r="255" spans="4:6" x14ac:dyDescent="0.25">
      <c r="D255" t="str">
        <f t="shared" si="30"/>
        <v/>
      </c>
      <c r="E255" t="str">
        <f t="shared" si="31"/>
        <v/>
      </c>
      <c r="F255" t="str">
        <f t="shared" si="32"/>
        <v/>
      </c>
    </row>
    <row r="256" spans="4:6" x14ac:dyDescent="0.25">
      <c r="D256" t="str">
        <f t="shared" si="30"/>
        <v/>
      </c>
      <c r="E256" t="str">
        <f t="shared" si="31"/>
        <v/>
      </c>
      <c r="F256" t="str">
        <f t="shared" si="32"/>
        <v/>
      </c>
    </row>
    <row r="257" spans="4:6" x14ac:dyDescent="0.25">
      <c r="D257" t="str">
        <f t="shared" si="30"/>
        <v/>
      </c>
      <c r="E257" t="str">
        <f t="shared" si="31"/>
        <v/>
      </c>
      <c r="F257" t="str">
        <f t="shared" si="32"/>
        <v/>
      </c>
    </row>
    <row r="258" spans="4:6" x14ac:dyDescent="0.25">
      <c r="D258" t="str">
        <f t="shared" si="30"/>
        <v/>
      </c>
      <c r="E258" t="str">
        <f t="shared" si="31"/>
        <v/>
      </c>
      <c r="F258" t="str">
        <f t="shared" si="32"/>
        <v/>
      </c>
    </row>
    <row r="259" spans="4:6" x14ac:dyDescent="0.25">
      <c r="D259" t="str">
        <f t="shared" si="30"/>
        <v/>
      </c>
      <c r="E259" t="str">
        <f t="shared" si="31"/>
        <v/>
      </c>
      <c r="F259" t="str">
        <f t="shared" si="32"/>
        <v/>
      </c>
    </row>
    <row r="260" spans="4:6" x14ac:dyDescent="0.25">
      <c r="D260" t="str">
        <f t="shared" si="30"/>
        <v/>
      </c>
      <c r="E260" t="str">
        <f t="shared" si="31"/>
        <v/>
      </c>
      <c r="F260" t="str">
        <f t="shared" si="32"/>
        <v/>
      </c>
    </row>
    <row r="261" spans="4:6" x14ac:dyDescent="0.25">
      <c r="D261" t="str">
        <f t="shared" si="30"/>
        <v/>
      </c>
      <c r="E261" t="str">
        <f t="shared" si="31"/>
        <v/>
      </c>
      <c r="F261" t="str">
        <f t="shared" si="32"/>
        <v/>
      </c>
    </row>
    <row r="262" spans="4:6" x14ac:dyDescent="0.25">
      <c r="D262" t="str">
        <f t="shared" si="30"/>
        <v/>
      </c>
      <c r="E262" t="str">
        <f t="shared" si="31"/>
        <v/>
      </c>
      <c r="F262" t="str">
        <f t="shared" si="32"/>
        <v/>
      </c>
    </row>
    <row r="263" spans="4:6" x14ac:dyDescent="0.25">
      <c r="D263" t="str">
        <f t="shared" si="30"/>
        <v/>
      </c>
      <c r="E263" t="str">
        <f t="shared" si="31"/>
        <v/>
      </c>
      <c r="F263" t="str">
        <f t="shared" si="32"/>
        <v/>
      </c>
    </row>
    <row r="264" spans="4:6" x14ac:dyDescent="0.25">
      <c r="D264" t="str">
        <f t="shared" si="30"/>
        <v/>
      </c>
      <c r="E264" t="str">
        <f t="shared" si="31"/>
        <v/>
      </c>
      <c r="F264" t="str">
        <f t="shared" si="32"/>
        <v/>
      </c>
    </row>
    <row r="265" spans="4:6" x14ac:dyDescent="0.25">
      <c r="D265" t="str">
        <f t="shared" si="30"/>
        <v/>
      </c>
      <c r="E265" t="str">
        <f t="shared" si="31"/>
        <v/>
      </c>
      <c r="F265" t="str">
        <f t="shared" si="32"/>
        <v/>
      </c>
    </row>
    <row r="266" spans="4:6" x14ac:dyDescent="0.25">
      <c r="D266" t="str">
        <f t="shared" si="30"/>
        <v/>
      </c>
      <c r="E266" t="str">
        <f t="shared" si="31"/>
        <v/>
      </c>
      <c r="F266" t="str">
        <f t="shared" si="32"/>
        <v/>
      </c>
    </row>
    <row r="267" spans="4:6" x14ac:dyDescent="0.25">
      <c r="D267" t="str">
        <f t="shared" si="30"/>
        <v/>
      </c>
      <c r="E267" t="str">
        <f t="shared" si="31"/>
        <v/>
      </c>
      <c r="F267" t="str">
        <f t="shared" si="32"/>
        <v/>
      </c>
    </row>
    <row r="268" spans="4:6" x14ac:dyDescent="0.25">
      <c r="D268" t="str">
        <f t="shared" si="30"/>
        <v/>
      </c>
      <c r="E268" t="str">
        <f t="shared" si="31"/>
        <v/>
      </c>
      <c r="F268" t="str">
        <f t="shared" si="32"/>
        <v/>
      </c>
    </row>
    <row r="269" spans="4:6" x14ac:dyDescent="0.25">
      <c r="D269" t="str">
        <f t="shared" si="30"/>
        <v/>
      </c>
      <c r="E269" t="str">
        <f t="shared" si="31"/>
        <v/>
      </c>
      <c r="F269" t="str">
        <f t="shared" si="32"/>
        <v/>
      </c>
    </row>
    <row r="270" spans="4:6" x14ac:dyDescent="0.25">
      <c r="D270" t="str">
        <f t="shared" si="30"/>
        <v/>
      </c>
      <c r="E270" t="str">
        <f t="shared" si="31"/>
        <v/>
      </c>
      <c r="F270" t="str">
        <f t="shared" si="32"/>
        <v/>
      </c>
    </row>
    <row r="271" spans="4:6" x14ac:dyDescent="0.25">
      <c r="D271" t="str">
        <f t="shared" si="30"/>
        <v/>
      </c>
      <c r="E271" t="str">
        <f t="shared" si="31"/>
        <v/>
      </c>
      <c r="F271" t="str">
        <f t="shared" si="32"/>
        <v/>
      </c>
    </row>
    <row r="272" spans="4:6" x14ac:dyDescent="0.25">
      <c r="D272" t="str">
        <f t="shared" si="30"/>
        <v/>
      </c>
      <c r="E272" t="str">
        <f t="shared" si="31"/>
        <v/>
      </c>
      <c r="F272" t="str">
        <f t="shared" si="32"/>
        <v/>
      </c>
    </row>
    <row r="273" spans="4:6" x14ac:dyDescent="0.25">
      <c r="D273" t="str">
        <f t="shared" si="30"/>
        <v/>
      </c>
      <c r="E273" t="str">
        <f t="shared" si="31"/>
        <v/>
      </c>
      <c r="F273" t="str">
        <f t="shared" si="32"/>
        <v/>
      </c>
    </row>
    <row r="274" spans="4:6" x14ac:dyDescent="0.25">
      <c r="D274" t="str">
        <f t="shared" si="30"/>
        <v/>
      </c>
      <c r="E274" t="str">
        <f t="shared" si="31"/>
        <v/>
      </c>
      <c r="F274" t="str">
        <f t="shared" si="32"/>
        <v/>
      </c>
    </row>
    <row r="275" spans="4:6" x14ac:dyDescent="0.25">
      <c r="D275" t="str">
        <f t="shared" si="30"/>
        <v/>
      </c>
      <c r="E275" t="str">
        <f t="shared" si="31"/>
        <v/>
      </c>
      <c r="F275" t="str">
        <f t="shared" si="32"/>
        <v/>
      </c>
    </row>
    <row r="276" spans="4:6" x14ac:dyDescent="0.25">
      <c r="D276" t="str">
        <f t="shared" si="30"/>
        <v/>
      </c>
      <c r="E276" t="str">
        <f t="shared" si="31"/>
        <v/>
      </c>
      <c r="F276" t="str">
        <f t="shared" si="32"/>
        <v/>
      </c>
    </row>
    <row r="277" spans="4:6" x14ac:dyDescent="0.25">
      <c r="D277" t="str">
        <f t="shared" si="30"/>
        <v/>
      </c>
      <c r="E277" t="str">
        <f t="shared" si="31"/>
        <v/>
      </c>
      <c r="F277" t="str">
        <f t="shared" si="32"/>
        <v/>
      </c>
    </row>
    <row r="278" spans="4:6" x14ac:dyDescent="0.25">
      <c r="D278" t="str">
        <f t="shared" si="30"/>
        <v/>
      </c>
      <c r="E278" t="str">
        <f t="shared" si="31"/>
        <v/>
      </c>
      <c r="F278" t="str">
        <f t="shared" si="32"/>
        <v/>
      </c>
    </row>
    <row r="279" spans="4:6" x14ac:dyDescent="0.25">
      <c r="D279" t="str">
        <f t="shared" si="30"/>
        <v/>
      </c>
      <c r="E279" t="str">
        <f t="shared" si="31"/>
        <v/>
      </c>
      <c r="F279" t="str">
        <f t="shared" si="32"/>
        <v/>
      </c>
    </row>
    <row r="280" spans="4:6" x14ac:dyDescent="0.25">
      <c r="D280" t="str">
        <f t="shared" si="30"/>
        <v/>
      </c>
      <c r="E280" t="str">
        <f t="shared" si="31"/>
        <v/>
      </c>
      <c r="F280" t="str">
        <f t="shared" si="32"/>
        <v/>
      </c>
    </row>
    <row r="281" spans="4:6" x14ac:dyDescent="0.25">
      <c r="D281" t="str">
        <f t="shared" si="30"/>
        <v/>
      </c>
      <c r="E281" t="str">
        <f t="shared" si="31"/>
        <v/>
      </c>
      <c r="F281" t="str">
        <f t="shared" si="32"/>
        <v/>
      </c>
    </row>
    <row r="282" spans="4:6" x14ac:dyDescent="0.25">
      <c r="D282" t="str">
        <f t="shared" si="30"/>
        <v/>
      </c>
      <c r="E282" t="str">
        <f t="shared" si="31"/>
        <v/>
      </c>
      <c r="F282" t="str">
        <f t="shared" si="32"/>
        <v/>
      </c>
    </row>
    <row r="283" spans="4:6" x14ac:dyDescent="0.25">
      <c r="D283" t="str">
        <f t="shared" si="30"/>
        <v/>
      </c>
      <c r="E283" t="str">
        <f t="shared" si="31"/>
        <v/>
      </c>
      <c r="F283" t="str">
        <f t="shared" si="32"/>
        <v/>
      </c>
    </row>
    <row r="284" spans="4:6" x14ac:dyDescent="0.25">
      <c r="D284" t="str">
        <f t="shared" si="30"/>
        <v/>
      </c>
      <c r="E284" t="str">
        <f t="shared" si="31"/>
        <v/>
      </c>
      <c r="F284" t="str">
        <f t="shared" si="32"/>
        <v/>
      </c>
    </row>
    <row r="285" spans="4:6" x14ac:dyDescent="0.25">
      <c r="D285" t="str">
        <f t="shared" si="30"/>
        <v/>
      </c>
      <c r="E285" t="str">
        <f t="shared" si="31"/>
        <v/>
      </c>
      <c r="F285" t="str">
        <f t="shared" si="32"/>
        <v/>
      </c>
    </row>
    <row r="286" spans="4:6" x14ac:dyDescent="0.25">
      <c r="D286" t="str">
        <f t="shared" si="30"/>
        <v/>
      </c>
      <c r="E286" t="str">
        <f t="shared" si="31"/>
        <v/>
      </c>
      <c r="F286" t="str">
        <f t="shared" si="32"/>
        <v/>
      </c>
    </row>
    <row r="287" spans="4:6" x14ac:dyDescent="0.25">
      <c r="D287" t="str">
        <f t="shared" si="30"/>
        <v/>
      </c>
      <c r="E287" t="str">
        <f t="shared" si="31"/>
        <v/>
      </c>
      <c r="F287" t="str">
        <f t="shared" si="32"/>
        <v/>
      </c>
    </row>
    <row r="288" spans="4:6" x14ac:dyDescent="0.25">
      <c r="D288" t="str">
        <f t="shared" si="30"/>
        <v/>
      </c>
      <c r="E288" t="str">
        <f t="shared" si="31"/>
        <v/>
      </c>
      <c r="F288" t="str">
        <f t="shared" si="32"/>
        <v/>
      </c>
    </row>
    <row r="289" spans="4:6" x14ac:dyDescent="0.25">
      <c r="D289" t="str">
        <f t="shared" si="30"/>
        <v/>
      </c>
      <c r="E289" t="str">
        <f t="shared" si="31"/>
        <v/>
      </c>
      <c r="F289" t="str">
        <f t="shared" si="32"/>
        <v/>
      </c>
    </row>
    <row r="290" spans="4:6" x14ac:dyDescent="0.25">
      <c r="D290" t="str">
        <f t="shared" si="30"/>
        <v/>
      </c>
      <c r="E290" t="str">
        <f t="shared" si="31"/>
        <v/>
      </c>
      <c r="F290" t="str">
        <f t="shared" si="32"/>
        <v/>
      </c>
    </row>
    <row r="291" spans="4:6" x14ac:dyDescent="0.25">
      <c r="D291" t="str">
        <f t="shared" si="30"/>
        <v/>
      </c>
      <c r="E291" t="str">
        <f t="shared" si="31"/>
        <v/>
      </c>
      <c r="F291" t="str">
        <f t="shared" si="32"/>
        <v/>
      </c>
    </row>
    <row r="292" spans="4:6" x14ac:dyDescent="0.25">
      <c r="D292" t="str">
        <f t="shared" si="30"/>
        <v/>
      </c>
      <c r="E292" t="str">
        <f t="shared" si="31"/>
        <v/>
      </c>
      <c r="F292" t="str">
        <f t="shared" si="32"/>
        <v/>
      </c>
    </row>
    <row r="293" spans="4:6" x14ac:dyDescent="0.25">
      <c r="D293" t="str">
        <f t="shared" si="30"/>
        <v/>
      </c>
      <c r="E293" t="str">
        <f t="shared" si="31"/>
        <v/>
      </c>
      <c r="F293" t="str">
        <f t="shared" si="32"/>
        <v/>
      </c>
    </row>
    <row r="294" spans="4:6" x14ac:dyDescent="0.25">
      <c r="D294" t="str">
        <f t="shared" si="30"/>
        <v/>
      </c>
      <c r="E294" t="str">
        <f t="shared" si="31"/>
        <v/>
      </c>
      <c r="F294" t="str">
        <f t="shared" si="32"/>
        <v/>
      </c>
    </row>
    <row r="295" spans="4:6" x14ac:dyDescent="0.25">
      <c r="D295" t="str">
        <f t="shared" si="30"/>
        <v/>
      </c>
      <c r="E295" t="str">
        <f t="shared" si="31"/>
        <v/>
      </c>
      <c r="F295" t="str">
        <f t="shared" si="32"/>
        <v/>
      </c>
    </row>
    <row r="296" spans="4:6" x14ac:dyDescent="0.25">
      <c r="D296" t="str">
        <f t="shared" si="30"/>
        <v/>
      </c>
      <c r="E296" t="str">
        <f t="shared" si="31"/>
        <v/>
      </c>
      <c r="F296" t="str">
        <f t="shared" si="32"/>
        <v/>
      </c>
    </row>
    <row r="297" spans="4:6" x14ac:dyDescent="0.25">
      <c r="D297" t="str">
        <f t="shared" si="30"/>
        <v/>
      </c>
      <c r="E297" t="str">
        <f t="shared" si="31"/>
        <v/>
      </c>
      <c r="F297" t="str">
        <f t="shared" si="32"/>
        <v/>
      </c>
    </row>
    <row r="298" spans="4:6" x14ac:dyDescent="0.25">
      <c r="D298" t="str">
        <f t="shared" si="30"/>
        <v/>
      </c>
      <c r="E298" t="str">
        <f t="shared" si="31"/>
        <v/>
      </c>
      <c r="F298" t="str">
        <f t="shared" si="32"/>
        <v/>
      </c>
    </row>
    <row r="299" spans="4:6" x14ac:dyDescent="0.25">
      <c r="D299" t="str">
        <f t="shared" si="30"/>
        <v/>
      </c>
      <c r="E299" t="str">
        <f t="shared" si="31"/>
        <v/>
      </c>
      <c r="F299" t="str">
        <f t="shared" si="32"/>
        <v/>
      </c>
    </row>
    <row r="300" spans="4:6" x14ac:dyDescent="0.25">
      <c r="D300" t="str">
        <f t="shared" si="30"/>
        <v/>
      </c>
      <c r="E300" t="str">
        <f t="shared" si="31"/>
        <v/>
      </c>
      <c r="F300" t="str">
        <f t="shared" si="32"/>
        <v/>
      </c>
    </row>
    <row r="301" spans="4:6" x14ac:dyDescent="0.25">
      <c r="D301" t="str">
        <f t="shared" ref="D301:D364" si="33">IF(ISBLANK(C301),"",VLOOKUP(C301,Entry,2,FALSE))</f>
        <v/>
      </c>
      <c r="E301" t="str">
        <f t="shared" ref="E301:E364" si="34">IF(ISBLANK(C301),"",VLOOKUP(C301,Entry,3,FALSE))</f>
        <v/>
      </c>
      <c r="F301" t="str">
        <f t="shared" ref="F301:F364" si="35">IF(ISBLANK(C301),"",VLOOKUP(C301,Entry,7,FALSE))</f>
        <v/>
      </c>
    </row>
    <row r="302" spans="4:6" x14ac:dyDescent="0.25">
      <c r="D302" t="str">
        <f t="shared" si="33"/>
        <v/>
      </c>
      <c r="E302" t="str">
        <f t="shared" si="34"/>
        <v/>
      </c>
      <c r="F302" t="str">
        <f t="shared" si="35"/>
        <v/>
      </c>
    </row>
    <row r="303" spans="4:6" x14ac:dyDescent="0.25">
      <c r="D303" t="str">
        <f t="shared" si="33"/>
        <v/>
      </c>
      <c r="E303" t="str">
        <f t="shared" si="34"/>
        <v/>
      </c>
      <c r="F303" t="str">
        <f t="shared" si="35"/>
        <v/>
      </c>
    </row>
    <row r="304" spans="4:6" x14ac:dyDescent="0.25">
      <c r="D304" t="str">
        <f t="shared" si="33"/>
        <v/>
      </c>
      <c r="E304" t="str">
        <f t="shared" si="34"/>
        <v/>
      </c>
      <c r="F304" t="str">
        <f t="shared" si="35"/>
        <v/>
      </c>
    </row>
    <row r="305" spans="4:6" x14ac:dyDescent="0.25">
      <c r="D305" t="str">
        <f t="shared" si="33"/>
        <v/>
      </c>
      <c r="E305" t="str">
        <f t="shared" si="34"/>
        <v/>
      </c>
      <c r="F305" t="str">
        <f t="shared" si="35"/>
        <v/>
      </c>
    </row>
    <row r="306" spans="4:6" x14ac:dyDescent="0.25">
      <c r="D306" t="str">
        <f t="shared" si="33"/>
        <v/>
      </c>
      <c r="E306" t="str">
        <f t="shared" si="34"/>
        <v/>
      </c>
      <c r="F306" t="str">
        <f t="shared" si="35"/>
        <v/>
      </c>
    </row>
    <row r="307" spans="4:6" x14ac:dyDescent="0.25">
      <c r="D307" t="str">
        <f t="shared" si="33"/>
        <v/>
      </c>
      <c r="E307" t="str">
        <f t="shared" si="34"/>
        <v/>
      </c>
      <c r="F307" t="str">
        <f t="shared" si="35"/>
        <v/>
      </c>
    </row>
    <row r="308" spans="4:6" x14ac:dyDescent="0.25">
      <c r="D308" t="str">
        <f t="shared" si="33"/>
        <v/>
      </c>
      <c r="E308" t="str">
        <f t="shared" si="34"/>
        <v/>
      </c>
      <c r="F308" t="str">
        <f t="shared" si="35"/>
        <v/>
      </c>
    </row>
    <row r="309" spans="4:6" x14ac:dyDescent="0.25">
      <c r="D309" t="str">
        <f t="shared" si="33"/>
        <v/>
      </c>
      <c r="E309" t="str">
        <f t="shared" si="34"/>
        <v/>
      </c>
      <c r="F309" t="str">
        <f t="shared" si="35"/>
        <v/>
      </c>
    </row>
    <row r="310" spans="4:6" x14ac:dyDescent="0.25">
      <c r="D310" t="str">
        <f t="shared" si="33"/>
        <v/>
      </c>
      <c r="E310" t="str">
        <f t="shared" si="34"/>
        <v/>
      </c>
      <c r="F310" t="str">
        <f t="shared" si="35"/>
        <v/>
      </c>
    </row>
    <row r="311" spans="4:6" x14ac:dyDescent="0.25">
      <c r="D311" t="str">
        <f t="shared" si="33"/>
        <v/>
      </c>
      <c r="E311" t="str">
        <f t="shared" si="34"/>
        <v/>
      </c>
      <c r="F311" t="str">
        <f t="shared" si="35"/>
        <v/>
      </c>
    </row>
    <row r="312" spans="4:6" x14ac:dyDescent="0.25">
      <c r="D312" t="str">
        <f t="shared" si="33"/>
        <v/>
      </c>
      <c r="E312" t="str">
        <f t="shared" si="34"/>
        <v/>
      </c>
      <c r="F312" t="str">
        <f t="shared" si="35"/>
        <v/>
      </c>
    </row>
    <row r="313" spans="4:6" x14ac:dyDescent="0.25">
      <c r="D313" t="str">
        <f t="shared" si="33"/>
        <v/>
      </c>
      <c r="E313" t="str">
        <f t="shared" si="34"/>
        <v/>
      </c>
      <c r="F313" t="str">
        <f t="shared" si="35"/>
        <v/>
      </c>
    </row>
    <row r="314" spans="4:6" x14ac:dyDescent="0.25">
      <c r="D314" t="str">
        <f t="shared" si="33"/>
        <v/>
      </c>
      <c r="E314" t="str">
        <f t="shared" si="34"/>
        <v/>
      </c>
      <c r="F314" t="str">
        <f t="shared" si="35"/>
        <v/>
      </c>
    </row>
    <row r="315" spans="4:6" x14ac:dyDescent="0.25">
      <c r="D315" t="str">
        <f t="shared" si="33"/>
        <v/>
      </c>
      <c r="E315" t="str">
        <f t="shared" si="34"/>
        <v/>
      </c>
      <c r="F315" t="str">
        <f t="shared" si="35"/>
        <v/>
      </c>
    </row>
    <row r="316" spans="4:6" x14ac:dyDescent="0.25">
      <c r="D316" t="str">
        <f t="shared" si="33"/>
        <v/>
      </c>
      <c r="E316" t="str">
        <f t="shared" si="34"/>
        <v/>
      </c>
      <c r="F316" t="str">
        <f t="shared" si="35"/>
        <v/>
      </c>
    </row>
    <row r="317" spans="4:6" x14ac:dyDescent="0.25">
      <c r="D317" t="str">
        <f t="shared" si="33"/>
        <v/>
      </c>
      <c r="E317" t="str">
        <f t="shared" si="34"/>
        <v/>
      </c>
      <c r="F317" t="str">
        <f t="shared" si="35"/>
        <v/>
      </c>
    </row>
    <row r="318" spans="4:6" x14ac:dyDescent="0.25">
      <c r="D318" t="str">
        <f t="shared" si="33"/>
        <v/>
      </c>
      <c r="E318" t="str">
        <f t="shared" si="34"/>
        <v/>
      </c>
      <c r="F318" t="str">
        <f t="shared" si="35"/>
        <v/>
      </c>
    </row>
    <row r="319" spans="4:6" x14ac:dyDescent="0.25">
      <c r="D319" t="str">
        <f t="shared" si="33"/>
        <v/>
      </c>
      <c r="E319" t="str">
        <f t="shared" si="34"/>
        <v/>
      </c>
      <c r="F319" t="str">
        <f t="shared" si="35"/>
        <v/>
      </c>
    </row>
    <row r="320" spans="4:6" x14ac:dyDescent="0.25">
      <c r="D320" t="str">
        <f t="shared" si="33"/>
        <v/>
      </c>
      <c r="E320" t="str">
        <f t="shared" si="34"/>
        <v/>
      </c>
      <c r="F320" t="str">
        <f t="shared" si="35"/>
        <v/>
      </c>
    </row>
    <row r="321" spans="4:6" x14ac:dyDescent="0.25">
      <c r="D321" t="str">
        <f t="shared" si="33"/>
        <v/>
      </c>
      <c r="E321" t="str">
        <f t="shared" si="34"/>
        <v/>
      </c>
      <c r="F321" t="str">
        <f t="shared" si="35"/>
        <v/>
      </c>
    </row>
    <row r="322" spans="4:6" x14ac:dyDescent="0.25">
      <c r="D322" t="str">
        <f t="shared" si="33"/>
        <v/>
      </c>
      <c r="E322" t="str">
        <f t="shared" si="34"/>
        <v/>
      </c>
      <c r="F322" t="str">
        <f t="shared" si="35"/>
        <v/>
      </c>
    </row>
    <row r="323" spans="4:6" x14ac:dyDescent="0.25">
      <c r="D323" t="str">
        <f t="shared" si="33"/>
        <v/>
      </c>
      <c r="E323" t="str">
        <f t="shared" si="34"/>
        <v/>
      </c>
      <c r="F323" t="str">
        <f t="shared" si="35"/>
        <v/>
      </c>
    </row>
    <row r="324" spans="4:6" x14ac:dyDescent="0.25">
      <c r="D324" t="str">
        <f t="shared" si="33"/>
        <v/>
      </c>
      <c r="E324" t="str">
        <f t="shared" si="34"/>
        <v/>
      </c>
      <c r="F324" t="str">
        <f t="shared" si="35"/>
        <v/>
      </c>
    </row>
    <row r="325" spans="4:6" x14ac:dyDescent="0.25">
      <c r="D325" t="str">
        <f t="shared" si="33"/>
        <v/>
      </c>
      <c r="E325" t="str">
        <f t="shared" si="34"/>
        <v/>
      </c>
      <c r="F325" t="str">
        <f t="shared" si="35"/>
        <v/>
      </c>
    </row>
    <row r="326" spans="4:6" x14ac:dyDescent="0.25">
      <c r="D326" t="str">
        <f t="shared" si="33"/>
        <v/>
      </c>
      <c r="E326" t="str">
        <f t="shared" si="34"/>
        <v/>
      </c>
      <c r="F326" t="str">
        <f t="shared" si="35"/>
        <v/>
      </c>
    </row>
    <row r="327" spans="4:6" x14ac:dyDescent="0.25">
      <c r="D327" t="str">
        <f t="shared" si="33"/>
        <v/>
      </c>
      <c r="E327" t="str">
        <f t="shared" si="34"/>
        <v/>
      </c>
      <c r="F327" t="str">
        <f t="shared" si="35"/>
        <v/>
      </c>
    </row>
    <row r="328" spans="4:6" x14ac:dyDescent="0.25">
      <c r="D328" t="str">
        <f t="shared" si="33"/>
        <v/>
      </c>
      <c r="E328" t="str">
        <f t="shared" si="34"/>
        <v/>
      </c>
      <c r="F328" t="str">
        <f t="shared" si="35"/>
        <v/>
      </c>
    </row>
    <row r="329" spans="4:6" x14ac:dyDescent="0.25">
      <c r="D329" t="str">
        <f t="shared" si="33"/>
        <v/>
      </c>
      <c r="E329" t="str">
        <f t="shared" si="34"/>
        <v/>
      </c>
      <c r="F329" t="str">
        <f t="shared" si="35"/>
        <v/>
      </c>
    </row>
    <row r="330" spans="4:6" x14ac:dyDescent="0.25">
      <c r="D330" t="str">
        <f t="shared" si="33"/>
        <v/>
      </c>
      <c r="E330" t="str">
        <f t="shared" si="34"/>
        <v/>
      </c>
      <c r="F330" t="str">
        <f t="shared" si="35"/>
        <v/>
      </c>
    </row>
    <row r="331" spans="4:6" x14ac:dyDescent="0.25">
      <c r="D331" t="str">
        <f t="shared" si="33"/>
        <v/>
      </c>
      <c r="E331" t="str">
        <f t="shared" si="34"/>
        <v/>
      </c>
      <c r="F331" t="str">
        <f t="shared" si="35"/>
        <v/>
      </c>
    </row>
    <row r="332" spans="4:6" x14ac:dyDescent="0.25">
      <c r="D332" t="str">
        <f t="shared" si="33"/>
        <v/>
      </c>
      <c r="E332" t="str">
        <f t="shared" si="34"/>
        <v/>
      </c>
      <c r="F332" t="str">
        <f t="shared" si="35"/>
        <v/>
      </c>
    </row>
    <row r="333" spans="4:6" x14ac:dyDescent="0.25">
      <c r="D333" t="str">
        <f t="shared" si="33"/>
        <v/>
      </c>
      <c r="E333" t="str">
        <f t="shared" si="34"/>
        <v/>
      </c>
      <c r="F333" t="str">
        <f t="shared" si="35"/>
        <v/>
      </c>
    </row>
    <row r="334" spans="4:6" x14ac:dyDescent="0.25">
      <c r="D334" t="str">
        <f t="shared" si="33"/>
        <v/>
      </c>
      <c r="E334" t="str">
        <f t="shared" si="34"/>
        <v/>
      </c>
      <c r="F334" t="str">
        <f t="shared" si="35"/>
        <v/>
      </c>
    </row>
    <row r="335" spans="4:6" x14ac:dyDescent="0.25">
      <c r="D335" t="str">
        <f t="shared" si="33"/>
        <v/>
      </c>
      <c r="E335" t="str">
        <f t="shared" si="34"/>
        <v/>
      </c>
      <c r="F335" t="str">
        <f t="shared" si="35"/>
        <v/>
      </c>
    </row>
    <row r="336" spans="4:6" x14ac:dyDescent="0.25">
      <c r="D336" t="str">
        <f t="shared" si="33"/>
        <v/>
      </c>
      <c r="E336" t="str">
        <f t="shared" si="34"/>
        <v/>
      </c>
      <c r="F336" t="str">
        <f t="shared" si="35"/>
        <v/>
      </c>
    </row>
    <row r="337" spans="4:6" x14ac:dyDescent="0.25">
      <c r="D337" t="str">
        <f t="shared" si="33"/>
        <v/>
      </c>
      <c r="E337" t="str">
        <f t="shared" si="34"/>
        <v/>
      </c>
      <c r="F337" t="str">
        <f t="shared" si="35"/>
        <v/>
      </c>
    </row>
    <row r="338" spans="4:6" x14ac:dyDescent="0.25">
      <c r="D338" t="str">
        <f t="shared" si="33"/>
        <v/>
      </c>
      <c r="E338" t="str">
        <f t="shared" si="34"/>
        <v/>
      </c>
      <c r="F338" t="str">
        <f t="shared" si="35"/>
        <v/>
      </c>
    </row>
    <row r="339" spans="4:6" x14ac:dyDescent="0.25">
      <c r="D339" t="str">
        <f t="shared" si="33"/>
        <v/>
      </c>
      <c r="E339" t="str">
        <f t="shared" si="34"/>
        <v/>
      </c>
      <c r="F339" t="str">
        <f t="shared" si="35"/>
        <v/>
      </c>
    </row>
    <row r="340" spans="4:6" x14ac:dyDescent="0.25">
      <c r="D340" t="str">
        <f t="shared" si="33"/>
        <v/>
      </c>
      <c r="E340" t="str">
        <f t="shared" si="34"/>
        <v/>
      </c>
      <c r="F340" t="str">
        <f t="shared" si="35"/>
        <v/>
      </c>
    </row>
    <row r="341" spans="4:6" x14ac:dyDescent="0.25">
      <c r="D341" t="str">
        <f t="shared" si="33"/>
        <v/>
      </c>
      <c r="E341" t="str">
        <f t="shared" si="34"/>
        <v/>
      </c>
      <c r="F341" t="str">
        <f t="shared" si="35"/>
        <v/>
      </c>
    </row>
    <row r="342" spans="4:6" x14ac:dyDescent="0.25">
      <c r="D342" t="str">
        <f t="shared" si="33"/>
        <v/>
      </c>
      <c r="E342" t="str">
        <f t="shared" si="34"/>
        <v/>
      </c>
      <c r="F342" t="str">
        <f t="shared" si="35"/>
        <v/>
      </c>
    </row>
    <row r="343" spans="4:6" x14ac:dyDescent="0.25">
      <c r="D343" t="str">
        <f t="shared" si="33"/>
        <v/>
      </c>
      <c r="E343" t="str">
        <f t="shared" si="34"/>
        <v/>
      </c>
      <c r="F343" t="str">
        <f t="shared" si="35"/>
        <v/>
      </c>
    </row>
    <row r="344" spans="4:6" x14ac:dyDescent="0.25">
      <c r="D344" t="str">
        <f t="shared" si="33"/>
        <v/>
      </c>
      <c r="E344" t="str">
        <f t="shared" si="34"/>
        <v/>
      </c>
      <c r="F344" t="str">
        <f t="shared" si="35"/>
        <v/>
      </c>
    </row>
    <row r="345" spans="4:6" x14ac:dyDescent="0.25">
      <c r="D345" t="str">
        <f t="shared" si="33"/>
        <v/>
      </c>
      <c r="E345" t="str">
        <f t="shared" si="34"/>
        <v/>
      </c>
      <c r="F345" t="str">
        <f t="shared" si="35"/>
        <v/>
      </c>
    </row>
    <row r="346" spans="4:6" x14ac:dyDescent="0.25">
      <c r="D346" t="str">
        <f t="shared" si="33"/>
        <v/>
      </c>
      <c r="E346" t="str">
        <f t="shared" si="34"/>
        <v/>
      </c>
      <c r="F346" t="str">
        <f t="shared" si="35"/>
        <v/>
      </c>
    </row>
    <row r="347" spans="4:6" x14ac:dyDescent="0.25">
      <c r="D347" t="str">
        <f t="shared" si="33"/>
        <v/>
      </c>
      <c r="E347" t="str">
        <f t="shared" si="34"/>
        <v/>
      </c>
      <c r="F347" t="str">
        <f t="shared" si="35"/>
        <v/>
      </c>
    </row>
    <row r="348" spans="4:6" x14ac:dyDescent="0.25">
      <c r="D348" t="str">
        <f t="shared" si="33"/>
        <v/>
      </c>
      <c r="E348" t="str">
        <f t="shared" si="34"/>
        <v/>
      </c>
      <c r="F348" t="str">
        <f t="shared" si="35"/>
        <v/>
      </c>
    </row>
    <row r="349" spans="4:6" x14ac:dyDescent="0.25">
      <c r="D349" t="str">
        <f t="shared" si="33"/>
        <v/>
      </c>
      <c r="E349" t="str">
        <f t="shared" si="34"/>
        <v/>
      </c>
      <c r="F349" t="str">
        <f t="shared" si="35"/>
        <v/>
      </c>
    </row>
    <row r="350" spans="4:6" x14ac:dyDescent="0.25">
      <c r="D350" t="str">
        <f t="shared" si="33"/>
        <v/>
      </c>
      <c r="E350" t="str">
        <f t="shared" si="34"/>
        <v/>
      </c>
      <c r="F350" t="str">
        <f t="shared" si="35"/>
        <v/>
      </c>
    </row>
    <row r="351" spans="4:6" x14ac:dyDescent="0.25">
      <c r="D351" t="str">
        <f t="shared" si="33"/>
        <v/>
      </c>
      <c r="E351" t="str">
        <f t="shared" si="34"/>
        <v/>
      </c>
      <c r="F351" t="str">
        <f t="shared" si="35"/>
        <v/>
      </c>
    </row>
    <row r="352" spans="4:6" x14ac:dyDescent="0.25">
      <c r="D352" t="str">
        <f t="shared" si="33"/>
        <v/>
      </c>
      <c r="E352" t="str">
        <f t="shared" si="34"/>
        <v/>
      </c>
      <c r="F352" t="str">
        <f t="shared" si="35"/>
        <v/>
      </c>
    </row>
    <row r="353" spans="4:6" x14ac:dyDescent="0.25">
      <c r="D353" t="str">
        <f t="shared" si="33"/>
        <v/>
      </c>
      <c r="E353" t="str">
        <f t="shared" si="34"/>
        <v/>
      </c>
      <c r="F353" t="str">
        <f t="shared" si="35"/>
        <v/>
      </c>
    </row>
    <row r="354" spans="4:6" x14ac:dyDescent="0.25">
      <c r="D354" t="str">
        <f t="shared" si="33"/>
        <v/>
      </c>
      <c r="E354" t="str">
        <f t="shared" si="34"/>
        <v/>
      </c>
      <c r="F354" t="str">
        <f t="shared" si="35"/>
        <v/>
      </c>
    </row>
    <row r="355" spans="4:6" x14ac:dyDescent="0.25">
      <c r="D355" t="str">
        <f t="shared" si="33"/>
        <v/>
      </c>
      <c r="E355" t="str">
        <f t="shared" si="34"/>
        <v/>
      </c>
      <c r="F355" t="str">
        <f t="shared" si="35"/>
        <v/>
      </c>
    </row>
    <row r="356" spans="4:6" x14ac:dyDescent="0.25">
      <c r="D356" t="str">
        <f t="shared" si="33"/>
        <v/>
      </c>
      <c r="E356" t="str">
        <f t="shared" si="34"/>
        <v/>
      </c>
      <c r="F356" t="str">
        <f t="shared" si="35"/>
        <v/>
      </c>
    </row>
    <row r="357" spans="4:6" x14ac:dyDescent="0.25">
      <c r="D357" t="str">
        <f t="shared" si="33"/>
        <v/>
      </c>
      <c r="E357" t="str">
        <f t="shared" si="34"/>
        <v/>
      </c>
      <c r="F357" t="str">
        <f t="shared" si="35"/>
        <v/>
      </c>
    </row>
    <row r="358" spans="4:6" x14ac:dyDescent="0.25">
      <c r="D358" t="str">
        <f t="shared" si="33"/>
        <v/>
      </c>
      <c r="E358" t="str">
        <f t="shared" si="34"/>
        <v/>
      </c>
      <c r="F358" t="str">
        <f t="shared" si="35"/>
        <v/>
      </c>
    </row>
    <row r="359" spans="4:6" x14ac:dyDescent="0.25">
      <c r="D359" t="str">
        <f t="shared" si="33"/>
        <v/>
      </c>
      <c r="E359" t="str">
        <f t="shared" si="34"/>
        <v/>
      </c>
      <c r="F359" t="str">
        <f t="shared" si="35"/>
        <v/>
      </c>
    </row>
    <row r="360" spans="4:6" x14ac:dyDescent="0.25">
      <c r="D360" t="str">
        <f t="shared" si="33"/>
        <v/>
      </c>
      <c r="E360" t="str">
        <f t="shared" si="34"/>
        <v/>
      </c>
      <c r="F360" t="str">
        <f t="shared" si="35"/>
        <v/>
      </c>
    </row>
    <row r="361" spans="4:6" x14ac:dyDescent="0.25">
      <c r="D361" t="str">
        <f t="shared" si="33"/>
        <v/>
      </c>
      <c r="E361" t="str">
        <f t="shared" si="34"/>
        <v/>
      </c>
      <c r="F361" t="str">
        <f t="shared" si="35"/>
        <v/>
      </c>
    </row>
    <row r="362" spans="4:6" x14ac:dyDescent="0.25">
      <c r="D362" t="str">
        <f t="shared" si="33"/>
        <v/>
      </c>
      <c r="E362" t="str">
        <f t="shared" si="34"/>
        <v/>
      </c>
      <c r="F362" t="str">
        <f t="shared" si="35"/>
        <v/>
      </c>
    </row>
    <row r="363" spans="4:6" x14ac:dyDescent="0.25">
      <c r="D363" t="str">
        <f t="shared" si="33"/>
        <v/>
      </c>
      <c r="E363" t="str">
        <f t="shared" si="34"/>
        <v/>
      </c>
      <c r="F363" t="str">
        <f t="shared" si="35"/>
        <v/>
      </c>
    </row>
    <row r="364" spans="4:6" x14ac:dyDescent="0.25">
      <c r="D364" t="str">
        <f t="shared" si="33"/>
        <v/>
      </c>
      <c r="E364" t="str">
        <f t="shared" si="34"/>
        <v/>
      </c>
      <c r="F364" t="str">
        <f t="shared" si="35"/>
        <v/>
      </c>
    </row>
    <row r="365" spans="4:6" x14ac:dyDescent="0.25">
      <c r="D365" t="str">
        <f t="shared" ref="D365:D428" si="36">IF(ISBLANK(C365),"",VLOOKUP(C365,Entry,2,FALSE))</f>
        <v/>
      </c>
      <c r="E365" t="str">
        <f t="shared" ref="E365:E428" si="37">IF(ISBLANK(C365),"",VLOOKUP(C365,Entry,3,FALSE))</f>
        <v/>
      </c>
      <c r="F365" t="str">
        <f t="shared" ref="F365:F428" si="38">IF(ISBLANK(C365),"",VLOOKUP(C365,Entry,7,FALSE))</f>
        <v/>
      </c>
    </row>
    <row r="366" spans="4:6" x14ac:dyDescent="0.25">
      <c r="D366" t="str">
        <f t="shared" si="36"/>
        <v/>
      </c>
      <c r="E366" t="str">
        <f t="shared" si="37"/>
        <v/>
      </c>
      <c r="F366" t="str">
        <f t="shared" si="38"/>
        <v/>
      </c>
    </row>
    <row r="367" spans="4:6" x14ac:dyDescent="0.25">
      <c r="D367" t="str">
        <f t="shared" si="36"/>
        <v/>
      </c>
      <c r="E367" t="str">
        <f t="shared" si="37"/>
        <v/>
      </c>
      <c r="F367" t="str">
        <f t="shared" si="38"/>
        <v/>
      </c>
    </row>
    <row r="368" spans="4:6" x14ac:dyDescent="0.25">
      <c r="D368" t="str">
        <f t="shared" si="36"/>
        <v/>
      </c>
      <c r="E368" t="str">
        <f t="shared" si="37"/>
        <v/>
      </c>
      <c r="F368" t="str">
        <f t="shared" si="38"/>
        <v/>
      </c>
    </row>
    <row r="369" spans="4:6" x14ac:dyDescent="0.25">
      <c r="D369" t="str">
        <f t="shared" si="36"/>
        <v/>
      </c>
      <c r="E369" t="str">
        <f t="shared" si="37"/>
        <v/>
      </c>
      <c r="F369" t="str">
        <f t="shared" si="38"/>
        <v/>
      </c>
    </row>
    <row r="370" spans="4:6" x14ac:dyDescent="0.25">
      <c r="D370" t="str">
        <f t="shared" si="36"/>
        <v/>
      </c>
      <c r="E370" t="str">
        <f t="shared" si="37"/>
        <v/>
      </c>
      <c r="F370" t="str">
        <f t="shared" si="38"/>
        <v/>
      </c>
    </row>
    <row r="371" spans="4:6" x14ac:dyDescent="0.25">
      <c r="D371" t="str">
        <f t="shared" si="36"/>
        <v/>
      </c>
      <c r="E371" t="str">
        <f t="shared" si="37"/>
        <v/>
      </c>
      <c r="F371" t="str">
        <f t="shared" si="38"/>
        <v/>
      </c>
    </row>
    <row r="372" spans="4:6" x14ac:dyDescent="0.25">
      <c r="D372" t="str">
        <f t="shared" si="36"/>
        <v/>
      </c>
      <c r="E372" t="str">
        <f t="shared" si="37"/>
        <v/>
      </c>
      <c r="F372" t="str">
        <f t="shared" si="38"/>
        <v/>
      </c>
    </row>
    <row r="373" spans="4:6" x14ac:dyDescent="0.25">
      <c r="D373" t="str">
        <f t="shared" si="36"/>
        <v/>
      </c>
      <c r="E373" t="str">
        <f t="shared" si="37"/>
        <v/>
      </c>
      <c r="F373" t="str">
        <f t="shared" si="38"/>
        <v/>
      </c>
    </row>
    <row r="374" spans="4:6" x14ac:dyDescent="0.25">
      <c r="D374" t="str">
        <f t="shared" si="36"/>
        <v/>
      </c>
      <c r="E374" t="str">
        <f t="shared" si="37"/>
        <v/>
      </c>
      <c r="F374" t="str">
        <f t="shared" si="38"/>
        <v/>
      </c>
    </row>
    <row r="375" spans="4:6" x14ac:dyDescent="0.25">
      <c r="D375" t="str">
        <f t="shared" si="36"/>
        <v/>
      </c>
      <c r="E375" t="str">
        <f t="shared" si="37"/>
        <v/>
      </c>
      <c r="F375" t="str">
        <f t="shared" si="38"/>
        <v/>
      </c>
    </row>
    <row r="376" spans="4:6" x14ac:dyDescent="0.25">
      <c r="D376" t="str">
        <f t="shared" si="36"/>
        <v/>
      </c>
      <c r="E376" t="str">
        <f t="shared" si="37"/>
        <v/>
      </c>
      <c r="F376" t="str">
        <f t="shared" si="38"/>
        <v/>
      </c>
    </row>
    <row r="377" spans="4:6" x14ac:dyDescent="0.25">
      <c r="D377" t="str">
        <f t="shared" si="36"/>
        <v/>
      </c>
      <c r="E377" t="str">
        <f t="shared" si="37"/>
        <v/>
      </c>
      <c r="F377" t="str">
        <f t="shared" si="38"/>
        <v/>
      </c>
    </row>
    <row r="378" spans="4:6" x14ac:dyDescent="0.25">
      <c r="D378" t="str">
        <f t="shared" si="36"/>
        <v/>
      </c>
      <c r="E378" t="str">
        <f t="shared" si="37"/>
        <v/>
      </c>
      <c r="F378" t="str">
        <f t="shared" si="38"/>
        <v/>
      </c>
    </row>
    <row r="379" spans="4:6" x14ac:dyDescent="0.25">
      <c r="D379" t="str">
        <f t="shared" si="36"/>
        <v/>
      </c>
      <c r="E379" t="str">
        <f t="shared" si="37"/>
        <v/>
      </c>
      <c r="F379" t="str">
        <f t="shared" si="38"/>
        <v/>
      </c>
    </row>
    <row r="380" spans="4:6" x14ac:dyDescent="0.25">
      <c r="D380" t="str">
        <f t="shared" si="36"/>
        <v/>
      </c>
      <c r="E380" t="str">
        <f t="shared" si="37"/>
        <v/>
      </c>
      <c r="F380" t="str">
        <f t="shared" si="38"/>
        <v/>
      </c>
    </row>
    <row r="381" spans="4:6" x14ac:dyDescent="0.25">
      <c r="D381" t="str">
        <f t="shared" si="36"/>
        <v/>
      </c>
      <c r="E381" t="str">
        <f t="shared" si="37"/>
        <v/>
      </c>
      <c r="F381" t="str">
        <f t="shared" si="38"/>
        <v/>
      </c>
    </row>
    <row r="382" spans="4:6" x14ac:dyDescent="0.25">
      <c r="D382" t="str">
        <f t="shared" si="36"/>
        <v/>
      </c>
      <c r="E382" t="str">
        <f t="shared" si="37"/>
        <v/>
      </c>
      <c r="F382" t="str">
        <f t="shared" si="38"/>
        <v/>
      </c>
    </row>
    <row r="383" spans="4:6" x14ac:dyDescent="0.25">
      <c r="D383" t="str">
        <f t="shared" si="36"/>
        <v/>
      </c>
      <c r="E383" t="str">
        <f t="shared" si="37"/>
        <v/>
      </c>
      <c r="F383" t="str">
        <f t="shared" si="38"/>
        <v/>
      </c>
    </row>
    <row r="384" spans="4:6" x14ac:dyDescent="0.25">
      <c r="D384" t="str">
        <f t="shared" si="36"/>
        <v/>
      </c>
      <c r="E384" t="str">
        <f t="shared" si="37"/>
        <v/>
      </c>
      <c r="F384" t="str">
        <f t="shared" si="38"/>
        <v/>
      </c>
    </row>
    <row r="385" spans="4:6" x14ac:dyDescent="0.25">
      <c r="D385" t="str">
        <f t="shared" si="36"/>
        <v/>
      </c>
      <c r="E385" t="str">
        <f t="shared" si="37"/>
        <v/>
      </c>
      <c r="F385" t="str">
        <f t="shared" si="38"/>
        <v/>
      </c>
    </row>
    <row r="386" spans="4:6" x14ac:dyDescent="0.25">
      <c r="D386" t="str">
        <f t="shared" si="36"/>
        <v/>
      </c>
      <c r="E386" t="str">
        <f t="shared" si="37"/>
        <v/>
      </c>
      <c r="F386" t="str">
        <f t="shared" si="38"/>
        <v/>
      </c>
    </row>
    <row r="387" spans="4:6" x14ac:dyDescent="0.25">
      <c r="D387" t="str">
        <f t="shared" si="36"/>
        <v/>
      </c>
      <c r="E387" t="str">
        <f t="shared" si="37"/>
        <v/>
      </c>
      <c r="F387" t="str">
        <f t="shared" si="38"/>
        <v/>
      </c>
    </row>
    <row r="388" spans="4:6" x14ac:dyDescent="0.25">
      <c r="D388" t="str">
        <f t="shared" si="36"/>
        <v/>
      </c>
      <c r="E388" t="str">
        <f t="shared" si="37"/>
        <v/>
      </c>
      <c r="F388" t="str">
        <f t="shared" si="38"/>
        <v/>
      </c>
    </row>
    <row r="389" spans="4:6" x14ac:dyDescent="0.25">
      <c r="D389" t="str">
        <f t="shared" si="36"/>
        <v/>
      </c>
      <c r="E389" t="str">
        <f t="shared" si="37"/>
        <v/>
      </c>
      <c r="F389" t="str">
        <f t="shared" si="38"/>
        <v/>
      </c>
    </row>
    <row r="390" spans="4:6" x14ac:dyDescent="0.25">
      <c r="D390" t="str">
        <f t="shared" si="36"/>
        <v/>
      </c>
      <c r="E390" t="str">
        <f t="shared" si="37"/>
        <v/>
      </c>
      <c r="F390" t="str">
        <f t="shared" si="38"/>
        <v/>
      </c>
    </row>
    <row r="391" spans="4:6" x14ac:dyDescent="0.25">
      <c r="D391" t="str">
        <f t="shared" si="36"/>
        <v/>
      </c>
      <c r="E391" t="str">
        <f t="shared" si="37"/>
        <v/>
      </c>
      <c r="F391" t="str">
        <f t="shared" si="38"/>
        <v/>
      </c>
    </row>
    <row r="392" spans="4:6" x14ac:dyDescent="0.25">
      <c r="D392" t="str">
        <f t="shared" si="36"/>
        <v/>
      </c>
      <c r="E392" t="str">
        <f t="shared" si="37"/>
        <v/>
      </c>
      <c r="F392" t="str">
        <f t="shared" si="38"/>
        <v/>
      </c>
    </row>
    <row r="393" spans="4:6" x14ac:dyDescent="0.25">
      <c r="D393" t="str">
        <f t="shared" si="36"/>
        <v/>
      </c>
      <c r="E393" t="str">
        <f t="shared" si="37"/>
        <v/>
      </c>
      <c r="F393" t="str">
        <f t="shared" si="38"/>
        <v/>
      </c>
    </row>
    <row r="394" spans="4:6" x14ac:dyDescent="0.25">
      <c r="D394" t="str">
        <f t="shared" si="36"/>
        <v/>
      </c>
      <c r="E394" t="str">
        <f t="shared" si="37"/>
        <v/>
      </c>
      <c r="F394" t="str">
        <f t="shared" si="38"/>
        <v/>
      </c>
    </row>
    <row r="395" spans="4:6" x14ac:dyDescent="0.25">
      <c r="D395" t="str">
        <f t="shared" si="36"/>
        <v/>
      </c>
      <c r="E395" t="str">
        <f t="shared" si="37"/>
        <v/>
      </c>
      <c r="F395" t="str">
        <f t="shared" si="38"/>
        <v/>
      </c>
    </row>
    <row r="396" spans="4:6" x14ac:dyDescent="0.25">
      <c r="D396" t="str">
        <f t="shared" si="36"/>
        <v/>
      </c>
      <c r="E396" t="str">
        <f t="shared" si="37"/>
        <v/>
      </c>
      <c r="F396" t="str">
        <f t="shared" si="38"/>
        <v/>
      </c>
    </row>
    <row r="397" spans="4:6" x14ac:dyDescent="0.25">
      <c r="D397" t="str">
        <f t="shared" si="36"/>
        <v/>
      </c>
      <c r="E397" t="str">
        <f t="shared" si="37"/>
        <v/>
      </c>
      <c r="F397" t="str">
        <f t="shared" si="38"/>
        <v/>
      </c>
    </row>
    <row r="398" spans="4:6" x14ac:dyDescent="0.25">
      <c r="D398" t="str">
        <f t="shared" si="36"/>
        <v/>
      </c>
      <c r="E398" t="str">
        <f t="shared" si="37"/>
        <v/>
      </c>
      <c r="F398" t="str">
        <f t="shared" si="38"/>
        <v/>
      </c>
    </row>
    <row r="399" spans="4:6" x14ac:dyDescent="0.25">
      <c r="D399" t="str">
        <f t="shared" si="36"/>
        <v/>
      </c>
      <c r="E399" t="str">
        <f t="shared" si="37"/>
        <v/>
      </c>
      <c r="F399" t="str">
        <f t="shared" si="38"/>
        <v/>
      </c>
    </row>
    <row r="400" spans="4:6" x14ac:dyDescent="0.25">
      <c r="D400" t="str">
        <f t="shared" si="36"/>
        <v/>
      </c>
      <c r="E400" t="str">
        <f t="shared" si="37"/>
        <v/>
      </c>
      <c r="F400" t="str">
        <f t="shared" si="38"/>
        <v/>
      </c>
    </row>
    <row r="401" spans="4:6" x14ac:dyDescent="0.25">
      <c r="D401" t="str">
        <f t="shared" si="36"/>
        <v/>
      </c>
      <c r="E401" t="str">
        <f t="shared" si="37"/>
        <v/>
      </c>
      <c r="F401" t="str">
        <f t="shared" si="38"/>
        <v/>
      </c>
    </row>
    <row r="402" spans="4:6" x14ac:dyDescent="0.25">
      <c r="D402" t="str">
        <f t="shared" si="36"/>
        <v/>
      </c>
      <c r="E402" t="str">
        <f t="shared" si="37"/>
        <v/>
      </c>
      <c r="F402" t="str">
        <f t="shared" si="38"/>
        <v/>
      </c>
    </row>
    <row r="403" spans="4:6" x14ac:dyDescent="0.25">
      <c r="D403" t="str">
        <f t="shared" si="36"/>
        <v/>
      </c>
      <c r="E403" t="str">
        <f t="shared" si="37"/>
        <v/>
      </c>
      <c r="F403" t="str">
        <f t="shared" si="38"/>
        <v/>
      </c>
    </row>
    <row r="404" spans="4:6" x14ac:dyDescent="0.25">
      <c r="D404" t="str">
        <f t="shared" si="36"/>
        <v/>
      </c>
      <c r="E404" t="str">
        <f t="shared" si="37"/>
        <v/>
      </c>
      <c r="F404" t="str">
        <f t="shared" si="38"/>
        <v/>
      </c>
    </row>
    <row r="405" spans="4:6" x14ac:dyDescent="0.25">
      <c r="D405" t="str">
        <f t="shared" si="36"/>
        <v/>
      </c>
      <c r="E405" t="str">
        <f t="shared" si="37"/>
        <v/>
      </c>
      <c r="F405" t="str">
        <f t="shared" si="38"/>
        <v/>
      </c>
    </row>
    <row r="406" spans="4:6" x14ac:dyDescent="0.25">
      <c r="D406" t="str">
        <f t="shared" si="36"/>
        <v/>
      </c>
      <c r="E406" t="str">
        <f t="shared" si="37"/>
        <v/>
      </c>
      <c r="F406" t="str">
        <f t="shared" si="38"/>
        <v/>
      </c>
    </row>
    <row r="407" spans="4:6" x14ac:dyDescent="0.25">
      <c r="D407" t="str">
        <f t="shared" si="36"/>
        <v/>
      </c>
      <c r="E407" t="str">
        <f t="shared" si="37"/>
        <v/>
      </c>
      <c r="F407" t="str">
        <f t="shared" si="38"/>
        <v/>
      </c>
    </row>
    <row r="408" spans="4:6" x14ac:dyDescent="0.25">
      <c r="D408" t="str">
        <f t="shared" si="36"/>
        <v/>
      </c>
      <c r="E408" t="str">
        <f t="shared" si="37"/>
        <v/>
      </c>
      <c r="F408" t="str">
        <f t="shared" si="38"/>
        <v/>
      </c>
    </row>
    <row r="409" spans="4:6" x14ac:dyDescent="0.25">
      <c r="D409" t="str">
        <f t="shared" si="36"/>
        <v/>
      </c>
      <c r="E409" t="str">
        <f t="shared" si="37"/>
        <v/>
      </c>
      <c r="F409" t="str">
        <f t="shared" si="38"/>
        <v/>
      </c>
    </row>
    <row r="410" spans="4:6" x14ac:dyDescent="0.25">
      <c r="D410" t="str">
        <f t="shared" si="36"/>
        <v/>
      </c>
      <c r="E410" t="str">
        <f t="shared" si="37"/>
        <v/>
      </c>
      <c r="F410" t="str">
        <f t="shared" si="38"/>
        <v/>
      </c>
    </row>
    <row r="411" spans="4:6" x14ac:dyDescent="0.25">
      <c r="D411" t="str">
        <f t="shared" si="36"/>
        <v/>
      </c>
      <c r="E411" t="str">
        <f t="shared" si="37"/>
        <v/>
      </c>
      <c r="F411" t="str">
        <f t="shared" si="38"/>
        <v/>
      </c>
    </row>
    <row r="412" spans="4:6" x14ac:dyDescent="0.25">
      <c r="D412" t="str">
        <f t="shared" si="36"/>
        <v/>
      </c>
      <c r="E412" t="str">
        <f t="shared" si="37"/>
        <v/>
      </c>
      <c r="F412" t="str">
        <f t="shared" si="38"/>
        <v/>
      </c>
    </row>
    <row r="413" spans="4:6" x14ac:dyDescent="0.25">
      <c r="D413" t="str">
        <f t="shared" si="36"/>
        <v/>
      </c>
      <c r="E413" t="str">
        <f t="shared" si="37"/>
        <v/>
      </c>
      <c r="F413" t="str">
        <f t="shared" si="38"/>
        <v/>
      </c>
    </row>
    <row r="414" spans="4:6" x14ac:dyDescent="0.25">
      <c r="D414" t="str">
        <f t="shared" si="36"/>
        <v/>
      </c>
      <c r="E414" t="str">
        <f t="shared" si="37"/>
        <v/>
      </c>
      <c r="F414" t="str">
        <f t="shared" si="38"/>
        <v/>
      </c>
    </row>
    <row r="415" spans="4:6" x14ac:dyDescent="0.25">
      <c r="D415" t="str">
        <f t="shared" si="36"/>
        <v/>
      </c>
      <c r="E415" t="str">
        <f t="shared" si="37"/>
        <v/>
      </c>
      <c r="F415" t="str">
        <f t="shared" si="38"/>
        <v/>
      </c>
    </row>
    <row r="416" spans="4:6" x14ac:dyDescent="0.25">
      <c r="D416" t="str">
        <f t="shared" si="36"/>
        <v/>
      </c>
      <c r="E416" t="str">
        <f t="shared" si="37"/>
        <v/>
      </c>
      <c r="F416" t="str">
        <f t="shared" si="38"/>
        <v/>
      </c>
    </row>
    <row r="417" spans="4:6" x14ac:dyDescent="0.25">
      <c r="D417" t="str">
        <f t="shared" si="36"/>
        <v/>
      </c>
      <c r="E417" t="str">
        <f t="shared" si="37"/>
        <v/>
      </c>
      <c r="F417" t="str">
        <f t="shared" si="38"/>
        <v/>
      </c>
    </row>
    <row r="418" spans="4:6" x14ac:dyDescent="0.25">
      <c r="D418" t="str">
        <f t="shared" si="36"/>
        <v/>
      </c>
      <c r="E418" t="str">
        <f t="shared" si="37"/>
        <v/>
      </c>
      <c r="F418" t="str">
        <f t="shared" si="38"/>
        <v/>
      </c>
    </row>
    <row r="419" spans="4:6" x14ac:dyDescent="0.25">
      <c r="D419" t="str">
        <f t="shared" si="36"/>
        <v/>
      </c>
      <c r="E419" t="str">
        <f t="shared" si="37"/>
        <v/>
      </c>
      <c r="F419" t="str">
        <f t="shared" si="38"/>
        <v/>
      </c>
    </row>
    <row r="420" spans="4:6" x14ac:dyDescent="0.25">
      <c r="D420" t="str">
        <f t="shared" si="36"/>
        <v/>
      </c>
      <c r="E420" t="str">
        <f t="shared" si="37"/>
        <v/>
      </c>
      <c r="F420" t="str">
        <f t="shared" si="38"/>
        <v/>
      </c>
    </row>
    <row r="421" spans="4:6" x14ac:dyDescent="0.25">
      <c r="D421" t="str">
        <f t="shared" si="36"/>
        <v/>
      </c>
      <c r="E421" t="str">
        <f t="shared" si="37"/>
        <v/>
      </c>
      <c r="F421" t="str">
        <f t="shared" si="38"/>
        <v/>
      </c>
    </row>
    <row r="422" spans="4:6" x14ac:dyDescent="0.25">
      <c r="D422" t="str">
        <f t="shared" si="36"/>
        <v/>
      </c>
      <c r="E422" t="str">
        <f t="shared" si="37"/>
        <v/>
      </c>
      <c r="F422" t="str">
        <f t="shared" si="38"/>
        <v/>
      </c>
    </row>
    <row r="423" spans="4:6" x14ac:dyDescent="0.25">
      <c r="D423" t="str">
        <f t="shared" si="36"/>
        <v/>
      </c>
      <c r="E423" t="str">
        <f t="shared" si="37"/>
        <v/>
      </c>
      <c r="F423" t="str">
        <f t="shared" si="38"/>
        <v/>
      </c>
    </row>
    <row r="424" spans="4:6" x14ac:dyDescent="0.25">
      <c r="D424" t="str">
        <f t="shared" si="36"/>
        <v/>
      </c>
      <c r="E424" t="str">
        <f t="shared" si="37"/>
        <v/>
      </c>
      <c r="F424" t="str">
        <f t="shared" si="38"/>
        <v/>
      </c>
    </row>
    <row r="425" spans="4:6" x14ac:dyDescent="0.25">
      <c r="D425" t="str">
        <f t="shared" si="36"/>
        <v/>
      </c>
      <c r="E425" t="str">
        <f t="shared" si="37"/>
        <v/>
      </c>
      <c r="F425" t="str">
        <f t="shared" si="38"/>
        <v/>
      </c>
    </row>
    <row r="426" spans="4:6" x14ac:dyDescent="0.25">
      <c r="D426" t="str">
        <f t="shared" si="36"/>
        <v/>
      </c>
      <c r="E426" t="str">
        <f t="shared" si="37"/>
        <v/>
      </c>
      <c r="F426" t="str">
        <f t="shared" si="38"/>
        <v/>
      </c>
    </row>
    <row r="427" spans="4:6" x14ac:dyDescent="0.25">
      <c r="D427" t="str">
        <f t="shared" si="36"/>
        <v/>
      </c>
      <c r="E427" t="str">
        <f t="shared" si="37"/>
        <v/>
      </c>
      <c r="F427" t="str">
        <f t="shared" si="38"/>
        <v/>
      </c>
    </row>
    <row r="428" spans="4:6" x14ac:dyDescent="0.25">
      <c r="D428" t="str">
        <f t="shared" si="36"/>
        <v/>
      </c>
      <c r="E428" t="str">
        <f t="shared" si="37"/>
        <v/>
      </c>
      <c r="F428" t="str">
        <f t="shared" si="38"/>
        <v/>
      </c>
    </row>
    <row r="429" spans="4:6" x14ac:dyDescent="0.25">
      <c r="D429" t="str">
        <f t="shared" ref="D429:D451" si="39">IF(ISBLANK(C429),"",VLOOKUP(C429,Entry,2,FALSE))</f>
        <v/>
      </c>
      <c r="E429" t="str">
        <f t="shared" ref="E429:E451" si="40">IF(ISBLANK(C429),"",VLOOKUP(C429,Entry,3,FALSE))</f>
        <v/>
      </c>
      <c r="F429" t="str">
        <f t="shared" ref="F429:F451" si="41">IF(ISBLANK(C429),"",VLOOKUP(C429,Entry,7,FALSE))</f>
        <v/>
      </c>
    </row>
    <row r="430" spans="4:6" x14ac:dyDescent="0.25">
      <c r="D430" t="str">
        <f t="shared" si="39"/>
        <v/>
      </c>
      <c r="E430" t="str">
        <f t="shared" si="40"/>
        <v/>
      </c>
      <c r="F430" t="str">
        <f t="shared" si="41"/>
        <v/>
      </c>
    </row>
    <row r="431" spans="4:6" x14ac:dyDescent="0.25">
      <c r="D431" t="str">
        <f t="shared" si="39"/>
        <v/>
      </c>
      <c r="E431" t="str">
        <f t="shared" si="40"/>
        <v/>
      </c>
      <c r="F431" t="str">
        <f t="shared" si="41"/>
        <v/>
      </c>
    </row>
    <row r="432" spans="4:6" x14ac:dyDescent="0.25">
      <c r="D432" t="str">
        <f t="shared" si="39"/>
        <v/>
      </c>
      <c r="E432" t="str">
        <f t="shared" si="40"/>
        <v/>
      </c>
      <c r="F432" t="str">
        <f t="shared" si="41"/>
        <v/>
      </c>
    </row>
    <row r="433" spans="4:6" x14ac:dyDescent="0.25">
      <c r="D433" t="str">
        <f t="shared" si="39"/>
        <v/>
      </c>
      <c r="E433" t="str">
        <f t="shared" si="40"/>
        <v/>
      </c>
      <c r="F433" t="str">
        <f t="shared" si="41"/>
        <v/>
      </c>
    </row>
    <row r="434" spans="4:6" x14ac:dyDescent="0.25">
      <c r="D434" t="str">
        <f t="shared" si="39"/>
        <v/>
      </c>
      <c r="E434" t="str">
        <f t="shared" si="40"/>
        <v/>
      </c>
      <c r="F434" t="str">
        <f t="shared" si="41"/>
        <v/>
      </c>
    </row>
    <row r="435" spans="4:6" x14ac:dyDescent="0.25">
      <c r="D435" t="str">
        <f t="shared" si="39"/>
        <v/>
      </c>
      <c r="E435" t="str">
        <f t="shared" si="40"/>
        <v/>
      </c>
      <c r="F435" t="str">
        <f t="shared" si="41"/>
        <v/>
      </c>
    </row>
    <row r="436" spans="4:6" x14ac:dyDescent="0.25">
      <c r="D436" t="str">
        <f t="shared" si="39"/>
        <v/>
      </c>
      <c r="E436" t="str">
        <f t="shared" si="40"/>
        <v/>
      </c>
      <c r="F436" t="str">
        <f t="shared" si="41"/>
        <v/>
      </c>
    </row>
    <row r="437" spans="4:6" x14ac:dyDescent="0.25">
      <c r="D437" t="str">
        <f t="shared" si="39"/>
        <v/>
      </c>
      <c r="E437" t="str">
        <f t="shared" si="40"/>
        <v/>
      </c>
      <c r="F437" t="str">
        <f t="shared" si="41"/>
        <v/>
      </c>
    </row>
    <row r="438" spans="4:6" x14ac:dyDescent="0.25">
      <c r="D438" t="str">
        <f t="shared" si="39"/>
        <v/>
      </c>
      <c r="E438" t="str">
        <f t="shared" si="40"/>
        <v/>
      </c>
      <c r="F438" t="str">
        <f t="shared" si="41"/>
        <v/>
      </c>
    </row>
    <row r="439" spans="4:6" x14ac:dyDescent="0.25">
      <c r="D439" t="str">
        <f t="shared" si="39"/>
        <v/>
      </c>
      <c r="E439" t="str">
        <f t="shared" si="40"/>
        <v/>
      </c>
      <c r="F439" t="str">
        <f t="shared" si="41"/>
        <v/>
      </c>
    </row>
    <row r="440" spans="4:6" x14ac:dyDescent="0.25">
      <c r="D440" t="str">
        <f t="shared" si="39"/>
        <v/>
      </c>
      <c r="E440" t="str">
        <f t="shared" si="40"/>
        <v/>
      </c>
      <c r="F440" t="str">
        <f t="shared" si="41"/>
        <v/>
      </c>
    </row>
    <row r="441" spans="4:6" x14ac:dyDescent="0.25">
      <c r="D441" t="str">
        <f t="shared" si="39"/>
        <v/>
      </c>
      <c r="E441" t="str">
        <f t="shared" si="40"/>
        <v/>
      </c>
      <c r="F441" t="str">
        <f t="shared" si="41"/>
        <v/>
      </c>
    </row>
    <row r="442" spans="4:6" x14ac:dyDescent="0.25">
      <c r="D442" t="str">
        <f t="shared" si="39"/>
        <v/>
      </c>
      <c r="E442" t="str">
        <f t="shared" si="40"/>
        <v/>
      </c>
      <c r="F442" t="str">
        <f t="shared" si="41"/>
        <v/>
      </c>
    </row>
    <row r="443" spans="4:6" x14ac:dyDescent="0.25">
      <c r="D443" t="str">
        <f t="shared" si="39"/>
        <v/>
      </c>
      <c r="E443" t="str">
        <f t="shared" si="40"/>
        <v/>
      </c>
      <c r="F443" t="str">
        <f t="shared" si="41"/>
        <v/>
      </c>
    </row>
    <row r="444" spans="4:6" x14ac:dyDescent="0.25">
      <c r="D444" t="str">
        <f t="shared" si="39"/>
        <v/>
      </c>
      <c r="E444" t="str">
        <f t="shared" si="40"/>
        <v/>
      </c>
      <c r="F444" t="str">
        <f t="shared" si="41"/>
        <v/>
      </c>
    </row>
    <row r="445" spans="4:6" x14ac:dyDescent="0.25">
      <c r="D445" t="str">
        <f t="shared" si="39"/>
        <v/>
      </c>
      <c r="E445" t="str">
        <f t="shared" si="40"/>
        <v/>
      </c>
      <c r="F445" t="str">
        <f t="shared" si="41"/>
        <v/>
      </c>
    </row>
    <row r="446" spans="4:6" x14ac:dyDescent="0.25">
      <c r="D446" t="str">
        <f t="shared" si="39"/>
        <v/>
      </c>
      <c r="E446" t="str">
        <f t="shared" si="40"/>
        <v/>
      </c>
      <c r="F446" t="str">
        <f t="shared" si="41"/>
        <v/>
      </c>
    </row>
    <row r="447" spans="4:6" x14ac:dyDescent="0.25">
      <c r="D447" t="str">
        <f t="shared" si="39"/>
        <v/>
      </c>
      <c r="E447" t="str">
        <f t="shared" si="40"/>
        <v/>
      </c>
      <c r="F447" t="str">
        <f t="shared" si="41"/>
        <v/>
      </c>
    </row>
    <row r="448" spans="4:6" x14ac:dyDescent="0.25">
      <c r="D448" t="str">
        <f t="shared" si="39"/>
        <v/>
      </c>
      <c r="E448" t="str">
        <f t="shared" si="40"/>
        <v/>
      </c>
      <c r="F448" t="str">
        <f t="shared" si="41"/>
        <v/>
      </c>
    </row>
    <row r="449" spans="4:6" x14ac:dyDescent="0.25">
      <c r="D449" t="str">
        <f t="shared" si="39"/>
        <v/>
      </c>
      <c r="E449" t="str">
        <f t="shared" si="40"/>
        <v/>
      </c>
      <c r="F449" t="str">
        <f t="shared" si="41"/>
        <v/>
      </c>
    </row>
    <row r="450" spans="4:6" x14ac:dyDescent="0.25">
      <c r="D450" t="str">
        <f t="shared" si="39"/>
        <v/>
      </c>
      <c r="E450" t="str">
        <f t="shared" si="40"/>
        <v/>
      </c>
      <c r="F450" t="str">
        <f t="shared" si="41"/>
        <v/>
      </c>
    </row>
    <row r="451" spans="4:6" x14ac:dyDescent="0.25">
      <c r="D451" t="str">
        <f t="shared" si="39"/>
        <v/>
      </c>
      <c r="E451" t="str">
        <f t="shared" si="40"/>
        <v/>
      </c>
      <c r="F451" t="str">
        <f t="shared" si="41"/>
        <v/>
      </c>
    </row>
    <row r="452" spans="4:6" x14ac:dyDescent="0.25">
      <c r="D452" t="str">
        <f>IF(ISBLANK(C452),"",VLOOKUP(C452,Entries,2))</f>
        <v/>
      </c>
      <c r="E452" t="str">
        <f>IF(ISBLANK(C452),"",VLOOKUP(C452,Entries,3))</f>
        <v/>
      </c>
    </row>
  </sheetData>
  <sortState ref="A71:F74">
    <sortCondition ref="A71:A74"/>
    <sortCondition descending="1" ref="B71: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Field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Russell, Clare</cp:lastModifiedBy>
  <dcterms:created xsi:type="dcterms:W3CDTF">2018-08-21T22:39:10Z</dcterms:created>
  <dcterms:modified xsi:type="dcterms:W3CDTF">2018-08-23T09:16:19Z</dcterms:modified>
</cp:coreProperties>
</file>