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13_ncr:1_{B8CB4164-F0A6-431C-89BB-343BD977505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thletes" sheetId="3" r:id="rId1"/>
    <sheet name="Track" sheetId="5" r:id="rId2"/>
    <sheet name="Field" sheetId="22" r:id="rId3"/>
  </sheets>
  <definedNames>
    <definedName name="Entry">Athletes!$A$1:$B$1207</definedName>
    <definedName name="_xlnm.Print_Area" localSheetId="1">Track!#REF!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6" i="5" l="1"/>
  <c r="D156" i="5"/>
  <c r="C157" i="5"/>
  <c r="D157" i="5"/>
  <c r="C158" i="5"/>
  <c r="D158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25" i="5"/>
  <c r="D125" i="5"/>
  <c r="C133" i="5"/>
  <c r="D133" i="5"/>
  <c r="C137" i="5"/>
  <c r="D137" i="5"/>
  <c r="C114" i="5"/>
  <c r="D114" i="5"/>
  <c r="C115" i="5"/>
  <c r="D115" i="5"/>
  <c r="C116" i="5"/>
  <c r="D116" i="5"/>
  <c r="C118" i="5"/>
  <c r="D118" i="5"/>
  <c r="C120" i="5"/>
  <c r="D120" i="5"/>
  <c r="C121" i="5"/>
  <c r="D121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4" i="5"/>
  <c r="D134" i="5"/>
  <c r="C135" i="5"/>
  <c r="D135" i="5"/>
  <c r="C136" i="5"/>
  <c r="D136" i="5"/>
  <c r="C138" i="5"/>
  <c r="D138" i="5"/>
  <c r="J102" i="5"/>
  <c r="K102" i="5"/>
  <c r="J97" i="5"/>
  <c r="K97" i="5"/>
  <c r="J98" i="5"/>
  <c r="K98" i="5"/>
  <c r="J99" i="5"/>
  <c r="K99" i="5"/>
  <c r="J100" i="5"/>
  <c r="K100" i="5"/>
  <c r="J101" i="5"/>
  <c r="K101" i="5"/>
  <c r="D79" i="5"/>
  <c r="C79" i="5"/>
  <c r="D78" i="5"/>
  <c r="C78" i="5"/>
  <c r="D77" i="5"/>
  <c r="C77" i="5"/>
  <c r="D76" i="5"/>
  <c r="C76" i="5"/>
  <c r="D75" i="5"/>
  <c r="C75" i="5"/>
  <c r="D74" i="5"/>
  <c r="C74" i="5"/>
  <c r="K38" i="5"/>
  <c r="J38" i="5"/>
  <c r="K37" i="5"/>
  <c r="J37" i="5"/>
  <c r="K36" i="5"/>
  <c r="J36" i="5"/>
  <c r="K35" i="5"/>
  <c r="J35" i="5"/>
  <c r="K34" i="5"/>
  <c r="J34" i="5"/>
  <c r="D58" i="5"/>
  <c r="C58" i="5"/>
  <c r="D57" i="5"/>
  <c r="C57" i="5"/>
  <c r="D56" i="5"/>
  <c r="C56" i="5"/>
  <c r="D55" i="5"/>
  <c r="C55" i="5"/>
  <c r="D54" i="5"/>
  <c r="C54" i="5"/>
  <c r="D49" i="5"/>
  <c r="C49" i="5"/>
  <c r="D48" i="5"/>
  <c r="C48" i="5"/>
  <c r="D47" i="5"/>
  <c r="C47" i="5"/>
  <c r="D46" i="5"/>
  <c r="C46" i="5"/>
  <c r="D45" i="5"/>
  <c r="C45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18" i="5"/>
  <c r="C18" i="5"/>
  <c r="D13" i="5"/>
  <c r="C13" i="5"/>
  <c r="D12" i="5"/>
  <c r="C12" i="5"/>
  <c r="D11" i="5"/>
  <c r="C11" i="5"/>
  <c r="D10" i="5"/>
  <c r="C10" i="5"/>
  <c r="D9" i="5"/>
  <c r="C9" i="5"/>
  <c r="C4" i="5"/>
  <c r="D4" i="5"/>
  <c r="C3" i="5"/>
  <c r="J48" i="22" l="1"/>
  <c r="I48" i="22"/>
  <c r="J61" i="22"/>
  <c r="I61" i="22"/>
  <c r="J59" i="22"/>
  <c r="I59" i="22"/>
  <c r="J58" i="22"/>
  <c r="I58" i="22"/>
  <c r="J57" i="22"/>
  <c r="I57" i="22"/>
  <c r="J37" i="22"/>
  <c r="I37" i="22"/>
  <c r="J39" i="22"/>
  <c r="I39" i="22"/>
  <c r="J38" i="22"/>
  <c r="I38" i="22"/>
  <c r="J40" i="22"/>
  <c r="I40" i="22"/>
  <c r="D52" i="22"/>
  <c r="C52" i="22"/>
  <c r="D50" i="22"/>
  <c r="C50" i="22"/>
  <c r="D49" i="22"/>
  <c r="C49" i="22"/>
  <c r="D48" i="22"/>
  <c r="C48" i="22"/>
  <c r="D38" i="22"/>
  <c r="C38" i="22"/>
  <c r="D41" i="22"/>
  <c r="C41" i="22"/>
  <c r="D37" i="22"/>
  <c r="C37" i="22"/>
  <c r="D40" i="22"/>
  <c r="C40" i="22"/>
  <c r="D39" i="22"/>
  <c r="C39" i="22"/>
  <c r="D43" i="22"/>
  <c r="C43" i="22"/>
  <c r="D42" i="22"/>
  <c r="C42" i="22"/>
  <c r="D23" i="22"/>
  <c r="C23" i="22"/>
  <c r="J28" i="22"/>
  <c r="I28" i="22"/>
  <c r="D28" i="22"/>
  <c r="C28" i="22"/>
  <c r="J25" i="22"/>
  <c r="I25" i="22"/>
  <c r="D27" i="22"/>
  <c r="C27" i="22"/>
  <c r="J24" i="22"/>
  <c r="I24" i="22"/>
  <c r="D25" i="22"/>
  <c r="C25" i="22"/>
  <c r="J31" i="22"/>
  <c r="I31" i="22"/>
  <c r="D22" i="22"/>
  <c r="C22" i="22"/>
  <c r="J26" i="22"/>
  <c r="I26" i="22"/>
  <c r="D24" i="22"/>
  <c r="C24" i="22"/>
  <c r="J21" i="22"/>
  <c r="I21" i="22"/>
  <c r="D21" i="22"/>
  <c r="C21" i="22"/>
  <c r="J30" i="22"/>
  <c r="I30" i="22"/>
  <c r="D32" i="22"/>
  <c r="C32" i="22"/>
  <c r="J23" i="22"/>
  <c r="I23" i="22"/>
  <c r="D31" i="22"/>
  <c r="C31" i="22"/>
  <c r="J29" i="22"/>
  <c r="I29" i="22"/>
  <c r="D29" i="22"/>
  <c r="C29" i="22"/>
  <c r="J27" i="22"/>
  <c r="I27" i="22"/>
  <c r="D30" i="22"/>
  <c r="C30" i="22"/>
  <c r="J22" i="22"/>
  <c r="I22" i="22"/>
  <c r="D26" i="22"/>
  <c r="C26" i="22"/>
  <c r="C15" i="22"/>
  <c r="D15" i="22"/>
  <c r="C11" i="22"/>
  <c r="D11" i="22"/>
  <c r="C13" i="22"/>
  <c r="D13" i="22"/>
  <c r="C4" i="22"/>
  <c r="D4" i="22"/>
  <c r="C16" i="22"/>
  <c r="D16" i="22"/>
  <c r="C9" i="22"/>
  <c r="D9" i="22"/>
  <c r="C14" i="22"/>
  <c r="D14" i="22"/>
  <c r="C3" i="22"/>
  <c r="D3" i="22"/>
  <c r="C5" i="22"/>
  <c r="D5" i="22"/>
  <c r="C8" i="22"/>
  <c r="D8" i="22"/>
  <c r="C6" i="22"/>
  <c r="D6" i="22"/>
  <c r="C10" i="22"/>
  <c r="D10" i="22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D124" i="5"/>
  <c r="C124" i="5"/>
  <c r="D123" i="5"/>
  <c r="C123" i="5"/>
  <c r="D122" i="5"/>
  <c r="C122" i="5"/>
  <c r="D119" i="5"/>
  <c r="C119" i="5"/>
  <c r="D117" i="5"/>
  <c r="C117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K69" i="5"/>
  <c r="J69" i="5"/>
  <c r="D69" i="5"/>
  <c r="C69" i="5"/>
  <c r="K68" i="5"/>
  <c r="J68" i="5"/>
  <c r="D68" i="5"/>
  <c r="C68" i="5"/>
  <c r="K67" i="5"/>
  <c r="J67" i="5"/>
  <c r="D67" i="5"/>
  <c r="C67" i="5"/>
  <c r="K66" i="5"/>
  <c r="J66" i="5"/>
  <c r="D66" i="5"/>
  <c r="C66" i="5"/>
  <c r="K65" i="5"/>
  <c r="J65" i="5"/>
  <c r="D65" i="5"/>
  <c r="C65" i="5"/>
  <c r="K64" i="5"/>
  <c r="J64" i="5"/>
  <c r="D64" i="5"/>
  <c r="C64" i="5"/>
  <c r="K63" i="5"/>
  <c r="J63" i="5"/>
  <c r="D63" i="5"/>
  <c r="C63" i="5"/>
  <c r="D29" i="5"/>
  <c r="C29" i="5"/>
  <c r="K28" i="5"/>
  <c r="J28" i="5"/>
  <c r="D28" i="5"/>
  <c r="C28" i="5"/>
  <c r="K27" i="5"/>
  <c r="J27" i="5"/>
  <c r="D27" i="5"/>
  <c r="C27" i="5"/>
  <c r="K26" i="5"/>
  <c r="J26" i="5"/>
  <c r="D26" i="5"/>
  <c r="C26" i="5"/>
  <c r="K25" i="5"/>
  <c r="J25" i="5"/>
  <c r="D25" i="5"/>
  <c r="C25" i="5"/>
  <c r="K24" i="5"/>
  <c r="J24" i="5"/>
  <c r="D24" i="5"/>
  <c r="C24" i="5"/>
  <c r="K23" i="5"/>
  <c r="J23" i="5"/>
  <c r="D23" i="5"/>
  <c r="C23" i="5"/>
  <c r="C7" i="22" l="1"/>
  <c r="D7" i="22"/>
  <c r="C12" i="22"/>
  <c r="D12" i="22"/>
  <c r="J95" i="5"/>
  <c r="K95" i="5"/>
  <c r="J96" i="5"/>
  <c r="K96" i="5"/>
  <c r="J89" i="5"/>
  <c r="K89" i="5"/>
  <c r="J90" i="5"/>
  <c r="K90" i="5"/>
  <c r="J91" i="5"/>
  <c r="K91" i="5"/>
  <c r="J92" i="5"/>
  <c r="K92" i="5"/>
  <c r="J93" i="5"/>
  <c r="K93" i="5"/>
  <c r="J94" i="5"/>
  <c r="K94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J87" i="5" l="1"/>
  <c r="K87" i="5"/>
  <c r="J88" i="5"/>
  <c r="K88" i="5"/>
  <c r="K86" i="5" l="1"/>
  <c r="J86" i="5"/>
  <c r="K85" i="5"/>
  <c r="J85" i="5"/>
  <c r="K84" i="5"/>
  <c r="J84" i="5"/>
  <c r="D85" i="5"/>
  <c r="C85" i="5"/>
  <c r="D84" i="5"/>
  <c r="C84" i="5"/>
  <c r="D165" i="5"/>
  <c r="C165" i="5"/>
  <c r="D164" i="5"/>
  <c r="C164" i="5"/>
  <c r="D163" i="5"/>
  <c r="C163" i="5"/>
  <c r="D162" i="5"/>
  <c r="C162" i="5"/>
  <c r="D3" i="5"/>
</calcChain>
</file>

<file path=xl/sharedStrings.xml><?xml version="1.0" encoding="utf-8"?>
<sst xmlns="http://schemas.openxmlformats.org/spreadsheetml/2006/main" count="689" uniqueCount="386">
  <si>
    <t>Pos</t>
  </si>
  <si>
    <t>No</t>
  </si>
  <si>
    <t>Name</t>
  </si>
  <si>
    <t>Club</t>
  </si>
  <si>
    <t>Time</t>
  </si>
  <si>
    <t>Lagan Valley</t>
  </si>
  <si>
    <t>North Belfast Harriers</t>
  </si>
  <si>
    <t>Dromore AC</t>
  </si>
  <si>
    <t>Distance</t>
  </si>
  <si>
    <t>w -1.2</t>
  </si>
  <si>
    <t>City of Lisburn AC</t>
  </si>
  <si>
    <t>East Down AC</t>
  </si>
  <si>
    <t>North Down AC</t>
  </si>
  <si>
    <t>Ian Keys</t>
  </si>
  <si>
    <t>Willowfield Harriers</t>
  </si>
  <si>
    <t>Loughview AC</t>
  </si>
  <si>
    <t>Armagh AC</t>
  </si>
  <si>
    <t>Scott Owen</t>
  </si>
  <si>
    <t>Lagan Valley AC</t>
  </si>
  <si>
    <t>Faith Finney</t>
  </si>
  <si>
    <t xml:space="preserve">Wilson  Craig </t>
  </si>
  <si>
    <t>Lifford Strabane  AC</t>
  </si>
  <si>
    <t>Elsa Moore</t>
  </si>
  <si>
    <t>Lifford Strabane Ac</t>
  </si>
  <si>
    <t>Ethan  Dunn</t>
  </si>
  <si>
    <t>Miriam Donaldson</t>
  </si>
  <si>
    <t>Laganvalley Athletics Club</t>
  </si>
  <si>
    <t>Méabh Haigney</t>
  </si>
  <si>
    <t>Beechmount Harriers</t>
  </si>
  <si>
    <t xml:space="preserve">Sarah Jane Campbell </t>
  </si>
  <si>
    <t>Beth Hammond</t>
  </si>
  <si>
    <t>Isaac Hammond</t>
  </si>
  <si>
    <t>Eva Wainwright</t>
  </si>
  <si>
    <t>city of lisburn</t>
  </si>
  <si>
    <t>Niamh  Fenlon</t>
  </si>
  <si>
    <t>Kate  Fenlon</t>
  </si>
  <si>
    <t>Caoimhe Fenlon</t>
  </si>
  <si>
    <t>Abigail Boyd</t>
  </si>
  <si>
    <t>Enniskillen RC</t>
  </si>
  <si>
    <t>Sophia Colgan</t>
  </si>
  <si>
    <t>Hollie  McGuigan</t>
  </si>
  <si>
    <t>Daisy McGuigan</t>
  </si>
  <si>
    <t>David Graham</t>
  </si>
  <si>
    <t>Sophie Stevenson</t>
  </si>
  <si>
    <t>Dromore</t>
  </si>
  <si>
    <t>Georga Lyons</t>
  </si>
  <si>
    <t>Ballymena and Antrim Athletics Club</t>
  </si>
  <si>
    <t>Amy Kirkpatrick</t>
  </si>
  <si>
    <t xml:space="preserve">Darragh Andrew </t>
  </si>
  <si>
    <t>Hannah Shaw</t>
  </si>
  <si>
    <t>Larne AC</t>
  </si>
  <si>
    <t>Freya Kimber</t>
  </si>
  <si>
    <t>Eoin McConnell</t>
  </si>
  <si>
    <t>Treasa McConnell</t>
  </si>
  <si>
    <t>Senan McConnell</t>
  </si>
  <si>
    <t>Jude Glover</t>
  </si>
  <si>
    <t>Orangefield Primary School</t>
  </si>
  <si>
    <t>Euan Monro</t>
  </si>
  <si>
    <t>Loughview Athletics Club</t>
  </si>
  <si>
    <t>Jacob McKittrick</t>
  </si>
  <si>
    <t>Katie McKittrick</t>
  </si>
  <si>
    <t>Anna Kearney</t>
  </si>
  <si>
    <t>Jarlath Kearney</t>
  </si>
  <si>
    <t>Aoibhe Delaney</t>
  </si>
  <si>
    <t xml:space="preserve">Alexander  Seifert </t>
  </si>
  <si>
    <t>Sam Duncan</t>
  </si>
  <si>
    <t>Ruby Ferris</t>
  </si>
  <si>
    <t>Ellie Burgess</t>
  </si>
  <si>
    <t>Isaac Orr</t>
  </si>
  <si>
    <t xml:space="preserve">Orangegrove AC </t>
  </si>
  <si>
    <t>Catherine Hempton</t>
  </si>
  <si>
    <t>Noah Johnston</t>
  </si>
  <si>
    <t>ORANGEGROVE</t>
  </si>
  <si>
    <t>Sam Holmes</t>
  </si>
  <si>
    <t>Ella Hanratty</t>
  </si>
  <si>
    <t>Connor Geary</t>
  </si>
  <si>
    <t>St Annes AC</t>
  </si>
  <si>
    <t>Jack Bradshaw</t>
  </si>
  <si>
    <t>Henry Houston</t>
  </si>
  <si>
    <t>Newcastle Athletics Club</t>
  </si>
  <si>
    <t>Noah Watt</t>
  </si>
  <si>
    <t>Lauren Magee</t>
  </si>
  <si>
    <t>Leon Lavery</t>
  </si>
  <si>
    <t xml:space="preserve">Freya Murray </t>
  </si>
  <si>
    <t>Molly Curran</t>
  </si>
  <si>
    <t>Carmen AC</t>
  </si>
  <si>
    <t>Cara McCurley</t>
  </si>
  <si>
    <t xml:space="preserve">James  Hilman </t>
  </si>
  <si>
    <t>Callum  Keys</t>
  </si>
  <si>
    <t>Gemma Keys</t>
  </si>
  <si>
    <t>Katie Keys</t>
  </si>
  <si>
    <t>Lana McClure</t>
  </si>
  <si>
    <t>Fearghal Delaney</t>
  </si>
  <si>
    <t>Mark McKeown</t>
  </si>
  <si>
    <t xml:space="preserve">Rachel  Blythe Stone </t>
  </si>
  <si>
    <t>Naomi Morgan</t>
  </si>
  <si>
    <t>City of Derry Spartans AC</t>
  </si>
  <si>
    <t>Naomi Dunne</t>
  </si>
  <si>
    <t>Isaac Dunne</t>
  </si>
  <si>
    <t>Oscar Rollock-Graham</t>
  </si>
  <si>
    <t>Cara Miller</t>
  </si>
  <si>
    <t>Anna McKernan</t>
  </si>
  <si>
    <t>DROMORE ATHLETICS CLUB</t>
  </si>
  <si>
    <t>Matthew McKernan</t>
  </si>
  <si>
    <t>Cayden  Smith</t>
  </si>
  <si>
    <t>Sophia Smith</t>
  </si>
  <si>
    <t>Rowan Rea</t>
  </si>
  <si>
    <t>Andrew  Greer</t>
  </si>
  <si>
    <t>Isa  McCarron</t>
  </si>
  <si>
    <t>Hannah Gilliland</t>
  </si>
  <si>
    <t>Thea Cunningham</t>
  </si>
  <si>
    <t>City of Lisburn Athletics Club</t>
  </si>
  <si>
    <t>Sara  Holterman</t>
  </si>
  <si>
    <t>Alex Harrower</t>
  </si>
  <si>
    <t>Ryan Miskelly</t>
  </si>
  <si>
    <t>Conall Breen</t>
  </si>
  <si>
    <t xml:space="preserve">Jayden  Booth </t>
  </si>
  <si>
    <t>Zara Donnelly</t>
  </si>
  <si>
    <t>Stranmillis PS</t>
  </si>
  <si>
    <t>Rhiannon Davies</t>
  </si>
  <si>
    <t>Hollie Davies</t>
  </si>
  <si>
    <t>Lily  Rimmer</t>
  </si>
  <si>
    <t>Aisling  Smith</t>
  </si>
  <si>
    <t>Ballymena and Antrim AC</t>
  </si>
  <si>
    <t xml:space="preserve">Erin McCullough </t>
  </si>
  <si>
    <t xml:space="preserve">Sophie  McCullough </t>
  </si>
  <si>
    <t>Lily Connolly</t>
  </si>
  <si>
    <t>Armagh Athletics Club</t>
  </si>
  <si>
    <t>Lifford Strabane AC</t>
  </si>
  <si>
    <t xml:space="preserve">Friends prep school </t>
  </si>
  <si>
    <t>Torque Racing Club</t>
  </si>
  <si>
    <t>100m Wheelchair</t>
  </si>
  <si>
    <t>U13G 70mH</t>
  </si>
  <si>
    <t>U17G &amp; Senior Women 100mH</t>
  </si>
  <si>
    <t>U15G 100m</t>
  </si>
  <si>
    <t>U15B 100m</t>
  </si>
  <si>
    <t>800m Wheelchair</t>
  </si>
  <si>
    <t>U11B 800m</t>
  </si>
  <si>
    <t>U13G 800m</t>
  </si>
  <si>
    <t>U13B 800m</t>
  </si>
  <si>
    <t>U11G Shot</t>
  </si>
  <si>
    <t>U13G Javelin</t>
  </si>
  <si>
    <t>U15G Javelin</t>
  </si>
  <si>
    <t>U17G &amp; Senior Women Javelin</t>
  </si>
  <si>
    <t>U11B Javelin</t>
  </si>
  <si>
    <t>U13B Javelin</t>
  </si>
  <si>
    <t>U17B &amp; Senior Men Javelin</t>
  </si>
  <si>
    <t>U15B Javelin</t>
  </si>
  <si>
    <t>Louisa Young</t>
  </si>
  <si>
    <t>Lucy Latuske</t>
  </si>
  <si>
    <t>City of Lisburn</t>
  </si>
  <si>
    <t>Niamh Latuske</t>
  </si>
  <si>
    <t>Ruby Thompson</t>
  </si>
  <si>
    <t>Saul Thompson</t>
  </si>
  <si>
    <t>Jack Agnew</t>
  </si>
  <si>
    <t>Lauren Cheatley</t>
  </si>
  <si>
    <t>Lucy Cheatley</t>
  </si>
  <si>
    <t>Orlaith Lynch</t>
  </si>
  <si>
    <t>Ester Smith</t>
  </si>
  <si>
    <t>Panthers</t>
  </si>
  <si>
    <t>Elijah Smith</t>
  </si>
  <si>
    <t>Ella Rose Watson</t>
  </si>
  <si>
    <t>Anna McAuley</t>
  </si>
  <si>
    <t>Gavin McCaffrey</t>
  </si>
  <si>
    <t>Jack MacNeill</t>
  </si>
  <si>
    <t>Darcy Monaghan</t>
  </si>
  <si>
    <t>Daniel Monaghan</t>
  </si>
  <si>
    <t>Max Monaghan</t>
  </si>
  <si>
    <t>Laga</t>
  </si>
  <si>
    <t>Caoilainn Curran</t>
  </si>
  <si>
    <t>Hannah McEntee</t>
  </si>
  <si>
    <t>Kara Trainor</t>
  </si>
  <si>
    <t>Kieran Trainor</t>
  </si>
  <si>
    <t>Croadh Monaghan</t>
  </si>
  <si>
    <t>w -0.5</t>
  </si>
  <si>
    <t>Ashleigh McArdle</t>
  </si>
  <si>
    <t>Lifford Strabane</t>
  </si>
  <si>
    <t>w -1.3</t>
  </si>
  <si>
    <t>2'6"</t>
  </si>
  <si>
    <t>Rocco Steen</t>
  </si>
  <si>
    <t>Kirsti Foster</t>
  </si>
  <si>
    <t>Lucy Foster</t>
  </si>
  <si>
    <t>Jodi Foster</t>
  </si>
  <si>
    <t>Kari Foster</t>
  </si>
  <si>
    <t>Lily Foster</t>
  </si>
  <si>
    <t>Davy Foster</t>
  </si>
  <si>
    <t>Daire O'Gorman</t>
  </si>
  <si>
    <t>Aoibheann O'Gorman</t>
  </si>
  <si>
    <t>Anna Hedley</t>
  </si>
  <si>
    <t>Alex Hedley</t>
  </si>
  <si>
    <t>Rose McGreevy</t>
  </si>
  <si>
    <t>Tyler Stewart</t>
  </si>
  <si>
    <t>Benjamin Neill</t>
  </si>
  <si>
    <t>Niamh McAuley</t>
  </si>
  <si>
    <t>Erin McAuley</t>
  </si>
  <si>
    <t>Michael Houston</t>
  </si>
  <si>
    <t>Isaac McIlwaine</t>
  </si>
  <si>
    <t>Tandragee PS</t>
  </si>
  <si>
    <t>Morgan Wilson</t>
  </si>
  <si>
    <t xml:space="preserve">Emma O'Neill </t>
  </si>
  <si>
    <t>Banbridge AC</t>
  </si>
  <si>
    <t>Sasha Wilkinson</t>
  </si>
  <si>
    <t>Rory Fulton</t>
  </si>
  <si>
    <t>Peter Gray</t>
  </si>
  <si>
    <t>Eva Jenkins</t>
  </si>
  <si>
    <t>Nathan Glenn</t>
  </si>
  <si>
    <t>Natalia Finn</t>
  </si>
  <si>
    <t>Judah Simpson</t>
  </si>
  <si>
    <t>Samuel Millar</t>
  </si>
  <si>
    <t>Ballymena &amp; Antrim AC</t>
  </si>
  <si>
    <t>Anna Broderick</t>
  </si>
  <si>
    <t>Orlagh McComb</t>
  </si>
  <si>
    <t>Lucy Kerr</t>
  </si>
  <si>
    <t>Krists Tarvids</t>
  </si>
  <si>
    <t>Deivs Tarvids</t>
  </si>
  <si>
    <t>Frank Buchanan</t>
  </si>
  <si>
    <t>Mark Reihill</t>
  </si>
  <si>
    <t>Dimhnall Lynam</t>
  </si>
  <si>
    <t>Oaibhin Kelly</t>
  </si>
  <si>
    <t>Rudy Mayne</t>
  </si>
  <si>
    <t>Matthew Lockington</t>
  </si>
  <si>
    <t>Tom Fleming</t>
  </si>
  <si>
    <t>Mallusk Harriers</t>
  </si>
  <si>
    <t>Peter Fleming</t>
  </si>
  <si>
    <t>Abigail Curran</t>
  </si>
  <si>
    <t>Emily Burns</t>
  </si>
  <si>
    <t>Lauren Madine</t>
  </si>
  <si>
    <t>Edel Monaghan</t>
  </si>
  <si>
    <t>Dublin City Harriers</t>
  </si>
  <si>
    <t>Ciara O'Donnell</t>
  </si>
  <si>
    <t>Kellie McAnespy</t>
  </si>
  <si>
    <t>Niamh O'Donnell</t>
  </si>
  <si>
    <t>Adam Sullivan</t>
  </si>
  <si>
    <t>Holly Higgins</t>
  </si>
  <si>
    <t>Adam McElwee</t>
  </si>
  <si>
    <t>Adam Ferris</t>
  </si>
  <si>
    <t>St Malachys</t>
  </si>
  <si>
    <t>Tony McCambridge</t>
  </si>
  <si>
    <t>Patrick McCabe</t>
  </si>
  <si>
    <t>2kg</t>
  </si>
  <si>
    <t>U11G 100m Race 1</t>
  </si>
  <si>
    <t>U11G 100m Race 2</t>
  </si>
  <si>
    <t>U11G 100m Race 3</t>
  </si>
  <si>
    <t>U11G 100m Race 4</t>
  </si>
  <si>
    <t>w -1.5</t>
  </si>
  <si>
    <t>NT</t>
  </si>
  <si>
    <t>w -1.7</t>
  </si>
  <si>
    <t>U13B 100m Race 1</t>
  </si>
  <si>
    <t>w -1.0</t>
  </si>
  <si>
    <t>U13B 100m Race 2</t>
  </si>
  <si>
    <t>w -2.8</t>
  </si>
  <si>
    <t>Anna Gardner</t>
  </si>
  <si>
    <t>Colm McKee</t>
  </si>
  <si>
    <t>Eimear McKee</t>
  </si>
  <si>
    <t>Ronan Jenkins</t>
  </si>
  <si>
    <t>Conor McGrath</t>
  </si>
  <si>
    <t>Rory Brooks</t>
  </si>
  <si>
    <t>Kyle Thompson</t>
  </si>
  <si>
    <t>Regent House</t>
  </si>
  <si>
    <t>Iseault Fitzpatrick</t>
  </si>
  <si>
    <t>Uilleach Fitzpatrick</t>
  </si>
  <si>
    <t>w -0.9</t>
  </si>
  <si>
    <t>w +1.2</t>
  </si>
  <si>
    <t>500g</t>
  </si>
  <si>
    <t>600g</t>
  </si>
  <si>
    <t>700g</t>
  </si>
  <si>
    <t>800g</t>
  </si>
  <si>
    <t>Finn Dawson</t>
  </si>
  <si>
    <t>Peter Terek</t>
  </si>
  <si>
    <t>Jude Lavery</t>
  </si>
  <si>
    <t>Joel Chambers</t>
  </si>
  <si>
    <t>Ben Gillan</t>
  </si>
  <si>
    <t>Feidhlam Campbell</t>
  </si>
  <si>
    <t>Fionnton Campbell</t>
  </si>
  <si>
    <t>Joes McAllister</t>
  </si>
  <si>
    <t>Cian McDonnell</t>
  </si>
  <si>
    <t>1:51.85</t>
  </si>
  <si>
    <t>2:09.16</t>
  </si>
  <si>
    <t>2:33.47</t>
  </si>
  <si>
    <t>2:37.98</t>
  </si>
  <si>
    <t>2:39.02</t>
  </si>
  <si>
    <t>2:39.37</t>
  </si>
  <si>
    <t>2:53.45</t>
  </si>
  <si>
    <t>2:53.78</t>
  </si>
  <si>
    <t>2:54.99</t>
  </si>
  <si>
    <t>2:55.14</t>
  </si>
  <si>
    <t>2:55.92</t>
  </si>
  <si>
    <t>3:01.92</t>
  </si>
  <si>
    <t>3:04.66</t>
  </si>
  <si>
    <t>3:06.95</t>
  </si>
  <si>
    <t>3:08.04</t>
  </si>
  <si>
    <t>3:15.87</t>
  </si>
  <si>
    <t>3:16.65</t>
  </si>
  <si>
    <t>3:24.13</t>
  </si>
  <si>
    <t>3:34.48</t>
  </si>
  <si>
    <t>3:52.03</t>
  </si>
  <si>
    <t>4:25.26</t>
  </si>
  <si>
    <t>2:26.65</t>
  </si>
  <si>
    <t>2:27.00</t>
  </si>
  <si>
    <t>2:28.35</t>
  </si>
  <si>
    <t>2:28.68</t>
  </si>
  <si>
    <t>2:30.65</t>
  </si>
  <si>
    <t>2:39.04</t>
  </si>
  <si>
    <t>2:39.35</t>
  </si>
  <si>
    <t>2:39.90</t>
  </si>
  <si>
    <t>2:47.31</t>
  </si>
  <si>
    <t>2:49.15</t>
  </si>
  <si>
    <t>2:49.52</t>
  </si>
  <si>
    <t>2:57.16</t>
  </si>
  <si>
    <t>2:28.97</t>
  </si>
  <si>
    <t>2:33.38</t>
  </si>
  <si>
    <t>2:35.86</t>
  </si>
  <si>
    <t>2:36.76</t>
  </si>
  <si>
    <t>2:37.81</t>
  </si>
  <si>
    <t>2:39.29</t>
  </si>
  <si>
    <t>2:39.57</t>
  </si>
  <si>
    <t>2:43.51</t>
  </si>
  <si>
    <t>2:44.81</t>
  </si>
  <si>
    <t>2:48.71</t>
  </si>
  <si>
    <t>2:48.83</t>
  </si>
  <si>
    <t>2:50.92</t>
  </si>
  <si>
    <t>2:51.28</t>
  </si>
  <si>
    <t>3:05.71</t>
  </si>
  <si>
    <t>3:22.01</t>
  </si>
  <si>
    <t>r1</t>
  </si>
  <si>
    <t>2:40.25</t>
  </si>
  <si>
    <t>2:42.00</t>
  </si>
  <si>
    <t>2:42.19</t>
  </si>
  <si>
    <t>2:44.43</t>
  </si>
  <si>
    <t>2:48.42</t>
  </si>
  <si>
    <t>2:51.97</t>
  </si>
  <si>
    <t>2:53.35</t>
  </si>
  <si>
    <t>2:57.06</t>
  </si>
  <si>
    <t>2:58.32</t>
  </si>
  <si>
    <t>3:00.41</t>
  </si>
  <si>
    <t>3:03.02</t>
  </si>
  <si>
    <t>3:03.60</t>
  </si>
  <si>
    <t>2:47.66</t>
  </si>
  <si>
    <t>3:08.33</t>
  </si>
  <si>
    <t>3:09.59</t>
  </si>
  <si>
    <t>3:19.85</t>
  </si>
  <si>
    <t>4:19.42</t>
  </si>
  <si>
    <t>r2</t>
  </si>
  <si>
    <t>400g</t>
  </si>
  <si>
    <t>U15B&amp;G 3000m</t>
  </si>
  <si>
    <t xml:space="preserve">U17B&amp;G &amp; Senior Men &amp;Women 3000m </t>
  </si>
  <si>
    <t>10:16.09</t>
  </si>
  <si>
    <t>10:22.90</t>
  </si>
  <si>
    <t>10:23.21</t>
  </si>
  <si>
    <t>Catherine Martin</t>
  </si>
  <si>
    <t>Tom Martin</t>
  </si>
  <si>
    <t>10:31.12</t>
  </si>
  <si>
    <t>10:34.19</t>
  </si>
  <si>
    <t>10:34.20</t>
  </si>
  <si>
    <t>10:34.27</t>
  </si>
  <si>
    <t>10:37.46</t>
  </si>
  <si>
    <t>10:44.57</t>
  </si>
  <si>
    <t>10:49.21</t>
  </si>
  <si>
    <t>10:55.15</t>
  </si>
  <si>
    <t>11:06.87</t>
  </si>
  <si>
    <t>11:34.44</t>
  </si>
  <si>
    <t>11:43.03</t>
  </si>
  <si>
    <t>13:09.43</t>
  </si>
  <si>
    <t>DNF</t>
  </si>
  <si>
    <t>8:39.48</t>
  </si>
  <si>
    <t>8:45.95</t>
  </si>
  <si>
    <t>9:06.35</t>
  </si>
  <si>
    <t>9:07.68</t>
  </si>
  <si>
    <t>9:43.03</t>
  </si>
  <si>
    <t>9:43.58</t>
  </si>
  <si>
    <t>9:43.97</t>
  </si>
  <si>
    <t>9:45.21</t>
  </si>
  <si>
    <t>9:48.13</t>
  </si>
  <si>
    <t>9:54.01</t>
  </si>
  <si>
    <t>9:56.56</t>
  </si>
  <si>
    <t>9:58.43</t>
  </si>
  <si>
    <t>10:01.25</t>
  </si>
  <si>
    <t>10:11.82</t>
  </si>
  <si>
    <t>10:30.48</t>
  </si>
  <si>
    <t>10:42.36</t>
  </si>
  <si>
    <t>10:46.14</t>
  </si>
  <si>
    <t>10:53.68</t>
  </si>
  <si>
    <t>10:58.88</t>
  </si>
  <si>
    <t>11:15.95</t>
  </si>
  <si>
    <t>11:46.23</t>
  </si>
  <si>
    <t>12:48.51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</si>
</sst>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0"/>
  <sheetViews>
    <sheetView topLeftCell="A170" workbookViewId="0">
      <selection activeCell="C177" sqref="C177"/>
    </sheetView>
  </sheetViews>
  <sheetFormatPr defaultRowHeight="15" x14ac:dyDescent="0.25"/>
  <cols>
    <col min="1" max="1" width="4" bestFit="1" customWidth="1"/>
    <col min="2" max="2" width="20.5703125" bestFit="1" customWidth="1"/>
    <col min="3" max="3" width="32.140625" bestFit="1" customWidth="1"/>
  </cols>
  <sheetData>
    <row r="1" spans="1:3" x14ac:dyDescent="0.25">
      <c r="A1" s="7">
        <v>701</v>
      </c>
      <c r="B1" t="s">
        <v>17</v>
      </c>
      <c r="C1" t="s">
        <v>18</v>
      </c>
    </row>
    <row r="2" spans="1:3" x14ac:dyDescent="0.25">
      <c r="A2" s="7">
        <v>702</v>
      </c>
      <c r="B2" t="s">
        <v>19</v>
      </c>
      <c r="C2" t="s">
        <v>10</v>
      </c>
    </row>
    <row r="3" spans="1:3" x14ac:dyDescent="0.25">
      <c r="A3" s="7">
        <v>703</v>
      </c>
      <c r="B3" t="s">
        <v>20</v>
      </c>
      <c r="C3" t="s">
        <v>21</v>
      </c>
    </row>
    <row r="4" spans="1:3" x14ac:dyDescent="0.25">
      <c r="A4" s="7">
        <v>704</v>
      </c>
      <c r="B4" t="s">
        <v>13</v>
      </c>
      <c r="C4" t="s">
        <v>18</v>
      </c>
    </row>
    <row r="5" spans="1:3" x14ac:dyDescent="0.25">
      <c r="A5" s="7">
        <v>705</v>
      </c>
      <c r="B5" t="s">
        <v>22</v>
      </c>
      <c r="C5" t="s">
        <v>23</v>
      </c>
    </row>
    <row r="6" spans="1:3" x14ac:dyDescent="0.25">
      <c r="A6" s="7">
        <v>706</v>
      </c>
      <c r="B6" t="s">
        <v>24</v>
      </c>
      <c r="C6" t="s">
        <v>15</v>
      </c>
    </row>
    <row r="7" spans="1:3" x14ac:dyDescent="0.25">
      <c r="A7" s="7">
        <v>707</v>
      </c>
      <c r="B7" t="s">
        <v>25</v>
      </c>
      <c r="C7" t="s">
        <v>26</v>
      </c>
    </row>
    <row r="8" spans="1:3" x14ac:dyDescent="0.25">
      <c r="A8" s="7">
        <v>708</v>
      </c>
      <c r="B8" t="s">
        <v>27</v>
      </c>
      <c r="C8" t="s">
        <v>28</v>
      </c>
    </row>
    <row r="9" spans="1:3" x14ac:dyDescent="0.25">
      <c r="A9" s="7">
        <v>709</v>
      </c>
      <c r="B9" t="s">
        <v>29</v>
      </c>
      <c r="C9" t="s">
        <v>128</v>
      </c>
    </row>
    <row r="10" spans="1:3" x14ac:dyDescent="0.25">
      <c r="A10" s="7">
        <v>710</v>
      </c>
      <c r="B10" t="s">
        <v>30</v>
      </c>
      <c r="C10" t="s">
        <v>12</v>
      </c>
    </row>
    <row r="11" spans="1:3" x14ac:dyDescent="0.25">
      <c r="A11" s="7">
        <v>711</v>
      </c>
      <c r="B11" t="s">
        <v>31</v>
      </c>
      <c r="C11" t="s">
        <v>12</v>
      </c>
    </row>
    <row r="12" spans="1:3" x14ac:dyDescent="0.25">
      <c r="A12" s="7">
        <v>712</v>
      </c>
      <c r="B12" t="s">
        <v>32</v>
      </c>
      <c r="C12" t="s">
        <v>33</v>
      </c>
    </row>
    <row r="13" spans="1:3" x14ac:dyDescent="0.25">
      <c r="A13" s="7">
        <v>713</v>
      </c>
      <c r="B13" t="s">
        <v>34</v>
      </c>
      <c r="C13" t="s">
        <v>12</v>
      </c>
    </row>
    <row r="14" spans="1:3" x14ac:dyDescent="0.25">
      <c r="A14" s="7">
        <v>714</v>
      </c>
      <c r="B14" t="s">
        <v>35</v>
      </c>
      <c r="C14" t="s">
        <v>12</v>
      </c>
    </row>
    <row r="15" spans="1:3" x14ac:dyDescent="0.25">
      <c r="A15" s="7">
        <v>715</v>
      </c>
      <c r="B15" t="s">
        <v>36</v>
      </c>
      <c r="C15" t="s">
        <v>12</v>
      </c>
    </row>
    <row r="16" spans="1:3" x14ac:dyDescent="0.25">
      <c r="A16" s="7">
        <v>716</v>
      </c>
      <c r="B16" t="s">
        <v>37</v>
      </c>
      <c r="C16" t="s">
        <v>38</v>
      </c>
    </row>
    <row r="17" spans="1:3" x14ac:dyDescent="0.25">
      <c r="A17" s="7">
        <v>717</v>
      </c>
      <c r="B17" t="s">
        <v>39</v>
      </c>
      <c r="C17" t="s">
        <v>18</v>
      </c>
    </row>
    <row r="18" spans="1:3" x14ac:dyDescent="0.25">
      <c r="A18" s="7">
        <v>718</v>
      </c>
      <c r="B18" t="s">
        <v>40</v>
      </c>
      <c r="C18" t="s">
        <v>12</v>
      </c>
    </row>
    <row r="19" spans="1:3" x14ac:dyDescent="0.25">
      <c r="A19" s="7">
        <v>719</v>
      </c>
      <c r="B19" t="s">
        <v>41</v>
      </c>
      <c r="C19" t="s">
        <v>12</v>
      </c>
    </row>
    <row r="20" spans="1:3" x14ac:dyDescent="0.25">
      <c r="A20" s="7">
        <v>720</v>
      </c>
      <c r="B20" t="s">
        <v>42</v>
      </c>
      <c r="C20" t="s">
        <v>18</v>
      </c>
    </row>
    <row r="21" spans="1:3" x14ac:dyDescent="0.25">
      <c r="A21" s="7">
        <v>721</v>
      </c>
      <c r="B21" t="s">
        <v>43</v>
      </c>
      <c r="C21" t="s">
        <v>44</v>
      </c>
    </row>
    <row r="22" spans="1:3" x14ac:dyDescent="0.25">
      <c r="A22" s="7">
        <v>722</v>
      </c>
      <c r="B22" t="s">
        <v>45</v>
      </c>
      <c r="C22" t="s">
        <v>46</v>
      </c>
    </row>
    <row r="23" spans="1:3" x14ac:dyDescent="0.25">
      <c r="A23" s="7">
        <v>723</v>
      </c>
      <c r="B23" t="s">
        <v>47</v>
      </c>
      <c r="C23" t="s">
        <v>5</v>
      </c>
    </row>
    <row r="24" spans="1:3" x14ac:dyDescent="0.25">
      <c r="A24" s="7">
        <v>724</v>
      </c>
      <c r="B24" t="s">
        <v>48</v>
      </c>
      <c r="C24" t="s">
        <v>6</v>
      </c>
    </row>
    <row r="25" spans="1:3" x14ac:dyDescent="0.25">
      <c r="A25" s="7">
        <v>725</v>
      </c>
      <c r="B25" t="s">
        <v>49</v>
      </c>
      <c r="C25" t="s">
        <v>50</v>
      </c>
    </row>
    <row r="26" spans="1:3" x14ac:dyDescent="0.25">
      <c r="A26" s="7">
        <v>726</v>
      </c>
      <c r="B26" t="s">
        <v>51</v>
      </c>
      <c r="C26" t="s">
        <v>129</v>
      </c>
    </row>
    <row r="27" spans="1:3" x14ac:dyDescent="0.25">
      <c r="A27" s="7">
        <v>727</v>
      </c>
      <c r="B27" t="s">
        <v>52</v>
      </c>
      <c r="C27" t="s">
        <v>6</v>
      </c>
    </row>
    <row r="28" spans="1:3" x14ac:dyDescent="0.25">
      <c r="A28" s="7">
        <v>728</v>
      </c>
      <c r="B28" t="s">
        <v>53</v>
      </c>
      <c r="C28" t="s">
        <v>6</v>
      </c>
    </row>
    <row r="29" spans="1:3" x14ac:dyDescent="0.25">
      <c r="A29" s="7">
        <v>729</v>
      </c>
      <c r="B29" t="s">
        <v>54</v>
      </c>
      <c r="C29" t="s">
        <v>6</v>
      </c>
    </row>
    <row r="30" spans="1:3" x14ac:dyDescent="0.25">
      <c r="A30" s="7">
        <v>730</v>
      </c>
      <c r="B30" t="s">
        <v>55</v>
      </c>
      <c r="C30" t="s">
        <v>56</v>
      </c>
    </row>
    <row r="31" spans="1:3" x14ac:dyDescent="0.25">
      <c r="A31" s="7">
        <v>731</v>
      </c>
      <c r="B31" t="s">
        <v>57</v>
      </c>
      <c r="C31" t="s">
        <v>58</v>
      </c>
    </row>
    <row r="32" spans="1:3" x14ac:dyDescent="0.25">
      <c r="A32" s="7">
        <v>732</v>
      </c>
      <c r="B32" t="s">
        <v>59</v>
      </c>
      <c r="C32" t="s">
        <v>14</v>
      </c>
    </row>
    <row r="33" spans="1:3" x14ac:dyDescent="0.25">
      <c r="A33" s="7">
        <v>733</v>
      </c>
      <c r="B33" t="s">
        <v>60</v>
      </c>
      <c r="C33" t="s">
        <v>14</v>
      </c>
    </row>
    <row r="34" spans="1:3" x14ac:dyDescent="0.25">
      <c r="A34" s="7">
        <v>734</v>
      </c>
      <c r="B34" t="s">
        <v>61</v>
      </c>
      <c r="C34" t="s">
        <v>11</v>
      </c>
    </row>
    <row r="35" spans="1:3" x14ac:dyDescent="0.25">
      <c r="A35" s="7">
        <v>735</v>
      </c>
      <c r="B35" t="s">
        <v>62</v>
      </c>
      <c r="C35" t="s">
        <v>11</v>
      </c>
    </row>
    <row r="36" spans="1:3" x14ac:dyDescent="0.25">
      <c r="A36" s="7">
        <v>736</v>
      </c>
      <c r="B36" t="s">
        <v>63</v>
      </c>
      <c r="C36" t="s">
        <v>16</v>
      </c>
    </row>
    <row r="37" spans="1:3" x14ac:dyDescent="0.25">
      <c r="A37" s="7">
        <v>737</v>
      </c>
      <c r="B37" t="s">
        <v>64</v>
      </c>
      <c r="C37" t="s">
        <v>10</v>
      </c>
    </row>
    <row r="38" spans="1:3" x14ac:dyDescent="0.25">
      <c r="A38" s="7">
        <v>738</v>
      </c>
      <c r="B38" t="s">
        <v>65</v>
      </c>
      <c r="C38" t="s">
        <v>10</v>
      </c>
    </row>
    <row r="39" spans="1:3" x14ac:dyDescent="0.25">
      <c r="A39" s="7">
        <v>739</v>
      </c>
      <c r="B39" t="s">
        <v>66</v>
      </c>
      <c r="C39" t="s">
        <v>18</v>
      </c>
    </row>
    <row r="40" spans="1:3" x14ac:dyDescent="0.25">
      <c r="A40" s="7">
        <v>740</v>
      </c>
      <c r="B40" t="s">
        <v>67</v>
      </c>
      <c r="C40" t="s">
        <v>10</v>
      </c>
    </row>
    <row r="41" spans="1:3" x14ac:dyDescent="0.25">
      <c r="A41" s="7">
        <v>741</v>
      </c>
      <c r="B41" t="s">
        <v>68</v>
      </c>
      <c r="C41" t="s">
        <v>69</v>
      </c>
    </row>
    <row r="42" spans="1:3" x14ac:dyDescent="0.25">
      <c r="A42" s="7">
        <v>742</v>
      </c>
      <c r="B42" t="s">
        <v>70</v>
      </c>
      <c r="C42" t="s">
        <v>10</v>
      </c>
    </row>
    <row r="43" spans="1:3" x14ac:dyDescent="0.25">
      <c r="A43" s="7">
        <v>743</v>
      </c>
      <c r="B43" t="s">
        <v>71</v>
      </c>
      <c r="C43" t="s">
        <v>72</v>
      </c>
    </row>
    <row r="44" spans="1:3" x14ac:dyDescent="0.25">
      <c r="A44" s="7">
        <v>744</v>
      </c>
      <c r="B44" t="s">
        <v>73</v>
      </c>
      <c r="C44" t="s">
        <v>10</v>
      </c>
    </row>
    <row r="45" spans="1:3" x14ac:dyDescent="0.25">
      <c r="A45" s="7">
        <v>745</v>
      </c>
      <c r="B45" t="s">
        <v>74</v>
      </c>
      <c r="C45" t="s">
        <v>10</v>
      </c>
    </row>
    <row r="46" spans="1:3" x14ac:dyDescent="0.25">
      <c r="A46" s="7">
        <v>746</v>
      </c>
      <c r="B46" t="s">
        <v>75</v>
      </c>
      <c r="C46" t="s">
        <v>76</v>
      </c>
    </row>
    <row r="47" spans="1:3" x14ac:dyDescent="0.25">
      <c r="A47" s="7">
        <v>747</v>
      </c>
      <c r="B47" t="s">
        <v>77</v>
      </c>
      <c r="C47" t="s">
        <v>12</v>
      </c>
    </row>
    <row r="48" spans="1:3" x14ac:dyDescent="0.25">
      <c r="A48" s="7">
        <v>748</v>
      </c>
      <c r="B48" t="s">
        <v>78</v>
      </c>
      <c r="C48" t="s">
        <v>79</v>
      </c>
    </row>
    <row r="49" spans="1:3" x14ac:dyDescent="0.25">
      <c r="A49" s="7">
        <v>749</v>
      </c>
      <c r="B49" t="s">
        <v>80</v>
      </c>
      <c r="C49" t="s">
        <v>14</v>
      </c>
    </row>
    <row r="50" spans="1:3" x14ac:dyDescent="0.25">
      <c r="A50" s="7">
        <v>750</v>
      </c>
      <c r="B50" t="s">
        <v>81</v>
      </c>
      <c r="C50" t="s">
        <v>7</v>
      </c>
    </row>
    <row r="51" spans="1:3" x14ac:dyDescent="0.25">
      <c r="A51" s="7">
        <v>751</v>
      </c>
      <c r="B51" t="s">
        <v>82</v>
      </c>
      <c r="C51" t="s">
        <v>10</v>
      </c>
    </row>
    <row r="52" spans="1:3" x14ac:dyDescent="0.25">
      <c r="A52" s="7">
        <v>752</v>
      </c>
      <c r="B52" t="s">
        <v>83</v>
      </c>
      <c r="C52" t="s">
        <v>10</v>
      </c>
    </row>
    <row r="53" spans="1:3" x14ac:dyDescent="0.25">
      <c r="A53" s="7">
        <v>753</v>
      </c>
      <c r="B53" t="s">
        <v>84</v>
      </c>
      <c r="C53" t="s">
        <v>85</v>
      </c>
    </row>
    <row r="54" spans="1:3" x14ac:dyDescent="0.25">
      <c r="A54" s="7">
        <v>754</v>
      </c>
      <c r="B54" t="s">
        <v>86</v>
      </c>
      <c r="C54" t="s">
        <v>12</v>
      </c>
    </row>
    <row r="55" spans="1:3" x14ac:dyDescent="0.25">
      <c r="A55" s="7">
        <v>755</v>
      </c>
      <c r="B55" t="s">
        <v>87</v>
      </c>
      <c r="C55" t="s">
        <v>5</v>
      </c>
    </row>
    <row r="56" spans="1:3" x14ac:dyDescent="0.25">
      <c r="A56" s="7">
        <v>756</v>
      </c>
      <c r="B56" t="s">
        <v>88</v>
      </c>
      <c r="C56" t="s">
        <v>10</v>
      </c>
    </row>
    <row r="57" spans="1:3" x14ac:dyDescent="0.25">
      <c r="A57" s="7">
        <v>757</v>
      </c>
      <c r="B57" t="s">
        <v>89</v>
      </c>
      <c r="C57" t="s">
        <v>10</v>
      </c>
    </row>
    <row r="58" spans="1:3" x14ac:dyDescent="0.25">
      <c r="A58" s="7">
        <v>758</v>
      </c>
      <c r="B58" t="s">
        <v>90</v>
      </c>
      <c r="C58" t="s">
        <v>10</v>
      </c>
    </row>
    <row r="59" spans="1:3" x14ac:dyDescent="0.25">
      <c r="A59" s="7">
        <v>759</v>
      </c>
      <c r="B59" t="s">
        <v>91</v>
      </c>
      <c r="C59" t="s">
        <v>10</v>
      </c>
    </row>
    <row r="60" spans="1:3" x14ac:dyDescent="0.25">
      <c r="A60" s="7">
        <v>760</v>
      </c>
      <c r="B60" t="s">
        <v>92</v>
      </c>
      <c r="C60" t="s">
        <v>16</v>
      </c>
    </row>
    <row r="61" spans="1:3" x14ac:dyDescent="0.25">
      <c r="A61" s="7">
        <v>761</v>
      </c>
      <c r="B61" t="s">
        <v>93</v>
      </c>
      <c r="C61" t="s">
        <v>16</v>
      </c>
    </row>
    <row r="62" spans="1:3" x14ac:dyDescent="0.25">
      <c r="A62" s="7">
        <v>762</v>
      </c>
      <c r="B62" t="s">
        <v>94</v>
      </c>
      <c r="C62" t="s">
        <v>6</v>
      </c>
    </row>
    <row r="63" spans="1:3" x14ac:dyDescent="0.25">
      <c r="A63" s="7">
        <v>763</v>
      </c>
      <c r="B63" t="s">
        <v>95</v>
      </c>
      <c r="C63" t="s">
        <v>96</v>
      </c>
    </row>
    <row r="64" spans="1:3" x14ac:dyDescent="0.25">
      <c r="A64" s="7">
        <v>764</v>
      </c>
      <c r="B64" t="s">
        <v>97</v>
      </c>
      <c r="C64" t="s">
        <v>12</v>
      </c>
    </row>
    <row r="65" spans="1:3" x14ac:dyDescent="0.25">
      <c r="A65" s="7">
        <v>765</v>
      </c>
      <c r="B65" t="s">
        <v>98</v>
      </c>
      <c r="C65" t="s">
        <v>12</v>
      </c>
    </row>
    <row r="66" spans="1:3" x14ac:dyDescent="0.25">
      <c r="A66" s="7">
        <v>766</v>
      </c>
      <c r="B66" t="s">
        <v>99</v>
      </c>
      <c r="C66" t="s">
        <v>33</v>
      </c>
    </row>
    <row r="67" spans="1:3" x14ac:dyDescent="0.25">
      <c r="A67" s="7">
        <v>767</v>
      </c>
      <c r="B67" t="s">
        <v>100</v>
      </c>
      <c r="C67" t="s">
        <v>10</v>
      </c>
    </row>
    <row r="68" spans="1:3" x14ac:dyDescent="0.25">
      <c r="A68" s="7">
        <v>768</v>
      </c>
      <c r="B68" t="s">
        <v>101</v>
      </c>
      <c r="C68" t="s">
        <v>102</v>
      </c>
    </row>
    <row r="69" spans="1:3" x14ac:dyDescent="0.25">
      <c r="A69" s="7">
        <v>769</v>
      </c>
      <c r="B69" t="s">
        <v>103</v>
      </c>
      <c r="C69" t="s">
        <v>102</v>
      </c>
    </row>
    <row r="70" spans="1:3" x14ac:dyDescent="0.25">
      <c r="A70" s="7">
        <v>770</v>
      </c>
      <c r="B70" t="s">
        <v>104</v>
      </c>
      <c r="C70" t="s">
        <v>76</v>
      </c>
    </row>
    <row r="71" spans="1:3" x14ac:dyDescent="0.25">
      <c r="A71" s="7">
        <v>771</v>
      </c>
      <c r="B71" t="s">
        <v>105</v>
      </c>
      <c r="C71" t="s">
        <v>76</v>
      </c>
    </row>
    <row r="72" spans="1:3" x14ac:dyDescent="0.25">
      <c r="A72" s="7">
        <v>772</v>
      </c>
      <c r="B72" t="s">
        <v>106</v>
      </c>
      <c r="C72" t="s">
        <v>18</v>
      </c>
    </row>
    <row r="73" spans="1:3" x14ac:dyDescent="0.25">
      <c r="A73" s="7">
        <v>773</v>
      </c>
      <c r="B73" t="s">
        <v>107</v>
      </c>
      <c r="C73" t="s">
        <v>130</v>
      </c>
    </row>
    <row r="74" spans="1:3" x14ac:dyDescent="0.25">
      <c r="A74" s="7">
        <v>774</v>
      </c>
      <c r="B74" t="s">
        <v>108</v>
      </c>
      <c r="C74" t="s">
        <v>5</v>
      </c>
    </row>
    <row r="75" spans="1:3" x14ac:dyDescent="0.25">
      <c r="A75" s="7">
        <v>775</v>
      </c>
      <c r="B75" t="s">
        <v>109</v>
      </c>
      <c r="C75" t="s">
        <v>14</v>
      </c>
    </row>
    <row r="76" spans="1:3" x14ac:dyDescent="0.25">
      <c r="A76" s="7">
        <v>776</v>
      </c>
      <c r="B76" t="s">
        <v>110</v>
      </c>
      <c r="C76" t="s">
        <v>111</v>
      </c>
    </row>
    <row r="77" spans="1:3" x14ac:dyDescent="0.25">
      <c r="A77" s="7">
        <v>777</v>
      </c>
      <c r="B77" t="s">
        <v>112</v>
      </c>
      <c r="C77" t="s">
        <v>10</v>
      </c>
    </row>
    <row r="78" spans="1:3" x14ac:dyDescent="0.25">
      <c r="A78" s="7">
        <v>778</v>
      </c>
      <c r="B78" t="s">
        <v>113</v>
      </c>
      <c r="C78" t="s">
        <v>7</v>
      </c>
    </row>
    <row r="79" spans="1:3" x14ac:dyDescent="0.25">
      <c r="A79" s="7">
        <v>779</v>
      </c>
      <c r="B79" t="s">
        <v>114</v>
      </c>
      <c r="C79" t="s">
        <v>18</v>
      </c>
    </row>
    <row r="80" spans="1:3" x14ac:dyDescent="0.25">
      <c r="A80" s="7">
        <v>780</v>
      </c>
      <c r="B80" t="s">
        <v>115</v>
      </c>
      <c r="C80" t="s">
        <v>18</v>
      </c>
    </row>
    <row r="81" spans="1:3" x14ac:dyDescent="0.25">
      <c r="A81" s="7">
        <v>781</v>
      </c>
      <c r="B81" t="s">
        <v>116</v>
      </c>
      <c r="C81" t="s">
        <v>12</v>
      </c>
    </row>
    <row r="82" spans="1:3" x14ac:dyDescent="0.25">
      <c r="A82" s="7">
        <v>782</v>
      </c>
      <c r="B82" t="s">
        <v>117</v>
      </c>
      <c r="C82" t="s">
        <v>118</v>
      </c>
    </row>
    <row r="83" spans="1:3" x14ac:dyDescent="0.25">
      <c r="A83" s="7">
        <v>783</v>
      </c>
      <c r="B83" t="s">
        <v>119</v>
      </c>
      <c r="C83" t="s">
        <v>18</v>
      </c>
    </row>
    <row r="84" spans="1:3" x14ac:dyDescent="0.25">
      <c r="A84" s="7">
        <v>784</v>
      </c>
      <c r="B84" t="s">
        <v>120</v>
      </c>
      <c r="C84" t="s">
        <v>18</v>
      </c>
    </row>
    <row r="85" spans="1:3" x14ac:dyDescent="0.25">
      <c r="A85" s="7">
        <v>785</v>
      </c>
      <c r="B85" t="s">
        <v>121</v>
      </c>
      <c r="C85" t="s">
        <v>7</v>
      </c>
    </row>
    <row r="86" spans="1:3" x14ac:dyDescent="0.25">
      <c r="A86" s="7">
        <v>786</v>
      </c>
      <c r="B86" t="s">
        <v>122</v>
      </c>
      <c r="C86" t="s">
        <v>123</v>
      </c>
    </row>
    <row r="87" spans="1:3" x14ac:dyDescent="0.25">
      <c r="A87" s="7">
        <v>787</v>
      </c>
      <c r="B87" t="s">
        <v>124</v>
      </c>
      <c r="C87" t="s">
        <v>10</v>
      </c>
    </row>
    <row r="88" spans="1:3" x14ac:dyDescent="0.25">
      <c r="A88" s="7">
        <v>788</v>
      </c>
      <c r="B88" t="s">
        <v>125</v>
      </c>
      <c r="C88" t="s">
        <v>10</v>
      </c>
    </row>
    <row r="89" spans="1:3" x14ac:dyDescent="0.25">
      <c r="A89" s="22">
        <v>789</v>
      </c>
      <c r="B89" t="s">
        <v>126</v>
      </c>
      <c r="C89" t="s">
        <v>127</v>
      </c>
    </row>
    <row r="90" spans="1:3" s="17" customFormat="1" x14ac:dyDescent="0.25">
      <c r="A90" s="22">
        <v>790</v>
      </c>
    </row>
    <row r="91" spans="1:3" s="17" customFormat="1" x14ac:dyDescent="0.25">
      <c r="A91" s="22">
        <v>791</v>
      </c>
      <c r="B91" s="17" t="s">
        <v>179</v>
      </c>
      <c r="C91" s="17" t="s">
        <v>150</v>
      </c>
    </row>
    <row r="92" spans="1:3" s="17" customFormat="1" x14ac:dyDescent="0.25">
      <c r="A92" s="22">
        <v>792</v>
      </c>
      <c r="B92" s="17" t="s">
        <v>175</v>
      </c>
      <c r="C92" s="17" t="s">
        <v>176</v>
      </c>
    </row>
    <row r="93" spans="1:3" s="17" customFormat="1" x14ac:dyDescent="0.25">
      <c r="A93" s="22">
        <v>793</v>
      </c>
      <c r="B93" s="17" t="s">
        <v>180</v>
      </c>
      <c r="C93" s="17" t="s">
        <v>11</v>
      </c>
    </row>
    <row r="94" spans="1:3" s="17" customFormat="1" x14ac:dyDescent="0.25">
      <c r="A94" s="22">
        <v>794</v>
      </c>
      <c r="B94" s="17" t="s">
        <v>181</v>
      </c>
      <c r="C94" s="17" t="s">
        <v>11</v>
      </c>
    </row>
    <row r="95" spans="1:3" s="17" customFormat="1" x14ac:dyDescent="0.25">
      <c r="A95" s="22">
        <v>795</v>
      </c>
      <c r="B95" s="17" t="s">
        <v>182</v>
      </c>
      <c r="C95" s="17" t="s">
        <v>11</v>
      </c>
    </row>
    <row r="96" spans="1:3" s="17" customFormat="1" x14ac:dyDescent="0.25">
      <c r="A96" s="22">
        <v>796</v>
      </c>
      <c r="B96" s="17" t="s">
        <v>183</v>
      </c>
      <c r="C96" s="17" t="s">
        <v>11</v>
      </c>
    </row>
    <row r="97" spans="1:3" s="17" customFormat="1" x14ac:dyDescent="0.25">
      <c r="A97" s="22">
        <v>797</v>
      </c>
      <c r="B97" s="17" t="s">
        <v>184</v>
      </c>
      <c r="C97" s="17" t="s">
        <v>11</v>
      </c>
    </row>
    <row r="98" spans="1:3" s="17" customFormat="1" x14ac:dyDescent="0.25">
      <c r="A98" s="22">
        <v>798</v>
      </c>
      <c r="B98" s="17" t="s">
        <v>185</v>
      </c>
      <c r="C98" s="17" t="s">
        <v>11</v>
      </c>
    </row>
    <row r="99" spans="1:3" s="17" customFormat="1" x14ac:dyDescent="0.25">
      <c r="A99" s="22">
        <v>799</v>
      </c>
      <c r="B99" s="17" t="s">
        <v>186</v>
      </c>
      <c r="C99" s="17" t="s">
        <v>79</v>
      </c>
    </row>
    <row r="100" spans="1:3" s="17" customFormat="1" x14ac:dyDescent="0.25">
      <c r="A100" s="22">
        <v>800</v>
      </c>
      <c r="B100" s="17" t="s">
        <v>187</v>
      </c>
      <c r="C100" s="17" t="s">
        <v>79</v>
      </c>
    </row>
    <row r="101" spans="1:3" s="17" customFormat="1" x14ac:dyDescent="0.25">
      <c r="A101" s="22">
        <v>801</v>
      </c>
      <c r="B101" s="17" t="s">
        <v>188</v>
      </c>
      <c r="C101" s="17" t="s">
        <v>150</v>
      </c>
    </row>
    <row r="102" spans="1:3" s="17" customFormat="1" x14ac:dyDescent="0.25">
      <c r="A102" s="22">
        <v>802</v>
      </c>
      <c r="B102" s="17" t="s">
        <v>189</v>
      </c>
      <c r="C102" s="17" t="s">
        <v>150</v>
      </c>
    </row>
    <row r="103" spans="1:3" s="17" customFormat="1" x14ac:dyDescent="0.25">
      <c r="A103" s="22">
        <v>803</v>
      </c>
      <c r="B103" s="17" t="s">
        <v>190</v>
      </c>
      <c r="C103" s="17" t="s">
        <v>12</v>
      </c>
    </row>
    <row r="104" spans="1:3" s="17" customFormat="1" x14ac:dyDescent="0.25">
      <c r="A104" s="22">
        <v>804</v>
      </c>
      <c r="B104" s="17" t="s">
        <v>191</v>
      </c>
      <c r="C104" s="17" t="s">
        <v>150</v>
      </c>
    </row>
    <row r="105" spans="1:3" s="17" customFormat="1" x14ac:dyDescent="0.25">
      <c r="A105" s="22">
        <v>805</v>
      </c>
      <c r="B105" s="17" t="s">
        <v>192</v>
      </c>
      <c r="C105" s="17" t="s">
        <v>150</v>
      </c>
    </row>
    <row r="106" spans="1:3" s="17" customFormat="1" x14ac:dyDescent="0.25">
      <c r="A106" s="22">
        <v>806</v>
      </c>
      <c r="B106" s="17" t="s">
        <v>193</v>
      </c>
      <c r="C106" s="17" t="s">
        <v>6</v>
      </c>
    </row>
    <row r="107" spans="1:3" s="17" customFormat="1" x14ac:dyDescent="0.25">
      <c r="A107" s="22">
        <v>807</v>
      </c>
      <c r="B107" s="17" t="s">
        <v>194</v>
      </c>
      <c r="C107" s="17" t="s">
        <v>6</v>
      </c>
    </row>
    <row r="108" spans="1:3" s="17" customFormat="1" x14ac:dyDescent="0.25">
      <c r="A108" s="22">
        <v>808</v>
      </c>
      <c r="B108" s="17" t="s">
        <v>195</v>
      </c>
      <c r="C108" s="17" t="s">
        <v>96</v>
      </c>
    </row>
    <row r="109" spans="1:3" s="17" customFormat="1" x14ac:dyDescent="0.25">
      <c r="A109" s="22">
        <v>809</v>
      </c>
      <c r="B109" s="17" t="s">
        <v>196</v>
      </c>
      <c r="C109" s="17" t="s">
        <v>197</v>
      </c>
    </row>
    <row r="110" spans="1:3" s="17" customFormat="1" x14ac:dyDescent="0.25">
      <c r="A110" s="22">
        <v>810</v>
      </c>
      <c r="B110" s="17" t="s">
        <v>198</v>
      </c>
      <c r="C110" s="17" t="s">
        <v>12</v>
      </c>
    </row>
    <row r="111" spans="1:3" s="17" customFormat="1" x14ac:dyDescent="0.25">
      <c r="A111" s="22">
        <v>811</v>
      </c>
      <c r="B111" s="17" t="s">
        <v>199</v>
      </c>
      <c r="C111" s="17" t="s">
        <v>200</v>
      </c>
    </row>
    <row r="112" spans="1:3" s="17" customFormat="1" x14ac:dyDescent="0.25">
      <c r="A112" s="22">
        <v>812</v>
      </c>
      <c r="B112" s="17" t="s">
        <v>201</v>
      </c>
      <c r="C112" s="17" t="s">
        <v>5</v>
      </c>
    </row>
    <row r="113" spans="1:3" s="17" customFormat="1" x14ac:dyDescent="0.25">
      <c r="A113" s="22">
        <v>813</v>
      </c>
      <c r="B113" s="17" t="s">
        <v>202</v>
      </c>
      <c r="C113" s="17" t="s">
        <v>12</v>
      </c>
    </row>
    <row r="114" spans="1:3" s="17" customFormat="1" x14ac:dyDescent="0.25">
      <c r="A114" s="22">
        <v>814</v>
      </c>
      <c r="B114" s="17" t="s">
        <v>203</v>
      </c>
      <c r="C114" s="17" t="s">
        <v>150</v>
      </c>
    </row>
    <row r="115" spans="1:3" s="17" customFormat="1" x14ac:dyDescent="0.25">
      <c r="A115" s="22">
        <v>815</v>
      </c>
      <c r="B115" s="17" t="s">
        <v>204</v>
      </c>
      <c r="C115" s="17" t="s">
        <v>150</v>
      </c>
    </row>
    <row r="116" spans="1:3" x14ac:dyDescent="0.25">
      <c r="A116" s="7">
        <v>816</v>
      </c>
      <c r="B116" t="s">
        <v>148</v>
      </c>
    </row>
    <row r="117" spans="1:3" x14ac:dyDescent="0.25">
      <c r="A117" s="7">
        <v>817</v>
      </c>
      <c r="B117" t="s">
        <v>149</v>
      </c>
      <c r="C117" t="s">
        <v>150</v>
      </c>
    </row>
    <row r="118" spans="1:3" x14ac:dyDescent="0.25">
      <c r="A118" s="7">
        <v>818</v>
      </c>
      <c r="B118" t="s">
        <v>151</v>
      </c>
      <c r="C118" t="s">
        <v>150</v>
      </c>
    </row>
    <row r="119" spans="1:3" x14ac:dyDescent="0.25">
      <c r="A119" s="7">
        <v>819</v>
      </c>
      <c r="B119" t="s">
        <v>152</v>
      </c>
      <c r="C119" t="s">
        <v>6</v>
      </c>
    </row>
    <row r="120" spans="1:3" x14ac:dyDescent="0.25">
      <c r="A120" s="7">
        <v>820</v>
      </c>
      <c r="B120" t="s">
        <v>153</v>
      </c>
      <c r="C120" t="s">
        <v>6</v>
      </c>
    </row>
    <row r="121" spans="1:3" x14ac:dyDescent="0.25">
      <c r="A121" s="7">
        <v>821</v>
      </c>
      <c r="B121" t="s">
        <v>154</v>
      </c>
      <c r="C121" t="s">
        <v>130</v>
      </c>
    </row>
    <row r="122" spans="1:3" x14ac:dyDescent="0.25">
      <c r="A122" s="7">
        <v>822</v>
      </c>
      <c r="B122" t="s">
        <v>155</v>
      </c>
      <c r="C122" t="s">
        <v>12</v>
      </c>
    </row>
    <row r="123" spans="1:3" x14ac:dyDescent="0.25">
      <c r="A123" s="7">
        <v>823</v>
      </c>
      <c r="B123" t="s">
        <v>156</v>
      </c>
      <c r="C123" t="s">
        <v>12</v>
      </c>
    </row>
    <row r="124" spans="1:3" x14ac:dyDescent="0.25">
      <c r="A124" s="7">
        <v>824</v>
      </c>
      <c r="B124" t="s">
        <v>157</v>
      </c>
      <c r="C124" t="s">
        <v>6</v>
      </c>
    </row>
    <row r="125" spans="1:3" x14ac:dyDescent="0.25">
      <c r="A125" s="7">
        <v>825</v>
      </c>
      <c r="B125" t="s">
        <v>158</v>
      </c>
      <c r="C125" t="s">
        <v>159</v>
      </c>
    </row>
    <row r="126" spans="1:3" x14ac:dyDescent="0.25">
      <c r="A126" s="7">
        <v>826</v>
      </c>
      <c r="B126" t="s">
        <v>160</v>
      </c>
      <c r="C126" t="s">
        <v>159</v>
      </c>
    </row>
    <row r="127" spans="1:3" x14ac:dyDescent="0.25">
      <c r="A127" s="7">
        <v>827</v>
      </c>
      <c r="B127" t="s">
        <v>161</v>
      </c>
      <c r="C127" t="s">
        <v>18</v>
      </c>
    </row>
    <row r="128" spans="1:3" x14ac:dyDescent="0.25">
      <c r="A128" s="7">
        <v>828</v>
      </c>
      <c r="B128" t="s">
        <v>162</v>
      </c>
      <c r="C128" t="s">
        <v>150</v>
      </c>
    </row>
    <row r="129" spans="1:3" x14ac:dyDescent="0.25">
      <c r="A129" s="7">
        <v>829</v>
      </c>
      <c r="B129" t="s">
        <v>163</v>
      </c>
      <c r="C129" t="s">
        <v>123</v>
      </c>
    </row>
    <row r="130" spans="1:3" x14ac:dyDescent="0.25">
      <c r="A130" s="7">
        <v>830</v>
      </c>
      <c r="B130" t="s">
        <v>164</v>
      </c>
      <c r="C130" t="s">
        <v>123</v>
      </c>
    </row>
    <row r="131" spans="1:3" x14ac:dyDescent="0.25">
      <c r="A131" s="7">
        <v>831</v>
      </c>
      <c r="B131" t="s">
        <v>165</v>
      </c>
      <c r="C131" t="s">
        <v>5</v>
      </c>
    </row>
    <row r="132" spans="1:3" x14ac:dyDescent="0.25">
      <c r="A132" s="7">
        <v>832</v>
      </c>
      <c r="B132" t="s">
        <v>166</v>
      </c>
      <c r="C132" t="s">
        <v>5</v>
      </c>
    </row>
    <row r="133" spans="1:3" x14ac:dyDescent="0.25">
      <c r="A133" s="7">
        <v>833</v>
      </c>
      <c r="B133" t="s">
        <v>167</v>
      </c>
      <c r="C133" t="s">
        <v>168</v>
      </c>
    </row>
    <row r="134" spans="1:3" x14ac:dyDescent="0.25">
      <c r="A134" s="7">
        <v>834</v>
      </c>
    </row>
    <row r="135" spans="1:3" x14ac:dyDescent="0.25">
      <c r="A135" s="7">
        <v>835</v>
      </c>
    </row>
    <row r="136" spans="1:3" x14ac:dyDescent="0.25">
      <c r="A136" s="7">
        <v>836</v>
      </c>
      <c r="B136" t="s">
        <v>169</v>
      </c>
      <c r="C136" t="s">
        <v>6</v>
      </c>
    </row>
    <row r="137" spans="1:3" x14ac:dyDescent="0.25">
      <c r="A137" s="7">
        <v>837</v>
      </c>
      <c r="B137" t="s">
        <v>170</v>
      </c>
      <c r="C137" t="s">
        <v>6</v>
      </c>
    </row>
    <row r="138" spans="1:3" x14ac:dyDescent="0.25">
      <c r="A138" s="7">
        <v>838</v>
      </c>
      <c r="B138" t="s">
        <v>171</v>
      </c>
      <c r="C138" t="s">
        <v>11</v>
      </c>
    </row>
    <row r="139" spans="1:3" x14ac:dyDescent="0.25">
      <c r="A139" s="7">
        <v>839</v>
      </c>
      <c r="B139" t="s">
        <v>172</v>
      </c>
      <c r="C139" t="s">
        <v>11</v>
      </c>
    </row>
    <row r="140" spans="1:3" x14ac:dyDescent="0.25">
      <c r="A140" s="7">
        <v>840</v>
      </c>
      <c r="B140" t="s">
        <v>173</v>
      </c>
      <c r="C140" t="s">
        <v>38</v>
      </c>
    </row>
    <row r="141" spans="1:3" x14ac:dyDescent="0.25">
      <c r="A141" s="7">
        <v>841</v>
      </c>
      <c r="B141" t="s">
        <v>205</v>
      </c>
    </row>
    <row r="142" spans="1:3" x14ac:dyDescent="0.25">
      <c r="A142" s="7">
        <v>842</v>
      </c>
      <c r="B142" t="s">
        <v>206</v>
      </c>
      <c r="C142" t="s">
        <v>150</v>
      </c>
    </row>
    <row r="143" spans="1:3" x14ac:dyDescent="0.25">
      <c r="A143" s="7">
        <v>843</v>
      </c>
      <c r="B143" t="s">
        <v>207</v>
      </c>
    </row>
    <row r="144" spans="1:3" x14ac:dyDescent="0.25">
      <c r="A144" s="7">
        <v>844</v>
      </c>
      <c r="B144" t="s">
        <v>208</v>
      </c>
      <c r="C144" t="s">
        <v>209</v>
      </c>
    </row>
    <row r="145" spans="1:3" x14ac:dyDescent="0.25">
      <c r="A145" s="7">
        <v>845</v>
      </c>
      <c r="B145" t="s">
        <v>210</v>
      </c>
      <c r="C145" t="s">
        <v>150</v>
      </c>
    </row>
    <row r="146" spans="1:3" x14ac:dyDescent="0.25">
      <c r="A146" s="7">
        <v>846</v>
      </c>
      <c r="B146" t="s">
        <v>211</v>
      </c>
      <c r="C146" t="s">
        <v>6</v>
      </c>
    </row>
    <row r="147" spans="1:3" x14ac:dyDescent="0.25">
      <c r="A147" s="7">
        <v>847</v>
      </c>
      <c r="B147" t="s">
        <v>212</v>
      </c>
      <c r="C147" t="s">
        <v>12</v>
      </c>
    </row>
    <row r="148" spans="1:3" x14ac:dyDescent="0.25">
      <c r="A148" s="7">
        <v>848</v>
      </c>
      <c r="B148" t="s">
        <v>213</v>
      </c>
      <c r="C148" t="s">
        <v>38</v>
      </c>
    </row>
    <row r="149" spans="1:3" x14ac:dyDescent="0.25">
      <c r="A149" s="7">
        <v>849</v>
      </c>
      <c r="B149" t="s">
        <v>214</v>
      </c>
      <c r="C149" t="s">
        <v>38</v>
      </c>
    </row>
    <row r="150" spans="1:3" x14ac:dyDescent="0.25">
      <c r="A150" s="7">
        <v>850</v>
      </c>
      <c r="B150" t="s">
        <v>215</v>
      </c>
      <c r="C150" s="17" t="s">
        <v>38</v>
      </c>
    </row>
    <row r="151" spans="1:3" x14ac:dyDescent="0.25">
      <c r="A151" s="7">
        <v>851</v>
      </c>
      <c r="B151" t="s">
        <v>216</v>
      </c>
      <c r="C151" s="17" t="s">
        <v>38</v>
      </c>
    </row>
    <row r="152" spans="1:3" x14ac:dyDescent="0.25">
      <c r="A152" s="7">
        <v>852</v>
      </c>
      <c r="B152" t="s">
        <v>217</v>
      </c>
      <c r="C152" s="17" t="s">
        <v>38</v>
      </c>
    </row>
    <row r="153" spans="1:3" x14ac:dyDescent="0.25">
      <c r="A153" s="7">
        <v>853</v>
      </c>
      <c r="B153" t="s">
        <v>218</v>
      </c>
      <c r="C153" s="17" t="s">
        <v>38</v>
      </c>
    </row>
    <row r="154" spans="1:3" x14ac:dyDescent="0.25">
      <c r="A154" s="7">
        <v>854</v>
      </c>
      <c r="B154" t="s">
        <v>219</v>
      </c>
      <c r="C154" t="s">
        <v>15</v>
      </c>
    </row>
    <row r="155" spans="1:3" x14ac:dyDescent="0.25">
      <c r="A155" s="7">
        <v>855</v>
      </c>
      <c r="B155" t="s">
        <v>220</v>
      </c>
    </row>
    <row r="156" spans="1:3" x14ac:dyDescent="0.25">
      <c r="A156" s="7">
        <v>856</v>
      </c>
      <c r="B156" t="s">
        <v>221</v>
      </c>
      <c r="C156" t="s">
        <v>222</v>
      </c>
    </row>
    <row r="157" spans="1:3" x14ac:dyDescent="0.25">
      <c r="A157" s="7">
        <v>857</v>
      </c>
      <c r="B157" t="s">
        <v>223</v>
      </c>
      <c r="C157" t="s">
        <v>222</v>
      </c>
    </row>
    <row r="158" spans="1:3" x14ac:dyDescent="0.25">
      <c r="A158" s="7">
        <v>858</v>
      </c>
      <c r="B158" t="s">
        <v>224</v>
      </c>
      <c r="C158" t="s">
        <v>18</v>
      </c>
    </row>
    <row r="159" spans="1:3" x14ac:dyDescent="0.25">
      <c r="A159" s="7">
        <v>859</v>
      </c>
      <c r="B159" t="s">
        <v>225</v>
      </c>
      <c r="C159" t="s">
        <v>11</v>
      </c>
    </row>
    <row r="160" spans="1:3" x14ac:dyDescent="0.25">
      <c r="A160" s="7">
        <v>860</v>
      </c>
      <c r="B160" t="s">
        <v>226</v>
      </c>
      <c r="C160" t="s">
        <v>11</v>
      </c>
    </row>
    <row r="161" spans="1:3" x14ac:dyDescent="0.25">
      <c r="A161" s="7">
        <v>861</v>
      </c>
    </row>
    <row r="162" spans="1:3" x14ac:dyDescent="0.25">
      <c r="A162" s="7">
        <v>862</v>
      </c>
    </row>
    <row r="163" spans="1:3" x14ac:dyDescent="0.25">
      <c r="A163" s="7">
        <v>863</v>
      </c>
    </row>
    <row r="164" spans="1:3" x14ac:dyDescent="0.25">
      <c r="A164" s="7">
        <v>864</v>
      </c>
    </row>
    <row r="165" spans="1:3" x14ac:dyDescent="0.25">
      <c r="A165" s="7">
        <v>865</v>
      </c>
    </row>
    <row r="166" spans="1:3" x14ac:dyDescent="0.25">
      <c r="A166" s="7">
        <v>866</v>
      </c>
      <c r="B166" t="s">
        <v>227</v>
      </c>
      <c r="C166" t="s">
        <v>228</v>
      </c>
    </row>
    <row r="167" spans="1:3" x14ac:dyDescent="0.25">
      <c r="A167" s="7">
        <v>867</v>
      </c>
      <c r="B167" t="s">
        <v>229</v>
      </c>
      <c r="C167" t="s">
        <v>38</v>
      </c>
    </row>
    <row r="168" spans="1:3" x14ac:dyDescent="0.25">
      <c r="A168" s="7">
        <v>868</v>
      </c>
      <c r="B168" t="s">
        <v>230</v>
      </c>
      <c r="C168" t="s">
        <v>38</v>
      </c>
    </row>
    <row r="169" spans="1:3" x14ac:dyDescent="0.25">
      <c r="A169" s="7">
        <v>869</v>
      </c>
      <c r="B169" t="s">
        <v>231</v>
      </c>
      <c r="C169" t="s">
        <v>38</v>
      </c>
    </row>
    <row r="170" spans="1:3" x14ac:dyDescent="0.25">
      <c r="A170" s="7">
        <v>870</v>
      </c>
      <c r="B170" t="s">
        <v>232</v>
      </c>
      <c r="C170" t="s">
        <v>15</v>
      </c>
    </row>
    <row r="171" spans="1:3" x14ac:dyDescent="0.25">
      <c r="A171" s="7">
        <v>871</v>
      </c>
      <c r="B171" t="s">
        <v>233</v>
      </c>
      <c r="C171" t="s">
        <v>5</v>
      </c>
    </row>
    <row r="172" spans="1:3" x14ac:dyDescent="0.25">
      <c r="A172" s="7">
        <v>872</v>
      </c>
      <c r="B172" t="s">
        <v>234</v>
      </c>
      <c r="C172" t="s">
        <v>5</v>
      </c>
    </row>
    <row r="173" spans="1:3" x14ac:dyDescent="0.25">
      <c r="A173" s="7">
        <v>873</v>
      </c>
      <c r="B173" t="s">
        <v>235</v>
      </c>
      <c r="C173" t="s">
        <v>236</v>
      </c>
    </row>
    <row r="174" spans="1:3" x14ac:dyDescent="0.25">
      <c r="A174" s="7">
        <v>874</v>
      </c>
      <c r="B174" t="s">
        <v>237</v>
      </c>
      <c r="C174" t="s">
        <v>236</v>
      </c>
    </row>
    <row r="175" spans="1:3" x14ac:dyDescent="0.25">
      <c r="A175" s="7">
        <v>875</v>
      </c>
      <c r="B175" t="s">
        <v>116</v>
      </c>
      <c r="C175" t="s">
        <v>12</v>
      </c>
    </row>
    <row r="176" spans="1:3" x14ac:dyDescent="0.25">
      <c r="A176" s="7">
        <v>876</v>
      </c>
      <c r="B176" t="s">
        <v>238</v>
      </c>
      <c r="C176" t="s">
        <v>5</v>
      </c>
    </row>
    <row r="177" spans="1:3" x14ac:dyDescent="0.25">
      <c r="A177" s="7">
        <v>877</v>
      </c>
      <c r="B177" t="s">
        <v>251</v>
      </c>
      <c r="C177" t="s">
        <v>11</v>
      </c>
    </row>
    <row r="178" spans="1:3" x14ac:dyDescent="0.25">
      <c r="A178" s="7">
        <v>878</v>
      </c>
    </row>
    <row r="179" spans="1:3" x14ac:dyDescent="0.25">
      <c r="A179" s="7">
        <v>879</v>
      </c>
      <c r="B179" t="s">
        <v>251</v>
      </c>
      <c r="C179" t="s">
        <v>11</v>
      </c>
    </row>
    <row r="180" spans="1:3" x14ac:dyDescent="0.25">
      <c r="A180" s="7">
        <v>880</v>
      </c>
      <c r="B180" t="s">
        <v>252</v>
      </c>
      <c r="C180" t="s">
        <v>14</v>
      </c>
    </row>
    <row r="181" spans="1:3" x14ac:dyDescent="0.25">
      <c r="A181" s="7">
        <v>881</v>
      </c>
      <c r="B181" t="s">
        <v>253</v>
      </c>
      <c r="C181" t="s">
        <v>14</v>
      </c>
    </row>
    <row r="182" spans="1:3" x14ac:dyDescent="0.25">
      <c r="A182" s="7">
        <v>882</v>
      </c>
      <c r="B182" t="s">
        <v>254</v>
      </c>
      <c r="C182" t="s">
        <v>76</v>
      </c>
    </row>
    <row r="183" spans="1:3" x14ac:dyDescent="0.25">
      <c r="A183" s="7">
        <v>883</v>
      </c>
      <c r="B183" t="s">
        <v>349</v>
      </c>
      <c r="C183" t="s">
        <v>15</v>
      </c>
    </row>
    <row r="184" spans="1:3" x14ac:dyDescent="0.25">
      <c r="A184" s="7">
        <v>884</v>
      </c>
      <c r="B184" t="s">
        <v>350</v>
      </c>
      <c r="C184" t="s">
        <v>15</v>
      </c>
    </row>
    <row r="185" spans="1:3" x14ac:dyDescent="0.25">
      <c r="A185" s="7">
        <v>885</v>
      </c>
      <c r="B185" t="s">
        <v>255</v>
      </c>
      <c r="C185" t="s">
        <v>5</v>
      </c>
    </row>
    <row r="186" spans="1:3" x14ac:dyDescent="0.25">
      <c r="A186" s="7">
        <v>886</v>
      </c>
    </row>
    <row r="187" spans="1:3" x14ac:dyDescent="0.25">
      <c r="A187" s="7">
        <v>887</v>
      </c>
      <c r="B187" t="s">
        <v>256</v>
      </c>
      <c r="C187" t="s">
        <v>5</v>
      </c>
    </row>
    <row r="188" spans="1:3" x14ac:dyDescent="0.25">
      <c r="A188" s="7">
        <v>888</v>
      </c>
      <c r="B188" t="s">
        <v>257</v>
      </c>
      <c r="C188" t="s">
        <v>258</v>
      </c>
    </row>
    <row r="189" spans="1:3" x14ac:dyDescent="0.25">
      <c r="A189" s="7">
        <v>889</v>
      </c>
      <c r="B189" t="s">
        <v>259</v>
      </c>
      <c r="C189" t="s">
        <v>5</v>
      </c>
    </row>
    <row r="190" spans="1:3" x14ac:dyDescent="0.25">
      <c r="A190" s="7">
        <v>890</v>
      </c>
      <c r="B190" t="s">
        <v>260</v>
      </c>
      <c r="C190" t="s">
        <v>5</v>
      </c>
    </row>
    <row r="191" spans="1:3" x14ac:dyDescent="0.25">
      <c r="A191" s="7">
        <v>891</v>
      </c>
      <c r="B191" t="s">
        <v>267</v>
      </c>
    </row>
    <row r="192" spans="1:3" x14ac:dyDescent="0.25">
      <c r="A192" s="7">
        <v>892</v>
      </c>
      <c r="B192" t="s">
        <v>268</v>
      </c>
      <c r="C192" t="s">
        <v>5</v>
      </c>
    </row>
    <row r="193" spans="1:3" x14ac:dyDescent="0.25">
      <c r="A193" s="7">
        <v>893</v>
      </c>
      <c r="B193" t="s">
        <v>269</v>
      </c>
      <c r="C193" t="s">
        <v>5</v>
      </c>
    </row>
    <row r="194" spans="1:3" x14ac:dyDescent="0.25">
      <c r="A194" s="7">
        <v>894</v>
      </c>
      <c r="B194" t="s">
        <v>270</v>
      </c>
      <c r="C194" t="s">
        <v>14</v>
      </c>
    </row>
    <row r="195" spans="1:3" x14ac:dyDescent="0.25">
      <c r="A195" s="7">
        <v>895</v>
      </c>
      <c r="B195" t="s">
        <v>271</v>
      </c>
      <c r="C195" t="s">
        <v>5</v>
      </c>
    </row>
    <row r="196" spans="1:3" x14ac:dyDescent="0.25">
      <c r="A196" s="7">
        <v>896</v>
      </c>
      <c r="B196" t="s">
        <v>272</v>
      </c>
      <c r="C196" t="s">
        <v>236</v>
      </c>
    </row>
    <row r="197" spans="1:3" x14ac:dyDescent="0.25">
      <c r="A197" s="7">
        <v>897</v>
      </c>
      <c r="B197" t="s">
        <v>273</v>
      </c>
      <c r="C197" t="s">
        <v>236</v>
      </c>
    </row>
    <row r="198" spans="1:3" x14ac:dyDescent="0.25">
      <c r="A198" s="7">
        <v>898</v>
      </c>
      <c r="B198" t="s">
        <v>274</v>
      </c>
      <c r="C198" t="s">
        <v>236</v>
      </c>
    </row>
    <row r="199" spans="1:3" x14ac:dyDescent="0.25">
      <c r="A199" s="7">
        <v>899</v>
      </c>
      <c r="B199" t="s">
        <v>275</v>
      </c>
      <c r="C199" t="s">
        <v>209</v>
      </c>
    </row>
    <row r="200" spans="1:3" x14ac:dyDescent="0.25">
      <c r="A200" s="7">
        <v>900</v>
      </c>
    </row>
    <row r="201" spans="1:3" x14ac:dyDescent="0.25">
      <c r="A201" s="7"/>
    </row>
    <row r="202" spans="1:3" x14ac:dyDescent="0.25">
      <c r="A202" s="7"/>
    </row>
    <row r="203" spans="1:3" x14ac:dyDescent="0.25">
      <c r="A203" s="7"/>
    </row>
    <row r="204" spans="1:3" x14ac:dyDescent="0.25">
      <c r="A204" s="7"/>
    </row>
    <row r="205" spans="1:3" x14ac:dyDescent="0.25">
      <c r="A205" s="7"/>
    </row>
    <row r="206" spans="1:3" x14ac:dyDescent="0.25">
      <c r="A206" s="7"/>
    </row>
    <row r="207" spans="1:3" x14ac:dyDescent="0.25">
      <c r="A207" s="7"/>
    </row>
    <row r="208" spans="1:3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</sheetData>
  <sortState ref="A1:C200">
    <sortCondition ref="A2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3"/>
  <sheetViews>
    <sheetView tabSelected="1" topLeftCell="A122" zoomScale="90" zoomScaleNormal="90" zoomScaleSheetLayoutView="75" workbookViewId="0">
      <selection activeCell="E184" sqref="E184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6" width="8.85546875" style="5" customWidth="1"/>
    <col min="7" max="7" width="9.140625" style="7" customWidth="1"/>
    <col min="8" max="8" width="4.28515625" bestFit="1" customWidth="1"/>
    <col min="9" max="9" width="6.28515625" customWidth="1"/>
    <col min="10" max="10" width="23.85546875" bestFit="1" customWidth="1"/>
    <col min="11" max="11" width="26.5703125" bestFit="1" customWidth="1"/>
    <col min="12" max="12" width="7.7109375" bestFit="1" customWidth="1"/>
    <col min="13" max="13" width="7.7109375" customWidth="1"/>
    <col min="14" max="14" width="10.42578125" customWidth="1"/>
    <col min="15" max="15" width="9.85546875" customWidth="1"/>
  </cols>
  <sheetData>
    <row r="1" spans="1:13" ht="15.75" x14ac:dyDescent="0.25">
      <c r="A1" s="16" t="s">
        <v>131</v>
      </c>
      <c r="B1" s="16"/>
      <c r="C1" s="16"/>
      <c r="D1" s="16"/>
      <c r="E1" s="16"/>
      <c r="F1" s="11" t="s">
        <v>174</v>
      </c>
    </row>
    <row r="2" spans="1:13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6" t="s">
        <v>4</v>
      </c>
      <c r="F2" s="11"/>
      <c r="G2" s="8"/>
    </row>
    <row r="3" spans="1:13" ht="15.75" x14ac:dyDescent="0.25">
      <c r="A3" s="1">
        <v>1</v>
      </c>
      <c r="B3" s="1">
        <v>821</v>
      </c>
      <c r="C3" s="1" t="str">
        <f>VLOOKUP(B3,Athletes!$A$1:$C$516,2)</f>
        <v>Jack Agnew</v>
      </c>
      <c r="D3" s="1" t="str">
        <f>VLOOKUP(B3,Athletes!$A$1:$E$481,3)</f>
        <v>Torque Racing Club</v>
      </c>
      <c r="E3" s="9">
        <v>16.45</v>
      </c>
      <c r="F3" s="9"/>
    </row>
    <row r="4" spans="1:13" ht="15.75" x14ac:dyDescent="0.25">
      <c r="A4" s="1">
        <v>2</v>
      </c>
      <c r="B4" s="1">
        <v>773</v>
      </c>
      <c r="C4" s="18" t="str">
        <f>VLOOKUP(B4,Athletes!$A$1:$C$516,2)</f>
        <v>Andrew  Greer</v>
      </c>
      <c r="D4" s="18" t="str">
        <f>VLOOKUP(B4,Athletes!$A$1:$E$481,3)</f>
        <v>Torque Racing Club</v>
      </c>
      <c r="E4" s="9">
        <v>17.489999999999998</v>
      </c>
      <c r="F4" s="9"/>
    </row>
    <row r="5" spans="1:13" ht="15.75" x14ac:dyDescent="0.25">
      <c r="A5" s="1"/>
      <c r="B5" s="1"/>
      <c r="C5" s="1"/>
      <c r="D5" s="1"/>
      <c r="E5" s="9"/>
      <c r="F5" s="9"/>
      <c r="H5" s="1"/>
      <c r="I5" s="1"/>
      <c r="J5" s="1"/>
      <c r="K5" s="1"/>
      <c r="L5" s="13"/>
      <c r="M5" s="13"/>
    </row>
    <row r="6" spans="1:13" ht="15.75" x14ac:dyDescent="0.25">
      <c r="A6" s="1"/>
      <c r="B6" s="1"/>
      <c r="C6" s="1"/>
      <c r="D6" s="1"/>
      <c r="E6" s="9"/>
      <c r="F6" s="9"/>
    </row>
    <row r="7" spans="1:13" ht="15.75" x14ac:dyDescent="0.25">
      <c r="A7" s="16" t="s">
        <v>132</v>
      </c>
      <c r="B7" s="16"/>
      <c r="C7" s="16"/>
      <c r="D7" s="16"/>
      <c r="E7" s="16"/>
      <c r="F7" s="15" t="s">
        <v>177</v>
      </c>
    </row>
    <row r="8" spans="1:13" ht="15.75" x14ac:dyDescent="0.25">
      <c r="A8" s="15" t="s">
        <v>0</v>
      </c>
      <c r="B8" s="15" t="s">
        <v>1</v>
      </c>
      <c r="C8" s="15" t="s">
        <v>2</v>
      </c>
      <c r="D8" s="15" t="s">
        <v>3</v>
      </c>
      <c r="E8" s="15" t="s">
        <v>4</v>
      </c>
      <c r="F8" s="15"/>
    </row>
    <row r="9" spans="1:13" ht="15.75" x14ac:dyDescent="0.25">
      <c r="A9" s="1">
        <v>1</v>
      </c>
      <c r="B9" s="1">
        <v>792</v>
      </c>
      <c r="C9" s="18" t="str">
        <f>VLOOKUP(B9,Athletes!$A$1:$C$516,2)</f>
        <v>Ashleigh McArdle</v>
      </c>
      <c r="D9" s="18" t="str">
        <f>VLOOKUP(B9,Athletes!$A$1:$E$481,3)</f>
        <v>Lifford Strabane</v>
      </c>
      <c r="E9" s="9">
        <v>12.06</v>
      </c>
      <c r="F9" s="9"/>
    </row>
    <row r="10" spans="1:13" ht="15.75" x14ac:dyDescent="0.25">
      <c r="A10" s="1">
        <v>2</v>
      </c>
      <c r="B10" s="1">
        <v>718</v>
      </c>
      <c r="C10" s="18" t="str">
        <f>VLOOKUP(B10,Athletes!$A$1:$C$516,2)</f>
        <v>Hollie  McGuigan</v>
      </c>
      <c r="D10" s="18" t="str">
        <f>VLOOKUP(B10,Athletes!$A$1:$E$481,3)</f>
        <v>North Down AC</v>
      </c>
      <c r="E10" s="9">
        <v>12.23</v>
      </c>
      <c r="F10" s="9"/>
    </row>
    <row r="11" spans="1:13" ht="15.75" x14ac:dyDescent="0.25">
      <c r="A11" s="1">
        <v>3</v>
      </c>
      <c r="B11" s="1">
        <v>714</v>
      </c>
      <c r="C11" s="18" t="str">
        <f>VLOOKUP(B11,Athletes!$A$1:$C$516,2)</f>
        <v>Kate  Fenlon</v>
      </c>
      <c r="D11" s="18" t="str">
        <f>VLOOKUP(B11,Athletes!$A$1:$E$481,3)</f>
        <v>North Down AC</v>
      </c>
      <c r="E11" s="9">
        <v>13.16</v>
      </c>
      <c r="F11" s="9"/>
    </row>
    <row r="12" spans="1:13" ht="15.75" x14ac:dyDescent="0.25">
      <c r="A12" s="1">
        <v>4</v>
      </c>
      <c r="B12" s="1">
        <v>837</v>
      </c>
      <c r="C12" s="18" t="str">
        <f>VLOOKUP(B12,Athletes!$A$1:$C$516,2)</f>
        <v>Hannah McEntee</v>
      </c>
      <c r="D12" s="18" t="str">
        <f>VLOOKUP(B12,Athletes!$A$1:$E$481,3)</f>
        <v>North Belfast Harriers</v>
      </c>
      <c r="E12" s="9">
        <v>15.97</v>
      </c>
      <c r="F12" s="9"/>
    </row>
    <row r="13" spans="1:13" ht="15.75" x14ac:dyDescent="0.25">
      <c r="A13" s="1">
        <v>5</v>
      </c>
      <c r="B13" s="1">
        <v>777</v>
      </c>
      <c r="C13" s="18" t="str">
        <f>VLOOKUP(B13,Athletes!$A$1:$C$516,2)</f>
        <v>Sara  Holterman</v>
      </c>
      <c r="D13" s="18" t="str">
        <f>VLOOKUP(B13,Athletes!$A$1:$E$481,3)</f>
        <v>City of Lisburn AC</v>
      </c>
      <c r="E13" s="9">
        <v>16.57</v>
      </c>
      <c r="F13" s="9"/>
    </row>
    <row r="14" spans="1:13" ht="15.75" x14ac:dyDescent="0.25">
      <c r="A14" s="1"/>
      <c r="B14" s="1"/>
      <c r="C14" s="18"/>
      <c r="D14" s="18"/>
      <c r="E14" s="9"/>
      <c r="F14" s="9"/>
    </row>
    <row r="15" spans="1:13" ht="15.75" x14ac:dyDescent="0.25">
      <c r="A15" s="1"/>
      <c r="B15" s="1"/>
      <c r="C15" s="1"/>
      <c r="D15" s="1"/>
      <c r="E15" s="9"/>
      <c r="F15" s="9"/>
    </row>
    <row r="16" spans="1:13" ht="15.75" x14ac:dyDescent="0.25">
      <c r="A16" s="16" t="s">
        <v>133</v>
      </c>
      <c r="B16" s="16"/>
      <c r="C16" s="16"/>
      <c r="D16" s="16"/>
      <c r="E16" s="16"/>
      <c r="F16" s="15" t="s">
        <v>9</v>
      </c>
    </row>
    <row r="17" spans="1:13" ht="15.75" x14ac:dyDescent="0.25">
      <c r="A17" s="15" t="s">
        <v>0</v>
      </c>
      <c r="B17" s="15" t="s">
        <v>1</v>
      </c>
      <c r="C17" s="15" t="s">
        <v>2</v>
      </c>
      <c r="D17" s="15" t="s">
        <v>3</v>
      </c>
      <c r="E17" s="15" t="s">
        <v>4</v>
      </c>
      <c r="F17" s="15"/>
    </row>
    <row r="18" spans="1:13" ht="15.75" x14ac:dyDescent="0.25">
      <c r="A18" s="1">
        <v>1</v>
      </c>
      <c r="B18" s="1">
        <v>753</v>
      </c>
      <c r="C18" s="18" t="str">
        <f>VLOOKUP(B18,Athletes!$A$1:$C$516,2)</f>
        <v>Molly Curran</v>
      </c>
      <c r="D18" s="18" t="str">
        <f>VLOOKUP(B18,Athletes!$A$1:$E$481,3)</f>
        <v>Carmen AC</v>
      </c>
      <c r="E18" s="9">
        <v>16.21</v>
      </c>
      <c r="F18" s="9" t="s">
        <v>178</v>
      </c>
    </row>
    <row r="19" spans="1:13" ht="15.75" x14ac:dyDescent="0.25">
      <c r="A19" s="1"/>
      <c r="B19" s="1"/>
      <c r="C19" s="18"/>
      <c r="D19" s="18"/>
      <c r="E19" s="9"/>
      <c r="F19" s="9"/>
    </row>
    <row r="20" spans="1:13" ht="15.75" x14ac:dyDescent="0.25">
      <c r="A20" s="1"/>
      <c r="B20" s="1"/>
      <c r="C20" s="1"/>
      <c r="D20" s="1"/>
      <c r="E20" s="9"/>
      <c r="F20" s="9"/>
    </row>
    <row r="21" spans="1:13" ht="15.75" x14ac:dyDescent="0.25">
      <c r="A21" s="16" t="s">
        <v>240</v>
      </c>
      <c r="B21" s="16"/>
      <c r="C21" s="16"/>
      <c r="D21" s="16"/>
      <c r="E21" s="16"/>
      <c r="F21" s="15" t="s">
        <v>244</v>
      </c>
      <c r="H21" s="16" t="s">
        <v>247</v>
      </c>
      <c r="I21" s="16"/>
      <c r="J21" s="16"/>
      <c r="K21" s="16"/>
      <c r="L21" s="16"/>
      <c r="M21" s="15" t="s">
        <v>248</v>
      </c>
    </row>
    <row r="22" spans="1:13" ht="15.75" x14ac:dyDescent="0.25">
      <c r="A22" s="15" t="s">
        <v>0</v>
      </c>
      <c r="B22" s="15" t="s">
        <v>1</v>
      </c>
      <c r="C22" s="15" t="s">
        <v>2</v>
      </c>
      <c r="D22" s="15" t="s">
        <v>3</v>
      </c>
      <c r="E22" s="15" t="s">
        <v>4</v>
      </c>
      <c r="F22" s="15"/>
      <c r="H22" s="15" t="s">
        <v>0</v>
      </c>
      <c r="I22" s="15" t="s">
        <v>1</v>
      </c>
      <c r="J22" s="15" t="s">
        <v>2</v>
      </c>
      <c r="K22" s="15" t="s">
        <v>3</v>
      </c>
      <c r="L22" s="15" t="s">
        <v>4</v>
      </c>
      <c r="M22" s="15"/>
    </row>
    <row r="23" spans="1:13" ht="15.75" x14ac:dyDescent="0.25">
      <c r="A23" s="1">
        <v>1</v>
      </c>
      <c r="B23" s="1">
        <v>824</v>
      </c>
      <c r="C23" s="1" t="str">
        <f t="shared" ref="C23:C29" si="0">VLOOKUP(B23,Entry,2)</f>
        <v>Orlaith Lynch</v>
      </c>
      <c r="D23" s="1" t="str">
        <f>VLOOKUP(B23,Athletes!$A$1:$E$481,3)</f>
        <v>North Belfast Harriers</v>
      </c>
      <c r="E23" s="9">
        <v>16.64</v>
      </c>
      <c r="F23" s="9"/>
      <c r="H23" s="1">
        <v>1</v>
      </c>
      <c r="I23" s="1">
        <v>820</v>
      </c>
      <c r="J23" s="1" t="str">
        <f t="shared" ref="J23:J28" si="1">VLOOKUP(I23,Entry,2)</f>
        <v>Saul Thompson</v>
      </c>
      <c r="K23" s="1" t="str">
        <f>VLOOKUP(I23,Athletes!$A$1:$E$481,3)</f>
        <v>North Belfast Harriers</v>
      </c>
      <c r="L23" s="9">
        <v>14.15</v>
      </c>
      <c r="M23" s="9"/>
    </row>
    <row r="24" spans="1:13" ht="15.75" x14ac:dyDescent="0.25">
      <c r="A24" s="1">
        <v>2</v>
      </c>
      <c r="B24" s="1">
        <v>796</v>
      </c>
      <c r="C24" s="1" t="str">
        <f t="shared" si="0"/>
        <v>Kari Foster</v>
      </c>
      <c r="D24" s="1" t="str">
        <f>VLOOKUP(B24,Athletes!$A$1:$E$481,3)</f>
        <v>East Down AC</v>
      </c>
      <c r="E24" s="9">
        <v>17.03</v>
      </c>
      <c r="F24" s="9"/>
      <c r="H24" s="1">
        <v>2</v>
      </c>
      <c r="I24" s="1">
        <v>731</v>
      </c>
      <c r="J24" s="1" t="str">
        <f t="shared" si="1"/>
        <v>Euan Monro</v>
      </c>
      <c r="K24" s="1" t="str">
        <f>VLOOKUP(I24,Athletes!$A$1:$E$481,3)</f>
        <v>Loughview Athletics Club</v>
      </c>
      <c r="L24" s="9">
        <v>14.48</v>
      </c>
      <c r="M24" s="9"/>
    </row>
    <row r="25" spans="1:13" ht="15.75" x14ac:dyDescent="0.25">
      <c r="A25" s="1">
        <v>3</v>
      </c>
      <c r="B25" s="1">
        <v>827</v>
      </c>
      <c r="C25" s="1" t="str">
        <f t="shared" si="0"/>
        <v>Ella Rose Watson</v>
      </c>
      <c r="D25" s="1" t="str">
        <f>VLOOKUP(B25,Athletes!$A$1:$E$481,3)</f>
        <v>Lagan Valley AC</v>
      </c>
      <c r="E25" s="9">
        <v>17.12</v>
      </c>
      <c r="F25" s="9"/>
      <c r="H25" s="1">
        <v>3</v>
      </c>
      <c r="I25" s="1">
        <v>876</v>
      </c>
      <c r="J25" s="1" t="str">
        <f t="shared" si="1"/>
        <v>Patrick McCabe</v>
      </c>
      <c r="K25" s="1" t="str">
        <f>VLOOKUP(I25,Athletes!$A$1:$E$481,3)</f>
        <v>Lagan Valley</v>
      </c>
      <c r="L25" s="9">
        <v>14.65</v>
      </c>
      <c r="M25" s="9"/>
    </row>
    <row r="26" spans="1:13" ht="15.75" x14ac:dyDescent="0.25">
      <c r="A26" s="1">
        <v>4</v>
      </c>
      <c r="B26" s="1">
        <v>771</v>
      </c>
      <c r="C26" s="1" t="str">
        <f t="shared" si="0"/>
        <v>Sophia Smith</v>
      </c>
      <c r="D26" s="1" t="str">
        <f>VLOOKUP(B26,Athletes!$A$1:$E$481,3)</f>
        <v>St Annes AC</v>
      </c>
      <c r="E26" s="9">
        <v>17.27</v>
      </c>
      <c r="F26" s="9"/>
      <c r="H26" s="1">
        <v>4</v>
      </c>
      <c r="I26" s="1">
        <v>826</v>
      </c>
      <c r="J26" s="1" t="str">
        <f t="shared" si="1"/>
        <v>Elijah Smith</v>
      </c>
      <c r="K26" s="1" t="str">
        <f>VLOOKUP(I26,Athletes!$A$1:$E$481,3)</f>
        <v>Panthers</v>
      </c>
      <c r="L26" s="9">
        <v>14.86</v>
      </c>
      <c r="M26" s="9"/>
    </row>
    <row r="27" spans="1:13" ht="15.75" x14ac:dyDescent="0.25">
      <c r="A27" s="1">
        <v>5</v>
      </c>
      <c r="B27" s="1">
        <v>802</v>
      </c>
      <c r="C27" s="1" t="str">
        <f t="shared" si="0"/>
        <v>Alex Hedley</v>
      </c>
      <c r="D27" s="1" t="str">
        <f>VLOOKUP(B27,Athletes!$A$1:$E$481,3)</f>
        <v>City of Lisburn</v>
      </c>
      <c r="E27" s="9">
        <v>17.46</v>
      </c>
      <c r="F27" s="9"/>
      <c r="H27" s="1">
        <v>5</v>
      </c>
      <c r="I27" s="1">
        <v>770</v>
      </c>
      <c r="J27" s="1" t="str">
        <f t="shared" si="1"/>
        <v>Cayden  Smith</v>
      </c>
      <c r="K27" s="1" t="str">
        <f>VLOOKUP(I27,Athletes!$A$1:$E$481,3)</f>
        <v>St Annes AC</v>
      </c>
      <c r="L27" s="9">
        <v>15.6</v>
      </c>
      <c r="M27" s="9"/>
    </row>
    <row r="28" spans="1:13" ht="15.75" x14ac:dyDescent="0.25">
      <c r="A28" s="1">
        <v>6</v>
      </c>
      <c r="B28" s="1">
        <v>789</v>
      </c>
      <c r="C28" s="1" t="str">
        <f t="shared" si="0"/>
        <v>Lily Connolly</v>
      </c>
      <c r="D28" s="1" t="str">
        <f>VLOOKUP(B28,Athletes!$A$1:$E$481,3)</f>
        <v>Armagh Athletics Club</v>
      </c>
      <c r="E28" s="9">
        <v>19.05</v>
      </c>
      <c r="F28" s="9"/>
      <c r="H28" s="1">
        <v>6</v>
      </c>
      <c r="I28" s="1">
        <v>839</v>
      </c>
      <c r="J28" s="1" t="str">
        <f t="shared" si="1"/>
        <v>Kieran Trainor</v>
      </c>
      <c r="K28" s="1" t="str">
        <f>VLOOKUP(I28,Athletes!$A$1:$E$481,3)</f>
        <v>East Down AC</v>
      </c>
      <c r="L28" s="9">
        <v>15.95</v>
      </c>
      <c r="M28" s="9"/>
    </row>
    <row r="29" spans="1:13" ht="15.75" x14ac:dyDescent="0.25">
      <c r="A29" s="1">
        <v>7</v>
      </c>
      <c r="B29" s="1">
        <v>728</v>
      </c>
      <c r="C29" s="1" t="str">
        <f t="shared" si="0"/>
        <v>Treasa McConnell</v>
      </c>
      <c r="D29" s="1" t="str">
        <f>VLOOKUP(B29,Athletes!$A$1:$E$481,3)</f>
        <v>North Belfast Harriers</v>
      </c>
      <c r="E29" s="9">
        <v>19.18</v>
      </c>
      <c r="F29" s="9"/>
      <c r="H29" s="1"/>
      <c r="I29" s="1"/>
      <c r="J29" s="1"/>
      <c r="K29" s="1"/>
      <c r="L29" s="9"/>
      <c r="M29" s="9"/>
    </row>
    <row r="30" spans="1:13" ht="15.75" x14ac:dyDescent="0.25">
      <c r="A30" s="1"/>
      <c r="B30" s="1"/>
      <c r="C30" s="1"/>
      <c r="D30" s="1"/>
      <c r="E30" s="9"/>
      <c r="F30" s="9"/>
      <c r="G30" s="8"/>
      <c r="H30" s="1"/>
      <c r="I30" s="1"/>
      <c r="J30" s="1"/>
      <c r="K30" s="1"/>
      <c r="L30" s="9"/>
      <c r="M30" s="9"/>
    </row>
    <row r="31" spans="1:13" s="17" customFormat="1" ht="15.75" x14ac:dyDescent="0.25">
      <c r="A31" s="18"/>
      <c r="B31" s="18"/>
      <c r="C31" s="18"/>
      <c r="D31" s="18"/>
      <c r="E31" s="24"/>
      <c r="F31" s="24"/>
      <c r="G31" s="23"/>
      <c r="H31" s="18"/>
      <c r="I31" s="18"/>
      <c r="J31" s="18"/>
      <c r="K31" s="18"/>
      <c r="L31" s="24"/>
      <c r="M31" s="24"/>
    </row>
    <row r="32" spans="1:13" s="17" customFormat="1" ht="15.75" x14ac:dyDescent="0.25">
      <c r="A32" s="16" t="s">
        <v>241</v>
      </c>
      <c r="B32" s="16"/>
      <c r="C32" s="16"/>
      <c r="D32" s="16"/>
      <c r="E32" s="16"/>
      <c r="F32" s="19" t="s">
        <v>174</v>
      </c>
      <c r="G32" s="23"/>
      <c r="H32" s="16" t="s">
        <v>249</v>
      </c>
      <c r="I32" s="16"/>
      <c r="J32" s="16"/>
      <c r="K32" s="16"/>
      <c r="L32" s="16"/>
      <c r="M32" s="19" t="s">
        <v>250</v>
      </c>
    </row>
    <row r="33" spans="1:13" s="17" customFormat="1" ht="15.75" x14ac:dyDescent="0.25">
      <c r="A33" s="19" t="s">
        <v>0</v>
      </c>
      <c r="B33" s="19" t="s">
        <v>1</v>
      </c>
      <c r="C33" s="19" t="s">
        <v>2</v>
      </c>
      <c r="D33" s="19" t="s">
        <v>3</v>
      </c>
      <c r="E33" s="19" t="s">
        <v>4</v>
      </c>
      <c r="F33" s="19"/>
      <c r="G33" s="23"/>
      <c r="H33" s="19" t="s">
        <v>0</v>
      </c>
      <c r="I33" s="19" t="s">
        <v>1</v>
      </c>
      <c r="J33" s="19" t="s">
        <v>2</v>
      </c>
      <c r="K33" s="19" t="s">
        <v>3</v>
      </c>
      <c r="L33" s="19" t="s">
        <v>4</v>
      </c>
      <c r="M33" s="19"/>
    </row>
    <row r="34" spans="1:13" s="17" customFormat="1" ht="15.75" x14ac:dyDescent="0.25">
      <c r="A34" s="18">
        <v>1</v>
      </c>
      <c r="B34" s="18">
        <v>825</v>
      </c>
      <c r="C34" s="18" t="str">
        <f t="shared" ref="C34:C40" si="2">VLOOKUP(B34,Entry,2)</f>
        <v>Ester Smith</v>
      </c>
      <c r="D34" s="18" t="str">
        <f>VLOOKUP(B34,Athletes!$A$1:$E$481,3)</f>
        <v>Panthers</v>
      </c>
      <c r="E34" s="24">
        <v>16.100000000000001</v>
      </c>
      <c r="F34" s="24"/>
      <c r="G34" s="23"/>
      <c r="H34" s="18">
        <v>1</v>
      </c>
      <c r="I34" s="18">
        <v>875</v>
      </c>
      <c r="J34" s="18" t="str">
        <f t="shared" ref="J34:J38" si="3">VLOOKUP(I34,Entry,2)</f>
        <v xml:space="preserve">Jayden  Booth </v>
      </c>
      <c r="K34" s="18" t="str">
        <f>VLOOKUP(I34,Athletes!$A$1:$E$481,3)</f>
        <v>North Down AC</v>
      </c>
      <c r="L34" s="24">
        <v>13.08</v>
      </c>
      <c r="M34" s="24"/>
    </row>
    <row r="35" spans="1:13" s="17" customFormat="1" ht="15.75" x14ac:dyDescent="0.25">
      <c r="A35" s="18">
        <v>2</v>
      </c>
      <c r="B35" s="18">
        <v>818</v>
      </c>
      <c r="C35" s="18" t="str">
        <f t="shared" si="2"/>
        <v>Niamh Latuske</v>
      </c>
      <c r="D35" s="18" t="str">
        <f>VLOOKUP(B35,Athletes!$A$1:$E$481,3)</f>
        <v>City of Lisburn</v>
      </c>
      <c r="E35" s="24">
        <v>17.239999999999998</v>
      </c>
      <c r="F35" s="24"/>
      <c r="G35" s="23"/>
      <c r="H35" s="18">
        <v>2</v>
      </c>
      <c r="I35" s="18">
        <v>780</v>
      </c>
      <c r="J35" s="18" t="str">
        <f t="shared" si="3"/>
        <v>Conall Breen</v>
      </c>
      <c r="K35" s="18" t="str">
        <f>VLOOKUP(I35,Athletes!$A$1:$E$481,3)</f>
        <v>Lagan Valley AC</v>
      </c>
      <c r="L35" s="24">
        <v>14.94</v>
      </c>
      <c r="M35" s="24"/>
    </row>
    <row r="36" spans="1:13" s="17" customFormat="1" ht="15.75" x14ac:dyDescent="0.25">
      <c r="A36" s="18">
        <v>3</v>
      </c>
      <c r="B36" s="18">
        <v>797</v>
      </c>
      <c r="C36" s="18" t="str">
        <f t="shared" si="2"/>
        <v>Lily Foster</v>
      </c>
      <c r="D36" s="18" t="str">
        <f>VLOOKUP(B36,Athletes!$A$1:$E$481,3)</f>
        <v>East Down AC</v>
      </c>
      <c r="E36" s="24">
        <v>17.95</v>
      </c>
      <c r="F36" s="24"/>
      <c r="G36" s="23"/>
      <c r="H36" s="18">
        <v>3</v>
      </c>
      <c r="I36" s="18">
        <v>744</v>
      </c>
      <c r="J36" s="18" t="str">
        <f t="shared" si="3"/>
        <v>Sam Holmes</v>
      </c>
      <c r="K36" s="18" t="str">
        <f>VLOOKUP(I36,Athletes!$A$1:$E$481,3)</f>
        <v>City of Lisburn AC</v>
      </c>
      <c r="L36" s="24">
        <v>15.24</v>
      </c>
      <c r="M36" s="24"/>
    </row>
    <row r="37" spans="1:13" s="17" customFormat="1" ht="15.75" x14ac:dyDescent="0.25">
      <c r="A37" s="18">
        <v>4</v>
      </c>
      <c r="B37" s="18">
        <v>869</v>
      </c>
      <c r="C37" s="18" t="str">
        <f t="shared" si="2"/>
        <v>Niamh O'Donnell</v>
      </c>
      <c r="D37" s="18" t="str">
        <f>VLOOKUP(B37,Athletes!$A$1:$E$481,3)</f>
        <v>Enniskillen RC</v>
      </c>
      <c r="E37" s="24">
        <v>18.350000000000001</v>
      </c>
      <c r="F37" s="24"/>
      <c r="G37" s="23"/>
      <c r="H37" s="18">
        <v>4</v>
      </c>
      <c r="I37" s="18">
        <v>778</v>
      </c>
      <c r="J37" s="18" t="str">
        <f t="shared" si="3"/>
        <v>Alex Harrower</v>
      </c>
      <c r="K37" s="18" t="str">
        <f>VLOOKUP(I37,Athletes!$A$1:$E$481,3)</f>
        <v>Dromore AC</v>
      </c>
      <c r="L37" s="24">
        <v>15.29</v>
      </c>
      <c r="M37" s="24"/>
    </row>
    <row r="38" spans="1:13" s="17" customFormat="1" ht="15.75" x14ac:dyDescent="0.25">
      <c r="A38" s="18">
        <v>5</v>
      </c>
      <c r="B38" s="18">
        <v>736</v>
      </c>
      <c r="C38" s="18" t="str">
        <f t="shared" si="2"/>
        <v>Aoibhe Delaney</v>
      </c>
      <c r="D38" s="18" t="str">
        <f>VLOOKUP(B38,Athletes!$A$1:$E$481,3)</f>
        <v>Armagh AC</v>
      </c>
      <c r="E38" s="24">
        <v>18.579999999999998</v>
      </c>
      <c r="F38" s="24"/>
      <c r="G38" s="23"/>
      <c r="H38" s="18">
        <v>5</v>
      </c>
      <c r="I38" s="18">
        <v>727</v>
      </c>
      <c r="J38" s="18" t="str">
        <f t="shared" si="3"/>
        <v>Eoin McConnell</v>
      </c>
      <c r="K38" s="18" t="str">
        <f>VLOOKUP(I38,Athletes!$A$1:$E$481,3)</f>
        <v>North Belfast Harriers</v>
      </c>
      <c r="L38" s="24">
        <v>17.29</v>
      </c>
      <c r="M38" s="24"/>
    </row>
    <row r="39" spans="1:13" s="17" customFormat="1" ht="15.75" x14ac:dyDescent="0.25">
      <c r="A39" s="18">
        <v>6</v>
      </c>
      <c r="B39" s="18">
        <v>807</v>
      </c>
      <c r="C39" s="18" t="str">
        <f t="shared" si="2"/>
        <v>Erin McAuley</v>
      </c>
      <c r="D39" s="18" t="str">
        <f>VLOOKUP(B39,Athletes!$A$1:$E$481,3)</f>
        <v>North Belfast Harriers</v>
      </c>
      <c r="E39" s="24">
        <v>19.52</v>
      </c>
      <c r="F39" s="24"/>
      <c r="G39" s="23"/>
      <c r="H39" s="18"/>
      <c r="I39" s="18"/>
      <c r="J39" s="18"/>
      <c r="K39" s="18"/>
      <c r="L39" s="24"/>
      <c r="M39" s="24"/>
    </row>
    <row r="40" spans="1:13" s="17" customFormat="1" ht="15.75" x14ac:dyDescent="0.25">
      <c r="A40" s="18">
        <v>7</v>
      </c>
      <c r="B40" s="18">
        <v>819</v>
      </c>
      <c r="C40" s="18" t="str">
        <f t="shared" si="2"/>
        <v>Ruby Thompson</v>
      </c>
      <c r="D40" s="18" t="str">
        <f>VLOOKUP(B40,Athletes!$A$1:$E$481,3)</f>
        <v>North Belfast Harriers</v>
      </c>
      <c r="E40" s="24">
        <v>21.91</v>
      </c>
      <c r="F40" s="24"/>
      <c r="G40" s="23"/>
      <c r="H40" s="18"/>
      <c r="I40" s="18"/>
      <c r="J40" s="18"/>
      <c r="K40" s="18"/>
      <c r="L40" s="24"/>
      <c r="M40" s="24"/>
    </row>
    <row r="41" spans="1:13" s="17" customFormat="1" ht="15.75" x14ac:dyDescent="0.25">
      <c r="A41" s="18"/>
      <c r="B41" s="18"/>
      <c r="C41" s="18"/>
      <c r="D41" s="18"/>
      <c r="E41" s="24"/>
      <c r="F41" s="24"/>
      <c r="G41" s="23"/>
      <c r="H41" s="18"/>
      <c r="I41" s="18"/>
      <c r="J41" s="18"/>
      <c r="K41" s="18"/>
      <c r="L41" s="24"/>
      <c r="M41" s="24"/>
    </row>
    <row r="42" spans="1:13" s="17" customFormat="1" ht="15.75" x14ac:dyDescent="0.25">
      <c r="A42" s="18"/>
      <c r="B42" s="18"/>
      <c r="C42" s="18"/>
      <c r="D42" s="18"/>
      <c r="E42" s="24"/>
      <c r="F42" s="24"/>
      <c r="G42" s="23"/>
      <c r="H42" s="18"/>
      <c r="I42" s="18"/>
      <c r="J42" s="18"/>
      <c r="K42" s="18"/>
      <c r="L42" s="24"/>
      <c r="M42" s="24"/>
    </row>
    <row r="43" spans="1:13" s="17" customFormat="1" ht="15.75" x14ac:dyDescent="0.25">
      <c r="A43" s="16" t="s">
        <v>242</v>
      </c>
      <c r="B43" s="16"/>
      <c r="C43" s="16"/>
      <c r="D43" s="16"/>
      <c r="E43" s="16"/>
      <c r="F43" s="19" t="s">
        <v>246</v>
      </c>
      <c r="G43" s="23"/>
      <c r="H43" s="18"/>
      <c r="I43" s="18"/>
      <c r="J43" s="18"/>
      <c r="K43" s="18"/>
      <c r="L43" s="24"/>
      <c r="M43" s="24"/>
    </row>
    <row r="44" spans="1:13" s="17" customFormat="1" ht="15.75" x14ac:dyDescent="0.25">
      <c r="A44" s="19" t="s">
        <v>0</v>
      </c>
      <c r="B44" s="19" t="s">
        <v>1</v>
      </c>
      <c r="C44" s="19" t="s">
        <v>2</v>
      </c>
      <c r="D44" s="19" t="s">
        <v>3</v>
      </c>
      <c r="E44" s="19" t="s">
        <v>4</v>
      </c>
      <c r="F44" s="19"/>
      <c r="G44" s="23"/>
      <c r="H44" s="18"/>
      <c r="I44" s="18"/>
      <c r="J44" s="18"/>
      <c r="K44" s="18"/>
      <c r="L44" s="24"/>
      <c r="M44" s="24"/>
    </row>
    <row r="45" spans="1:13" s="17" customFormat="1" ht="15.75" x14ac:dyDescent="0.25">
      <c r="A45" s="18">
        <v>1</v>
      </c>
      <c r="B45" s="18">
        <v>787</v>
      </c>
      <c r="C45" s="18" t="str">
        <f t="shared" ref="C45:C49" si="4">VLOOKUP(B45,Entry,2)</f>
        <v xml:space="preserve">Erin McCullough </v>
      </c>
      <c r="D45" s="18" t="str">
        <f>VLOOKUP(B45,Athletes!$A$1:$E$481,3)</f>
        <v>City of Lisburn AC</v>
      </c>
      <c r="E45" s="24">
        <v>15.4</v>
      </c>
      <c r="F45" s="24"/>
      <c r="G45" s="23"/>
      <c r="H45" s="18"/>
      <c r="I45" s="18"/>
      <c r="J45" s="18"/>
      <c r="K45" s="18"/>
      <c r="L45" s="24"/>
      <c r="M45" s="24"/>
    </row>
    <row r="46" spans="1:13" s="17" customFormat="1" ht="15.75" x14ac:dyDescent="0.25">
      <c r="A46" s="18">
        <v>2</v>
      </c>
      <c r="B46" s="18">
        <v>719</v>
      </c>
      <c r="C46" s="18" t="str">
        <f t="shared" si="4"/>
        <v>Daisy McGuigan</v>
      </c>
      <c r="D46" s="18" t="str">
        <f>VLOOKUP(B46,Athletes!$A$1:$E$481,3)</f>
        <v>North Down AC</v>
      </c>
      <c r="E46" s="24">
        <v>15.57</v>
      </c>
      <c r="F46" s="24"/>
      <c r="G46" s="23"/>
      <c r="H46" s="18"/>
      <c r="I46" s="18"/>
      <c r="J46" s="18"/>
      <c r="K46" s="18"/>
      <c r="L46" s="24"/>
      <c r="M46" s="24"/>
    </row>
    <row r="47" spans="1:13" s="17" customFormat="1" ht="15.75" x14ac:dyDescent="0.25">
      <c r="A47" s="18">
        <v>3</v>
      </c>
      <c r="B47" s="18">
        <v>758</v>
      </c>
      <c r="C47" s="18" t="str">
        <f t="shared" si="4"/>
        <v>Katie Keys</v>
      </c>
      <c r="D47" s="18" t="str">
        <f>VLOOKUP(B47,Athletes!$A$1:$E$481,3)</f>
        <v>City of Lisburn AC</v>
      </c>
      <c r="E47" s="24">
        <v>16.98</v>
      </c>
      <c r="F47" s="24"/>
      <c r="G47" s="23"/>
      <c r="H47" s="18"/>
      <c r="I47" s="18"/>
      <c r="J47" s="18"/>
      <c r="K47" s="18"/>
      <c r="L47" s="24"/>
      <c r="M47" s="24"/>
    </row>
    <row r="48" spans="1:13" s="17" customFormat="1" ht="15.75" x14ac:dyDescent="0.25">
      <c r="A48" s="18">
        <v>4</v>
      </c>
      <c r="B48" s="18">
        <v>788</v>
      </c>
      <c r="C48" s="18" t="str">
        <f t="shared" si="4"/>
        <v xml:space="preserve">Sophie  McCullough </v>
      </c>
      <c r="D48" s="18" t="str">
        <f>VLOOKUP(B48,Athletes!$A$1:$E$481,3)</f>
        <v>City of Lisburn AC</v>
      </c>
      <c r="E48" s="24">
        <v>17.399999999999999</v>
      </c>
      <c r="F48" s="24"/>
      <c r="G48" s="23"/>
      <c r="H48" s="18"/>
      <c r="I48" s="18"/>
      <c r="J48" s="18"/>
      <c r="K48" s="18"/>
      <c r="L48" s="24"/>
      <c r="M48" s="24"/>
    </row>
    <row r="49" spans="1:13" s="17" customFormat="1" ht="15.75" x14ac:dyDescent="0.25">
      <c r="A49" s="18">
        <v>5</v>
      </c>
      <c r="B49" s="18">
        <v>754</v>
      </c>
      <c r="C49" s="18" t="str">
        <f t="shared" si="4"/>
        <v>Cara McCurley</v>
      </c>
      <c r="D49" s="18" t="str">
        <f>VLOOKUP(B49,Athletes!$A$1:$E$481,3)</f>
        <v>North Down AC</v>
      </c>
      <c r="E49" s="24">
        <v>17.43</v>
      </c>
      <c r="F49" s="24"/>
      <c r="G49" s="23"/>
      <c r="H49" s="18"/>
      <c r="I49" s="18"/>
      <c r="J49" s="18"/>
      <c r="K49" s="18"/>
      <c r="L49" s="24"/>
      <c r="M49" s="24"/>
    </row>
    <row r="50" spans="1:13" s="17" customFormat="1" ht="15.75" x14ac:dyDescent="0.25">
      <c r="A50" s="18"/>
      <c r="B50" s="18"/>
      <c r="C50" s="18"/>
      <c r="D50" s="18"/>
      <c r="E50" s="24"/>
      <c r="F50" s="24"/>
      <c r="G50" s="23"/>
      <c r="H50" s="18"/>
      <c r="I50" s="18"/>
      <c r="J50" s="18"/>
      <c r="K50" s="18"/>
      <c r="L50" s="24"/>
      <c r="M50" s="24"/>
    </row>
    <row r="51" spans="1:13" s="17" customFormat="1" ht="15.75" x14ac:dyDescent="0.25">
      <c r="A51" s="18"/>
      <c r="B51" s="18"/>
      <c r="C51" s="18"/>
      <c r="D51" s="18"/>
      <c r="E51" s="24"/>
      <c r="F51" s="24"/>
      <c r="G51" s="23"/>
      <c r="H51" s="18"/>
      <c r="I51" s="18"/>
      <c r="J51" s="18"/>
      <c r="K51" s="18"/>
      <c r="L51" s="24"/>
      <c r="M51" s="24"/>
    </row>
    <row r="52" spans="1:13" s="17" customFormat="1" ht="15.75" x14ac:dyDescent="0.25">
      <c r="A52" s="16" t="s">
        <v>243</v>
      </c>
      <c r="B52" s="16"/>
      <c r="C52" s="16"/>
      <c r="D52" s="16"/>
      <c r="E52" s="16"/>
      <c r="F52" s="19" t="s">
        <v>261</v>
      </c>
      <c r="G52" s="23"/>
      <c r="H52" s="18"/>
      <c r="I52" s="18"/>
      <c r="J52" s="18"/>
      <c r="K52" s="18"/>
      <c r="L52" s="24"/>
      <c r="M52" s="24"/>
    </row>
    <row r="53" spans="1:13" s="17" customFormat="1" ht="15.75" x14ac:dyDescent="0.25">
      <c r="A53" s="19" t="s">
        <v>0</v>
      </c>
      <c r="B53" s="19" t="s">
        <v>1</v>
      </c>
      <c r="C53" s="19" t="s">
        <v>2</v>
      </c>
      <c r="D53" s="19" t="s">
        <v>3</v>
      </c>
      <c r="E53" s="19" t="s">
        <v>4</v>
      </c>
      <c r="F53" s="19"/>
      <c r="G53" s="23"/>
      <c r="H53" s="18"/>
      <c r="I53" s="18"/>
      <c r="J53" s="18"/>
      <c r="K53" s="18"/>
      <c r="L53" s="24"/>
      <c r="M53" s="24"/>
    </row>
    <row r="54" spans="1:13" s="17" customFormat="1" ht="15.75" x14ac:dyDescent="0.25">
      <c r="A54" s="18">
        <v>1</v>
      </c>
      <c r="B54" s="18">
        <v>759</v>
      </c>
      <c r="C54" s="18" t="str">
        <f t="shared" ref="C54:C58" si="5">VLOOKUP(B54,Entry,2)</f>
        <v>Lana McClure</v>
      </c>
      <c r="D54" s="18" t="str">
        <f>VLOOKUP(B54,Athletes!$A$1:$E$481,3)</f>
        <v>City of Lisburn AC</v>
      </c>
      <c r="E54" s="24">
        <v>16.61</v>
      </c>
      <c r="F54" s="24"/>
      <c r="G54" s="23"/>
      <c r="H54" s="18"/>
      <c r="I54" s="18"/>
      <c r="J54" s="18"/>
      <c r="K54" s="18"/>
      <c r="L54" s="24"/>
      <c r="M54" s="24"/>
    </row>
    <row r="55" spans="1:13" s="17" customFormat="1" ht="15.75" x14ac:dyDescent="0.25">
      <c r="A55" s="18">
        <v>2</v>
      </c>
      <c r="B55" s="18">
        <v>881</v>
      </c>
      <c r="C55" s="18" t="str">
        <f t="shared" si="5"/>
        <v>Eimear McKee</v>
      </c>
      <c r="D55" s="18" t="str">
        <f>VLOOKUP(B55,Athletes!$A$1:$E$481,3)</f>
        <v>Willowfield Harriers</v>
      </c>
      <c r="E55" s="24">
        <v>17.03</v>
      </c>
      <c r="F55" s="24"/>
      <c r="G55" s="23"/>
      <c r="H55" s="18"/>
      <c r="I55" s="18"/>
      <c r="J55" s="18"/>
      <c r="K55" s="18"/>
      <c r="L55" s="24"/>
      <c r="M55" s="24"/>
    </row>
    <row r="56" spans="1:13" s="17" customFormat="1" ht="15.75" x14ac:dyDescent="0.25">
      <c r="A56" s="18">
        <v>3</v>
      </c>
      <c r="B56" s="18">
        <v>757</v>
      </c>
      <c r="C56" s="18" t="str">
        <f t="shared" si="5"/>
        <v>Gemma Keys</v>
      </c>
      <c r="D56" s="18" t="str">
        <f>VLOOKUP(B56,Athletes!$A$1:$E$481,3)</f>
        <v>City of Lisburn AC</v>
      </c>
      <c r="E56" s="24">
        <v>17.16</v>
      </c>
      <c r="F56" s="24"/>
      <c r="G56" s="23"/>
      <c r="H56" s="18"/>
      <c r="I56" s="18"/>
      <c r="J56" s="18"/>
      <c r="K56" s="18"/>
      <c r="L56" s="24"/>
      <c r="M56" s="24"/>
    </row>
    <row r="57" spans="1:13" s="17" customFormat="1" ht="15.75" x14ac:dyDescent="0.25">
      <c r="A57" s="18">
        <v>4</v>
      </c>
      <c r="B57" s="18">
        <v>806</v>
      </c>
      <c r="C57" s="18" t="str">
        <f t="shared" si="5"/>
        <v>Niamh McAuley</v>
      </c>
      <c r="D57" s="18" t="str">
        <f>VLOOKUP(B57,Athletes!$A$1:$E$481,3)</f>
        <v>North Belfast Harriers</v>
      </c>
      <c r="E57" s="24">
        <v>17.309999999999999</v>
      </c>
      <c r="F57" s="24"/>
      <c r="G57" s="23"/>
      <c r="H57" s="18"/>
      <c r="I57" s="18"/>
      <c r="J57" s="18"/>
      <c r="K57" s="18"/>
      <c r="L57" s="24"/>
      <c r="M57" s="24"/>
    </row>
    <row r="58" spans="1:13" s="17" customFormat="1" ht="15.75" x14ac:dyDescent="0.25">
      <c r="A58" s="18">
        <v>5</v>
      </c>
      <c r="B58" s="18">
        <v>715</v>
      </c>
      <c r="C58" s="18" t="str">
        <f t="shared" si="5"/>
        <v>Caoimhe Fenlon</v>
      </c>
      <c r="D58" s="18" t="str">
        <f>VLOOKUP(B58,Athletes!$A$1:$E$481,3)</f>
        <v>North Down AC</v>
      </c>
      <c r="E58" s="24">
        <v>17.489999999999998</v>
      </c>
      <c r="F58" s="24"/>
      <c r="G58" s="23"/>
      <c r="H58" s="18"/>
      <c r="I58" s="18"/>
      <c r="J58" s="18"/>
      <c r="K58" s="18"/>
      <c r="L58" s="24"/>
      <c r="M58" s="24"/>
    </row>
    <row r="59" spans="1:13" ht="15.75" x14ac:dyDescent="0.25">
      <c r="A59" s="1"/>
      <c r="B59" s="1"/>
      <c r="C59" s="1"/>
      <c r="D59" s="1"/>
      <c r="E59" s="9"/>
      <c r="F59" s="9"/>
      <c r="G59" s="8"/>
      <c r="H59" s="1"/>
      <c r="I59" s="1"/>
      <c r="J59" s="1"/>
      <c r="K59" s="1"/>
      <c r="L59" s="9"/>
      <c r="M59" s="9"/>
    </row>
    <row r="60" spans="1:13" ht="15.75" x14ac:dyDescent="0.25">
      <c r="A60" s="1"/>
      <c r="B60" s="1"/>
      <c r="C60" s="1"/>
      <c r="D60" s="1"/>
      <c r="E60" s="9"/>
      <c r="F60" s="9"/>
      <c r="H60" s="1"/>
      <c r="I60" s="1"/>
      <c r="J60" s="1"/>
      <c r="K60" s="1"/>
      <c r="L60" s="13"/>
      <c r="M60" s="13"/>
    </row>
    <row r="61" spans="1:13" ht="15.75" x14ac:dyDescent="0.25">
      <c r="A61" s="16" t="s">
        <v>134</v>
      </c>
      <c r="B61" s="16"/>
      <c r="C61" s="16"/>
      <c r="D61" s="16"/>
      <c r="E61" s="16"/>
      <c r="F61" s="15" t="s">
        <v>244</v>
      </c>
      <c r="H61" s="16" t="s">
        <v>135</v>
      </c>
      <c r="I61" s="16"/>
      <c r="J61" s="16"/>
      <c r="K61" s="16"/>
      <c r="L61" s="16"/>
      <c r="M61" s="15" t="s">
        <v>244</v>
      </c>
    </row>
    <row r="62" spans="1:13" ht="15.75" x14ac:dyDescent="0.25">
      <c r="A62" s="15" t="s">
        <v>0</v>
      </c>
      <c r="B62" s="15" t="s">
        <v>1</v>
      </c>
      <c r="C62" s="15" t="s">
        <v>2</v>
      </c>
      <c r="D62" s="15" t="s">
        <v>3</v>
      </c>
      <c r="E62" s="15" t="s">
        <v>4</v>
      </c>
      <c r="F62" s="15"/>
      <c r="H62" s="15" t="s">
        <v>0</v>
      </c>
      <c r="I62" s="15" t="s">
        <v>1</v>
      </c>
      <c r="J62" s="15" t="s">
        <v>2</v>
      </c>
      <c r="K62" s="15" t="s">
        <v>3</v>
      </c>
      <c r="L62" s="15" t="s">
        <v>4</v>
      </c>
      <c r="M62" s="15"/>
    </row>
    <row r="63" spans="1:13" ht="15.75" x14ac:dyDescent="0.25">
      <c r="A63" s="1">
        <v>1</v>
      </c>
      <c r="B63" s="1">
        <v>812</v>
      </c>
      <c r="C63" s="1" t="str">
        <f t="shared" ref="C63:C69" si="6">VLOOKUP(B63,Entry,2)</f>
        <v>Sasha Wilkinson</v>
      </c>
      <c r="D63" s="1" t="str">
        <f>VLOOKUP(B63,Athletes!$A$1:$E$481,3)</f>
        <v>Lagan Valley</v>
      </c>
      <c r="E63" s="9">
        <v>13.8</v>
      </c>
      <c r="F63" s="9"/>
      <c r="H63" s="1">
        <v>1</v>
      </c>
      <c r="I63" s="1">
        <v>805</v>
      </c>
      <c r="J63" s="1" t="str">
        <f t="shared" ref="J63:J69" si="7">VLOOKUP(I63,Entry,2)</f>
        <v>Benjamin Neill</v>
      </c>
      <c r="K63" s="1" t="str">
        <f>VLOOKUP(I63,Athletes!$A$1:$E$481,3)</f>
        <v>City of Lisburn</v>
      </c>
      <c r="L63" s="9">
        <v>12.59</v>
      </c>
      <c r="M63" s="9"/>
    </row>
    <row r="64" spans="1:13" ht="15.75" x14ac:dyDescent="0.25">
      <c r="A64" s="1">
        <v>2</v>
      </c>
      <c r="B64" s="1">
        <v>842</v>
      </c>
      <c r="C64" s="1" t="str">
        <f t="shared" si="6"/>
        <v>Natalia Finn</v>
      </c>
      <c r="D64" s="1" t="str">
        <f>VLOOKUP(B64,Athletes!$A$1:$E$481,3)</f>
        <v>City of Lisburn</v>
      </c>
      <c r="E64" s="9">
        <v>13.81</v>
      </c>
      <c r="F64" s="9"/>
      <c r="H64" s="1">
        <v>2</v>
      </c>
      <c r="I64" s="1">
        <v>813</v>
      </c>
      <c r="J64" s="1" t="str">
        <f t="shared" si="7"/>
        <v>Rory Fulton</v>
      </c>
      <c r="K64" s="1" t="str">
        <f>VLOOKUP(I64,Athletes!$A$1:$E$481,3)</f>
        <v>North Down AC</v>
      </c>
      <c r="L64" s="9">
        <v>12.66</v>
      </c>
      <c r="M64" s="9"/>
    </row>
    <row r="65" spans="1:13" ht="15.75" x14ac:dyDescent="0.25">
      <c r="A65" s="1">
        <v>3</v>
      </c>
      <c r="B65" s="1">
        <v>725</v>
      </c>
      <c r="C65" s="1" t="str">
        <f t="shared" si="6"/>
        <v>Hannah Shaw</v>
      </c>
      <c r="D65" s="1" t="str">
        <f>VLOOKUP(B65,Athletes!$A$1:$E$481,3)</f>
        <v>Larne AC</v>
      </c>
      <c r="E65" s="9">
        <v>14.29</v>
      </c>
      <c r="F65" s="9"/>
      <c r="H65" s="1">
        <v>3</v>
      </c>
      <c r="I65" s="1">
        <v>755</v>
      </c>
      <c r="J65" s="1" t="str">
        <f t="shared" si="7"/>
        <v xml:space="preserve">James  Hilman </v>
      </c>
      <c r="K65" s="1" t="str">
        <f>VLOOKUP(I65,Athletes!$A$1:$E$481,3)</f>
        <v>Lagan Valley</v>
      </c>
      <c r="L65" s="9">
        <v>12.84</v>
      </c>
      <c r="M65" s="9"/>
    </row>
    <row r="66" spans="1:13" ht="15.75" x14ac:dyDescent="0.25">
      <c r="A66" s="1">
        <v>4</v>
      </c>
      <c r="B66" s="1">
        <v>838</v>
      </c>
      <c r="C66" s="1" t="str">
        <f t="shared" si="6"/>
        <v>Kara Trainor</v>
      </c>
      <c r="D66" s="1" t="str">
        <f>VLOOKUP(B66,Athletes!$A$1:$E$481,3)</f>
        <v>East Down AC</v>
      </c>
      <c r="E66" s="9">
        <v>14.51</v>
      </c>
      <c r="F66" s="9"/>
      <c r="H66" s="1">
        <v>4</v>
      </c>
      <c r="I66" s="1">
        <v>743</v>
      </c>
      <c r="J66" s="1" t="str">
        <f t="shared" si="7"/>
        <v>Noah Johnston</v>
      </c>
      <c r="K66" s="1" t="str">
        <f>VLOOKUP(I66,Athletes!$A$1:$E$481,3)</f>
        <v>ORANGEGROVE</v>
      </c>
      <c r="L66" s="9">
        <v>12.95</v>
      </c>
      <c r="M66" s="9"/>
    </row>
    <row r="67" spans="1:13" ht="15.75" x14ac:dyDescent="0.25">
      <c r="A67" s="1">
        <v>5</v>
      </c>
      <c r="B67" s="1">
        <v>845</v>
      </c>
      <c r="C67" s="1" t="str">
        <f t="shared" si="6"/>
        <v>Anna Broderick</v>
      </c>
      <c r="D67" s="1" t="str">
        <f>VLOOKUP(B67,Athletes!$A$1:$E$481,3)</f>
        <v>City of Lisburn</v>
      </c>
      <c r="E67" s="9">
        <v>14.62</v>
      </c>
      <c r="F67" s="9"/>
      <c r="H67" s="1">
        <v>5</v>
      </c>
      <c r="I67" s="1">
        <v>804</v>
      </c>
      <c r="J67" s="1" t="str">
        <f t="shared" si="7"/>
        <v>Tyler Stewart</v>
      </c>
      <c r="K67" s="1" t="str">
        <f>VLOOKUP(I67,Athletes!$A$1:$E$481,3)</f>
        <v>City of Lisburn</v>
      </c>
      <c r="L67" s="9">
        <v>13.38</v>
      </c>
      <c r="M67" s="9"/>
    </row>
    <row r="68" spans="1:13" ht="15.75" x14ac:dyDescent="0.25">
      <c r="A68" s="1">
        <v>6</v>
      </c>
      <c r="B68" s="1">
        <v>810</v>
      </c>
      <c r="C68" s="1" t="str">
        <f t="shared" si="6"/>
        <v>Morgan Wilson</v>
      </c>
      <c r="D68" s="1" t="str">
        <f>VLOOKUP(B68,Athletes!$A$1:$E$481,3)</f>
        <v>North Down AC</v>
      </c>
      <c r="E68" s="9">
        <v>14.92</v>
      </c>
      <c r="F68" s="9"/>
      <c r="H68" s="1">
        <v>6</v>
      </c>
      <c r="I68" s="1">
        <v>895</v>
      </c>
      <c r="J68" s="1" t="str">
        <f t="shared" si="7"/>
        <v>Ben Gillan</v>
      </c>
      <c r="K68" s="1" t="str">
        <f>VLOOKUP(I68,Athletes!$A$1:$E$481,3)</f>
        <v>Lagan Valley</v>
      </c>
      <c r="L68" s="9">
        <v>13.57</v>
      </c>
      <c r="M68" s="9"/>
    </row>
    <row r="69" spans="1:13" ht="15.75" x14ac:dyDescent="0.25">
      <c r="A69" s="1">
        <v>7</v>
      </c>
      <c r="B69" s="1">
        <v>750</v>
      </c>
      <c r="C69" s="1" t="str">
        <f t="shared" si="6"/>
        <v>Lauren Magee</v>
      </c>
      <c r="D69" s="1" t="str">
        <f>VLOOKUP(B69,Athletes!$A$1:$E$481,3)</f>
        <v>Dromore AC</v>
      </c>
      <c r="E69" s="9">
        <v>15.18</v>
      </c>
      <c r="F69" s="9"/>
      <c r="H69" s="1">
        <v>7</v>
      </c>
      <c r="I69" s="1">
        <v>814</v>
      </c>
      <c r="J69" s="1" t="str">
        <f t="shared" si="7"/>
        <v>Peter Gray</v>
      </c>
      <c r="K69" s="1" t="str">
        <f>VLOOKUP(I69,Athletes!$A$1:$E$481,3)</f>
        <v>City of Lisburn</v>
      </c>
      <c r="L69" s="9">
        <v>14.58</v>
      </c>
      <c r="M69" s="9"/>
    </row>
    <row r="70" spans="1:13" s="17" customFormat="1" ht="15.75" x14ac:dyDescent="0.25">
      <c r="A70" s="18"/>
      <c r="B70" s="18"/>
      <c r="C70" s="18"/>
      <c r="D70" s="18"/>
      <c r="E70" s="24"/>
      <c r="F70" s="24"/>
      <c r="G70" s="23"/>
      <c r="H70" s="18"/>
      <c r="I70" s="18"/>
      <c r="J70" s="18"/>
      <c r="K70" s="18"/>
      <c r="L70" s="24"/>
      <c r="M70" s="24"/>
    </row>
    <row r="71" spans="1:13" s="17" customFormat="1" ht="15.75" x14ac:dyDescent="0.25">
      <c r="A71" s="18"/>
      <c r="B71" s="18"/>
      <c r="C71" s="18"/>
      <c r="D71" s="18"/>
      <c r="E71" s="24"/>
      <c r="F71" s="24"/>
      <c r="G71" s="23"/>
      <c r="H71" s="18"/>
      <c r="I71" s="18"/>
      <c r="J71" s="18"/>
      <c r="K71" s="18"/>
      <c r="L71" s="24"/>
      <c r="M71" s="24"/>
    </row>
    <row r="72" spans="1:13" s="17" customFormat="1" ht="15.75" x14ac:dyDescent="0.25">
      <c r="A72" s="16" t="s">
        <v>134</v>
      </c>
      <c r="B72" s="16"/>
      <c r="C72" s="16"/>
      <c r="D72" s="16"/>
      <c r="E72" s="16"/>
      <c r="F72" s="19" t="s">
        <v>262</v>
      </c>
      <c r="G72" s="23"/>
      <c r="H72" s="18"/>
      <c r="I72" s="18"/>
      <c r="J72" s="18"/>
      <c r="K72" s="18"/>
      <c r="L72" s="24"/>
      <c r="M72" s="24"/>
    </row>
    <row r="73" spans="1:13" s="17" customFormat="1" ht="15.75" x14ac:dyDescent="0.25">
      <c r="A73" s="19" t="s">
        <v>0</v>
      </c>
      <c r="B73" s="19" t="s">
        <v>1</v>
      </c>
      <c r="C73" s="19" t="s">
        <v>2</v>
      </c>
      <c r="D73" s="19" t="s">
        <v>3</v>
      </c>
      <c r="E73" s="19" t="s">
        <v>4</v>
      </c>
      <c r="F73" s="19"/>
      <c r="G73" s="23"/>
      <c r="H73" s="18"/>
      <c r="I73" s="18"/>
      <c r="J73" s="18"/>
      <c r="K73" s="18"/>
      <c r="L73" s="24"/>
      <c r="M73" s="24"/>
    </row>
    <row r="74" spans="1:13" s="17" customFormat="1" ht="15.75" x14ac:dyDescent="0.25">
      <c r="A74" s="18">
        <v>1</v>
      </c>
      <c r="B74" s="18">
        <v>847</v>
      </c>
      <c r="C74" s="18" t="str">
        <f t="shared" ref="C74:C79" si="8">VLOOKUP(B74,Entry,2)</f>
        <v>Lucy Kerr</v>
      </c>
      <c r="D74" s="18" t="str">
        <f>VLOOKUP(B74,Athletes!$A$1:$E$481,3)</f>
        <v>North Down AC</v>
      </c>
      <c r="E74" s="24">
        <v>13.13</v>
      </c>
      <c r="F74" s="24"/>
      <c r="G74" s="23"/>
      <c r="H74" s="18"/>
      <c r="I74" s="18"/>
      <c r="J74" s="18"/>
      <c r="K74" s="18"/>
      <c r="L74" s="24"/>
      <c r="M74" s="24"/>
    </row>
    <row r="75" spans="1:13" s="17" customFormat="1" ht="15.75" x14ac:dyDescent="0.25">
      <c r="A75" s="18">
        <v>2</v>
      </c>
      <c r="B75" s="18">
        <v>742</v>
      </c>
      <c r="C75" s="18" t="str">
        <f t="shared" si="8"/>
        <v>Catherine Hempton</v>
      </c>
      <c r="D75" s="18" t="str">
        <f>VLOOKUP(B75,Athletes!$A$1:$E$481,3)</f>
        <v>City of Lisburn AC</v>
      </c>
      <c r="E75" s="24">
        <v>13.61</v>
      </c>
      <c r="F75" s="24"/>
      <c r="G75" s="23"/>
      <c r="H75" s="18"/>
      <c r="I75" s="18"/>
      <c r="J75" s="18"/>
      <c r="K75" s="18"/>
      <c r="L75" s="24"/>
      <c r="M75" s="24"/>
    </row>
    <row r="76" spans="1:13" s="17" customFormat="1" ht="15.75" x14ac:dyDescent="0.25">
      <c r="A76" s="18">
        <v>3</v>
      </c>
      <c r="B76" s="18">
        <v>702</v>
      </c>
      <c r="C76" s="18" t="str">
        <f t="shared" si="8"/>
        <v>Faith Finney</v>
      </c>
      <c r="D76" s="18" t="str">
        <f>VLOOKUP(B76,Athletes!$A$1:$E$481,3)</f>
        <v>City of Lisburn AC</v>
      </c>
      <c r="E76" s="24">
        <v>13.99</v>
      </c>
      <c r="F76" s="24"/>
      <c r="G76" s="23"/>
      <c r="H76" s="18"/>
      <c r="I76" s="18"/>
      <c r="J76" s="18"/>
      <c r="K76" s="18"/>
      <c r="L76" s="24"/>
      <c r="M76" s="24"/>
    </row>
    <row r="77" spans="1:13" s="17" customFormat="1" ht="15.75" x14ac:dyDescent="0.25">
      <c r="A77" s="18">
        <v>4</v>
      </c>
      <c r="B77" s="18">
        <v>723</v>
      </c>
      <c r="C77" s="18" t="str">
        <f t="shared" si="8"/>
        <v>Amy Kirkpatrick</v>
      </c>
      <c r="D77" s="18" t="str">
        <f>VLOOKUP(B77,Athletes!$A$1:$E$481,3)</f>
        <v>Lagan Valley</v>
      </c>
      <c r="E77" s="24">
        <v>14</v>
      </c>
      <c r="F77" s="24"/>
      <c r="G77" s="23"/>
      <c r="H77" s="18"/>
      <c r="I77" s="18"/>
      <c r="J77" s="18"/>
      <c r="K77" s="18"/>
      <c r="L77" s="24"/>
      <c r="M77" s="24"/>
    </row>
    <row r="78" spans="1:13" s="17" customFormat="1" ht="15.75" x14ac:dyDescent="0.25">
      <c r="A78" s="18">
        <v>5</v>
      </c>
      <c r="B78" s="18">
        <v>712</v>
      </c>
      <c r="C78" s="18" t="str">
        <f t="shared" si="8"/>
        <v>Eva Wainwright</v>
      </c>
      <c r="D78" s="18" t="str">
        <f>VLOOKUP(B78,Athletes!$A$1:$E$481,3)</f>
        <v>city of lisburn</v>
      </c>
      <c r="E78" s="24">
        <v>14.1</v>
      </c>
      <c r="F78" s="24"/>
      <c r="G78" s="23"/>
      <c r="H78" s="18"/>
      <c r="I78" s="18"/>
      <c r="J78" s="18"/>
      <c r="K78" s="18"/>
      <c r="L78" s="24"/>
      <c r="M78" s="24"/>
    </row>
    <row r="79" spans="1:13" s="17" customFormat="1" ht="15.75" x14ac:dyDescent="0.25">
      <c r="A79" s="18">
        <v>6</v>
      </c>
      <c r="B79" s="18">
        <v>707</v>
      </c>
      <c r="C79" s="18" t="str">
        <f t="shared" si="8"/>
        <v>Miriam Donaldson</v>
      </c>
      <c r="D79" s="18" t="str">
        <f>VLOOKUP(B79,Athletes!$A$1:$E$481,3)</f>
        <v>Laganvalley Athletics Club</v>
      </c>
      <c r="E79" s="24">
        <v>14.83</v>
      </c>
      <c r="F79" s="24"/>
      <c r="G79" s="23"/>
      <c r="H79" s="18"/>
      <c r="I79" s="18"/>
      <c r="J79" s="18"/>
      <c r="K79" s="18"/>
      <c r="L79" s="24"/>
      <c r="M79" s="24"/>
    </row>
    <row r="80" spans="1:13" s="17" customFormat="1" ht="15.75" x14ac:dyDescent="0.25">
      <c r="A80" s="18"/>
      <c r="B80" s="18"/>
      <c r="C80" s="18"/>
      <c r="D80" s="18"/>
      <c r="E80" s="24"/>
      <c r="F80" s="24"/>
      <c r="G80" s="23"/>
      <c r="H80" s="18"/>
      <c r="I80" s="18"/>
      <c r="J80" s="18"/>
      <c r="K80" s="18"/>
      <c r="L80" s="24"/>
      <c r="M80" s="24"/>
    </row>
    <row r="81" spans="1:13" ht="15.75" x14ac:dyDescent="0.25">
      <c r="A81" s="1"/>
      <c r="B81" s="1"/>
      <c r="C81" s="1"/>
      <c r="D81" s="1"/>
      <c r="E81" s="9"/>
      <c r="F81" s="9"/>
      <c r="H81" s="1"/>
      <c r="I81" s="1"/>
      <c r="J81" s="1"/>
      <c r="K81" s="1"/>
      <c r="L81" s="13"/>
      <c r="M81" s="13"/>
    </row>
    <row r="82" spans="1:13" ht="15.75" x14ac:dyDescent="0.25">
      <c r="A82" s="16" t="s">
        <v>136</v>
      </c>
      <c r="B82" s="16"/>
      <c r="C82" s="16"/>
      <c r="D82" s="16"/>
      <c r="E82" s="16"/>
      <c r="F82" s="11"/>
      <c r="H82" s="16" t="s">
        <v>137</v>
      </c>
      <c r="I82" s="16"/>
      <c r="J82" s="16"/>
      <c r="K82" s="16"/>
      <c r="L82" s="16"/>
      <c r="M82" s="11"/>
    </row>
    <row r="83" spans="1:13" ht="15.75" x14ac:dyDescent="0.25">
      <c r="A83" s="10" t="s">
        <v>0</v>
      </c>
      <c r="B83" s="10" t="s">
        <v>1</v>
      </c>
      <c r="C83" s="10" t="s">
        <v>2</v>
      </c>
      <c r="D83" s="10" t="s">
        <v>3</v>
      </c>
      <c r="E83" s="10" t="s">
        <v>4</v>
      </c>
      <c r="F83" s="11"/>
      <c r="H83" s="10" t="s">
        <v>0</v>
      </c>
      <c r="I83" s="10" t="s">
        <v>1</v>
      </c>
      <c r="J83" s="10" t="s">
        <v>2</v>
      </c>
      <c r="K83" s="10" t="s">
        <v>3</v>
      </c>
      <c r="L83" s="10" t="s">
        <v>4</v>
      </c>
      <c r="M83" s="11"/>
    </row>
    <row r="84" spans="1:13" ht="15.75" x14ac:dyDescent="0.25">
      <c r="A84" s="1">
        <v>1</v>
      </c>
      <c r="B84" s="1">
        <v>821</v>
      </c>
      <c r="C84" s="1" t="str">
        <f t="shared" ref="C84:C85" si="9">VLOOKUP(B84,Entry,2)</f>
        <v>Jack Agnew</v>
      </c>
      <c r="D84" s="1" t="str">
        <f>VLOOKUP(B84,Athletes!$A$1:$E$481,3)</f>
        <v>Torque Racing Club</v>
      </c>
      <c r="E84" s="14" t="s">
        <v>276</v>
      </c>
      <c r="F84" s="9"/>
      <c r="H84" s="1">
        <v>1</v>
      </c>
      <c r="I84" s="1">
        <v>849</v>
      </c>
      <c r="J84" s="1" t="str">
        <f t="shared" ref="J84:J86" si="10">VLOOKUP(I84,Entry,2)</f>
        <v>Deivs Tarvids</v>
      </c>
      <c r="K84" s="1" t="str">
        <f>VLOOKUP(I84,Athletes!$A$1:$E$481,3)</f>
        <v>Enniskillen RC</v>
      </c>
      <c r="L84" s="14" t="s">
        <v>278</v>
      </c>
      <c r="M84" s="9"/>
    </row>
    <row r="85" spans="1:13" ht="15.75" x14ac:dyDescent="0.25">
      <c r="A85" s="1">
        <v>2</v>
      </c>
      <c r="B85" s="1">
        <v>773</v>
      </c>
      <c r="C85" s="1" t="str">
        <f t="shared" si="9"/>
        <v>Andrew  Greer</v>
      </c>
      <c r="D85" s="1" t="str">
        <f>VLOOKUP(B85,Athletes!$A$1:$E$481,3)</f>
        <v>Torque Racing Club</v>
      </c>
      <c r="E85" s="14" t="s">
        <v>277</v>
      </c>
      <c r="F85" s="4"/>
      <c r="H85" s="1">
        <v>2</v>
      </c>
      <c r="I85" s="1">
        <v>882</v>
      </c>
      <c r="J85" s="1" t="str">
        <f t="shared" si="10"/>
        <v>Ronan Jenkins</v>
      </c>
      <c r="K85" s="1" t="str">
        <f>VLOOKUP(I85,Athletes!$A$1:$E$481,3)</f>
        <v>St Annes AC</v>
      </c>
      <c r="L85" s="14" t="s">
        <v>279</v>
      </c>
      <c r="M85" s="4"/>
    </row>
    <row r="86" spans="1:13" ht="15.75" x14ac:dyDescent="0.25">
      <c r="A86" s="1"/>
      <c r="B86" s="1"/>
      <c r="C86" s="1"/>
      <c r="D86" s="1"/>
      <c r="E86" s="14"/>
      <c r="F86" s="4"/>
      <c r="H86" s="1">
        <v>3</v>
      </c>
      <c r="I86" s="1">
        <v>749</v>
      </c>
      <c r="J86" s="1" t="str">
        <f t="shared" si="10"/>
        <v>Noah Watt</v>
      </c>
      <c r="K86" s="1" t="str">
        <f>VLOOKUP(I86,Athletes!$A$1:$E$481,3)</f>
        <v>Willowfield Harriers</v>
      </c>
      <c r="L86" s="14" t="s">
        <v>280</v>
      </c>
      <c r="M86" s="4"/>
    </row>
    <row r="87" spans="1:13" ht="15.75" x14ac:dyDescent="0.25">
      <c r="A87" s="1"/>
      <c r="B87" s="1"/>
      <c r="C87" s="1"/>
      <c r="D87" s="1"/>
      <c r="E87" s="14"/>
      <c r="F87" s="4"/>
      <c r="H87" s="1">
        <v>4</v>
      </c>
      <c r="I87" s="1">
        <v>870</v>
      </c>
      <c r="J87" s="1" t="str">
        <f t="shared" ref="J87:J91" si="11">VLOOKUP(I87,Entry,2)</f>
        <v>Adam Sullivan</v>
      </c>
      <c r="K87" s="1" t="str">
        <f>VLOOKUP(I87,Athletes!$A$1:$E$481,3)</f>
        <v>Loughview AC</v>
      </c>
      <c r="L87" s="14" t="s">
        <v>281</v>
      </c>
      <c r="M87" s="4"/>
    </row>
    <row r="88" spans="1:13" ht="15.75" x14ac:dyDescent="0.25">
      <c r="A88" s="1"/>
      <c r="B88" s="1"/>
      <c r="C88" s="1"/>
      <c r="D88" s="1"/>
      <c r="E88" s="14"/>
      <c r="F88" s="4"/>
      <c r="H88" s="1">
        <v>5</v>
      </c>
      <c r="I88" s="1">
        <v>748</v>
      </c>
      <c r="J88" s="1" t="str">
        <f t="shared" si="11"/>
        <v>Henry Houston</v>
      </c>
      <c r="K88" s="1" t="str">
        <f>VLOOKUP(I88,Athletes!$A$1:$E$481,3)</f>
        <v>Newcastle Athletics Club</v>
      </c>
      <c r="L88" s="14" t="s">
        <v>282</v>
      </c>
      <c r="M88" s="4"/>
    </row>
    <row r="89" spans="1:13" ht="15.75" x14ac:dyDescent="0.25">
      <c r="A89" s="1"/>
      <c r="B89" s="1"/>
      <c r="C89" s="1"/>
      <c r="D89" s="1"/>
      <c r="E89" s="14"/>
      <c r="F89" s="4"/>
      <c r="H89" s="1">
        <v>6</v>
      </c>
      <c r="I89" s="1">
        <v>890</v>
      </c>
      <c r="J89" s="1" t="str">
        <f t="shared" si="11"/>
        <v>Uilleach Fitzpatrick</v>
      </c>
      <c r="K89" s="1" t="str">
        <f>VLOOKUP(I89,Athletes!$A$1:$E$481,3)</f>
        <v>Lagan Valley</v>
      </c>
      <c r="L89" s="14" t="s">
        <v>283</v>
      </c>
      <c r="M89" s="4"/>
    </row>
    <row r="90" spans="1:13" ht="15.75" x14ac:dyDescent="0.25">
      <c r="A90" s="1"/>
      <c r="B90" s="1"/>
      <c r="C90" s="1"/>
      <c r="D90" s="1"/>
      <c r="E90" s="14"/>
      <c r="F90" s="4"/>
      <c r="H90" s="1">
        <v>7</v>
      </c>
      <c r="I90" s="1">
        <v>741</v>
      </c>
      <c r="J90" s="1" t="str">
        <f t="shared" si="11"/>
        <v>Isaac Orr</v>
      </c>
      <c r="K90" s="1" t="str">
        <f>VLOOKUP(I90,Athletes!$A$1:$E$481,3)</f>
        <v xml:space="preserve">Orangegrove AC </v>
      </c>
      <c r="L90" s="14" t="s">
        <v>284</v>
      </c>
      <c r="M90" s="4"/>
    </row>
    <row r="91" spans="1:13" ht="15.75" x14ac:dyDescent="0.25">
      <c r="A91" s="1"/>
      <c r="B91" s="1"/>
      <c r="C91" s="1"/>
      <c r="D91" s="1"/>
      <c r="E91" s="9"/>
      <c r="F91" s="9"/>
      <c r="H91" s="1">
        <v>8</v>
      </c>
      <c r="I91" s="1">
        <v>809</v>
      </c>
      <c r="J91" s="1" t="str">
        <f t="shared" si="11"/>
        <v>Isaac McIlwaine</v>
      </c>
      <c r="K91" s="1" t="str">
        <f>VLOOKUP(I91,Athletes!$A$1:$E$481,3)</f>
        <v>Tandragee PS</v>
      </c>
      <c r="L91" s="14" t="s">
        <v>285</v>
      </c>
      <c r="M91" s="4"/>
    </row>
    <row r="92" spans="1:13" ht="15.75" x14ac:dyDescent="0.25">
      <c r="A92" s="1"/>
      <c r="B92" s="1"/>
      <c r="C92" s="1"/>
      <c r="D92" s="1"/>
      <c r="E92" s="9"/>
      <c r="F92" s="9"/>
      <c r="H92" s="1">
        <v>9</v>
      </c>
      <c r="I92" s="1">
        <v>855</v>
      </c>
      <c r="J92" s="1" t="str">
        <f t="shared" ref="J92:J94" si="12">VLOOKUP(I92,Entry,2)</f>
        <v>Matthew Lockington</v>
      </c>
      <c r="K92" s="1">
        <f>VLOOKUP(I92,Athletes!$A$1:$E$481,3)</f>
        <v>0</v>
      </c>
      <c r="L92" s="14" t="s">
        <v>286</v>
      </c>
      <c r="M92" s="4"/>
    </row>
    <row r="93" spans="1:13" ht="15.75" x14ac:dyDescent="0.25">
      <c r="A93" s="1"/>
      <c r="B93" s="1"/>
      <c r="C93" s="1"/>
      <c r="D93" s="1"/>
      <c r="E93" s="9"/>
      <c r="F93" s="9"/>
      <c r="H93" s="1">
        <v>10</v>
      </c>
      <c r="I93" s="1">
        <v>832</v>
      </c>
      <c r="J93" s="1" t="str">
        <f t="shared" si="12"/>
        <v>Daniel Monaghan</v>
      </c>
      <c r="K93" s="1" t="str">
        <f>VLOOKUP(I93,Athletes!$A$1:$E$481,3)</f>
        <v>Lagan Valley</v>
      </c>
      <c r="L93" s="14" t="s">
        <v>287</v>
      </c>
      <c r="M93" s="4"/>
    </row>
    <row r="94" spans="1:13" ht="15.75" x14ac:dyDescent="0.25">
      <c r="A94" s="1"/>
      <c r="B94" s="1"/>
      <c r="C94" s="1"/>
      <c r="D94" s="1"/>
      <c r="E94" s="9"/>
      <c r="F94" s="9"/>
      <c r="H94" s="1">
        <v>11</v>
      </c>
      <c r="I94" s="1">
        <v>841</v>
      </c>
      <c r="J94" s="1" t="str">
        <f t="shared" si="12"/>
        <v>Nathan Glenn</v>
      </c>
      <c r="K94" s="1">
        <f>VLOOKUP(I94,Athletes!$A$1:$E$481,3)</f>
        <v>0</v>
      </c>
      <c r="L94" s="14" t="s">
        <v>288</v>
      </c>
      <c r="M94" s="4"/>
    </row>
    <row r="95" spans="1:13" ht="15.75" x14ac:dyDescent="0.25">
      <c r="A95" s="1"/>
      <c r="B95" s="1"/>
      <c r="C95" s="1"/>
      <c r="D95" s="1"/>
      <c r="E95" s="9"/>
      <c r="F95" s="9"/>
      <c r="H95" s="1">
        <v>12</v>
      </c>
      <c r="I95" s="1">
        <v>843</v>
      </c>
      <c r="J95" s="1" t="str">
        <f t="shared" ref="J95:J102" si="13">VLOOKUP(I95,Entry,2)</f>
        <v>Judah Simpson</v>
      </c>
      <c r="K95" s="1">
        <f>VLOOKUP(I95,Athletes!$A$1:$E$481,3)</f>
        <v>0</v>
      </c>
      <c r="L95" s="14" t="s">
        <v>289</v>
      </c>
      <c r="M95" s="4"/>
    </row>
    <row r="96" spans="1:13" ht="15.75" x14ac:dyDescent="0.25">
      <c r="A96" s="1"/>
      <c r="B96" s="1"/>
      <c r="C96" s="1"/>
      <c r="D96" s="1"/>
      <c r="E96" s="9"/>
      <c r="F96" s="9"/>
      <c r="H96" s="1">
        <v>13</v>
      </c>
      <c r="I96" s="1">
        <v>857</v>
      </c>
      <c r="J96" s="1" t="str">
        <f t="shared" si="13"/>
        <v>Peter Fleming</v>
      </c>
      <c r="K96" s="1" t="str">
        <f>VLOOKUP(I96,Athletes!$A$1:$E$481,3)</f>
        <v>Mallusk Harriers</v>
      </c>
      <c r="L96" s="14" t="s">
        <v>290</v>
      </c>
      <c r="M96" s="4"/>
    </row>
    <row r="97" spans="1:13" s="17" customFormat="1" ht="15.75" x14ac:dyDescent="0.25">
      <c r="A97" s="18"/>
      <c r="B97" s="18"/>
      <c r="C97" s="18"/>
      <c r="D97" s="18"/>
      <c r="E97" s="24"/>
      <c r="F97" s="24"/>
      <c r="G97" s="22"/>
      <c r="H97" s="18">
        <v>14</v>
      </c>
      <c r="I97" s="18">
        <v>833</v>
      </c>
      <c r="J97" s="18" t="str">
        <f t="shared" si="13"/>
        <v>Max Monaghan</v>
      </c>
      <c r="K97" s="18" t="str">
        <f>VLOOKUP(I97,Athletes!$A$1:$E$481,3)</f>
        <v>Laga</v>
      </c>
      <c r="L97" s="14" t="s">
        <v>291</v>
      </c>
      <c r="M97" s="21"/>
    </row>
    <row r="98" spans="1:13" s="17" customFormat="1" ht="15.75" x14ac:dyDescent="0.25">
      <c r="A98" s="18"/>
      <c r="B98" s="18"/>
      <c r="C98" s="18"/>
      <c r="D98" s="18"/>
      <c r="E98" s="24"/>
      <c r="F98" s="24"/>
      <c r="G98" s="22"/>
      <c r="H98" s="18">
        <v>15</v>
      </c>
      <c r="I98" s="18">
        <v>746</v>
      </c>
      <c r="J98" s="18" t="str">
        <f t="shared" si="13"/>
        <v>Connor Geary</v>
      </c>
      <c r="K98" s="18" t="str">
        <f>VLOOKUP(I98,Athletes!$A$1:$E$481,3)</f>
        <v>St Annes AC</v>
      </c>
      <c r="L98" s="14" t="s">
        <v>292</v>
      </c>
      <c r="M98" s="21"/>
    </row>
    <row r="99" spans="1:13" s="17" customFormat="1" ht="15.75" x14ac:dyDescent="0.25">
      <c r="A99" s="18"/>
      <c r="B99" s="18"/>
      <c r="C99" s="18"/>
      <c r="D99" s="18"/>
      <c r="E99" s="24"/>
      <c r="F99" s="24"/>
      <c r="G99" s="22"/>
      <c r="H99" s="18">
        <v>16</v>
      </c>
      <c r="I99" s="18">
        <v>730</v>
      </c>
      <c r="J99" s="18" t="str">
        <f t="shared" si="13"/>
        <v>Jude Glover</v>
      </c>
      <c r="K99" s="18" t="str">
        <f>VLOOKUP(I99,Athletes!$A$1:$E$481,3)</f>
        <v>Orangefield Primary School</v>
      </c>
      <c r="L99" s="14" t="s">
        <v>293</v>
      </c>
      <c r="M99" s="21"/>
    </row>
    <row r="100" spans="1:13" s="17" customFormat="1" ht="15.75" x14ac:dyDescent="0.25">
      <c r="A100" s="18"/>
      <c r="B100" s="18"/>
      <c r="C100" s="18"/>
      <c r="D100" s="18"/>
      <c r="E100" s="24"/>
      <c r="F100" s="24"/>
      <c r="G100" s="22"/>
      <c r="H100" s="18">
        <v>17</v>
      </c>
      <c r="I100" s="18">
        <v>799</v>
      </c>
      <c r="J100" s="18" t="str">
        <f t="shared" si="13"/>
        <v>Daire O'Gorman</v>
      </c>
      <c r="K100" s="18" t="str">
        <f>VLOOKUP(I100,Athletes!$A$1:$E$481,3)</f>
        <v>Newcastle Athletics Club</v>
      </c>
      <c r="L100" s="14" t="s">
        <v>294</v>
      </c>
      <c r="M100" s="21"/>
    </row>
    <row r="101" spans="1:13" s="17" customFormat="1" ht="15.75" x14ac:dyDescent="0.25">
      <c r="A101" s="18"/>
      <c r="B101" s="18"/>
      <c r="C101" s="18"/>
      <c r="D101" s="18"/>
      <c r="E101" s="24"/>
      <c r="F101" s="24"/>
      <c r="G101" s="22"/>
      <c r="H101" s="18">
        <v>18</v>
      </c>
      <c r="I101" s="18">
        <v>729</v>
      </c>
      <c r="J101" s="18" t="str">
        <f t="shared" si="13"/>
        <v>Senan McConnell</v>
      </c>
      <c r="K101" s="18" t="str">
        <f>VLOOKUP(I101,Athletes!$A$1:$E$481,3)</f>
        <v>North Belfast Harriers</v>
      </c>
      <c r="L101" s="14" t="s">
        <v>295</v>
      </c>
      <c r="M101" s="21"/>
    </row>
    <row r="102" spans="1:13" s="17" customFormat="1" ht="15.75" x14ac:dyDescent="0.25">
      <c r="A102" s="18"/>
      <c r="B102" s="18"/>
      <c r="C102" s="18"/>
      <c r="D102" s="18"/>
      <c r="E102" s="24"/>
      <c r="F102" s="24"/>
      <c r="G102" s="22"/>
      <c r="H102" s="18">
        <v>19</v>
      </c>
      <c r="I102" s="18">
        <v>891</v>
      </c>
      <c r="J102" s="18" t="str">
        <f t="shared" si="13"/>
        <v>Finn Dawson</v>
      </c>
      <c r="K102" s="18">
        <f>VLOOKUP(I102,Athletes!$A$1:$E$481,3)</f>
        <v>0</v>
      </c>
      <c r="L102" s="14" t="s">
        <v>296</v>
      </c>
      <c r="M102" s="21"/>
    </row>
    <row r="103" spans="1:13" ht="15.75" x14ac:dyDescent="0.25">
      <c r="A103" s="1"/>
      <c r="B103" s="1"/>
      <c r="C103" s="1"/>
      <c r="D103" s="1"/>
      <c r="E103" s="9"/>
      <c r="F103" s="9"/>
      <c r="H103" s="1"/>
      <c r="I103" s="1"/>
      <c r="J103" s="1"/>
      <c r="K103" s="1"/>
      <c r="L103" s="4"/>
      <c r="M103" s="4"/>
    </row>
    <row r="104" spans="1:13" ht="15.75" x14ac:dyDescent="0.25">
      <c r="A104" s="1"/>
      <c r="B104" s="1"/>
      <c r="C104" s="1"/>
      <c r="D104" s="1"/>
      <c r="E104" s="9"/>
      <c r="F104" s="9"/>
      <c r="H104" s="1"/>
      <c r="I104" s="1"/>
      <c r="J104" s="1"/>
      <c r="K104" s="1"/>
      <c r="L104" s="4"/>
      <c r="M104" s="4"/>
    </row>
    <row r="105" spans="1:13" ht="15.75" x14ac:dyDescent="0.25">
      <c r="A105" s="16" t="s">
        <v>138</v>
      </c>
      <c r="B105" s="16"/>
      <c r="C105" s="16"/>
      <c r="D105" s="16"/>
      <c r="E105" s="16"/>
      <c r="F105" s="15"/>
      <c r="H105" s="16" t="s">
        <v>139</v>
      </c>
      <c r="I105" s="16"/>
      <c r="J105" s="16"/>
      <c r="K105" s="16"/>
      <c r="L105" s="16"/>
      <c r="M105" s="15"/>
    </row>
    <row r="106" spans="1:13" ht="15.75" x14ac:dyDescent="0.25">
      <c r="A106" s="15" t="s">
        <v>0</v>
      </c>
      <c r="B106" s="15" t="s">
        <v>1</v>
      </c>
      <c r="C106" s="15" t="s">
        <v>2</v>
      </c>
      <c r="D106" s="15" t="s">
        <v>3</v>
      </c>
      <c r="E106" s="15" t="s">
        <v>4</v>
      </c>
      <c r="F106" s="15"/>
      <c r="H106" s="15" t="s">
        <v>0</v>
      </c>
      <c r="I106" s="15" t="s">
        <v>1</v>
      </c>
      <c r="J106" s="15" t="s">
        <v>2</v>
      </c>
      <c r="K106" s="15" t="s">
        <v>3</v>
      </c>
      <c r="L106" s="15" t="s">
        <v>4</v>
      </c>
      <c r="M106" s="15"/>
    </row>
    <row r="107" spans="1:13" ht="15.75" x14ac:dyDescent="0.25">
      <c r="A107" s="1">
        <v>1</v>
      </c>
      <c r="B107" s="1">
        <v>705</v>
      </c>
      <c r="C107" s="1" t="str">
        <f>VLOOKUP(B107,Entry,2)</f>
        <v>Elsa Moore</v>
      </c>
      <c r="D107" s="1" t="str">
        <f>VLOOKUP(B107,Athletes!$A$1:$E$481,3)</f>
        <v>Lifford Strabane Ac</v>
      </c>
      <c r="E107" s="14" t="s">
        <v>309</v>
      </c>
      <c r="F107" s="9" t="s">
        <v>324</v>
      </c>
      <c r="H107" s="1">
        <v>1</v>
      </c>
      <c r="I107" s="1">
        <v>875</v>
      </c>
      <c r="J107" s="1" t="str">
        <f t="shared" ref="J107:J118" si="14">VLOOKUP(I107,Entry,2)</f>
        <v xml:space="preserve">Jayden  Booth </v>
      </c>
      <c r="K107" s="1" t="str">
        <f>VLOOKUP(I107,Athletes!$A$1:$E$481,3)</f>
        <v>North Down AC</v>
      </c>
      <c r="L107" s="14" t="s">
        <v>297</v>
      </c>
      <c r="M107" s="9"/>
    </row>
    <row r="108" spans="1:13" ht="15.75" x14ac:dyDescent="0.25">
      <c r="A108" s="1">
        <v>2</v>
      </c>
      <c r="B108" s="1">
        <v>786</v>
      </c>
      <c r="C108" s="1" t="str">
        <f>VLOOKUP(B108,Entry,2)</f>
        <v>Aisling  Smith</v>
      </c>
      <c r="D108" s="1" t="str">
        <f>VLOOKUP(B108,Athletes!$A$1:$E$481,3)</f>
        <v>Ballymena and Antrim AC</v>
      </c>
      <c r="E108" s="14" t="s">
        <v>310</v>
      </c>
      <c r="F108" s="4" t="s">
        <v>324</v>
      </c>
      <c r="H108" s="1">
        <v>2</v>
      </c>
      <c r="I108" s="1">
        <v>850</v>
      </c>
      <c r="J108" s="1" t="str">
        <f t="shared" si="14"/>
        <v>Frank Buchanan</v>
      </c>
      <c r="K108" s="1" t="str">
        <f>VLOOKUP(I108,Athletes!$A$1:$E$481,3)</f>
        <v>Enniskillen RC</v>
      </c>
      <c r="L108" s="14" t="s">
        <v>298</v>
      </c>
      <c r="M108" s="4"/>
    </row>
    <row r="109" spans="1:13" ht="15.75" x14ac:dyDescent="0.25">
      <c r="A109" s="1">
        <v>3</v>
      </c>
      <c r="B109" s="1">
        <v>774</v>
      </c>
      <c r="C109" s="1" t="str">
        <f>VLOOKUP(B109,Entry,2)</f>
        <v>Isa  McCarron</v>
      </c>
      <c r="D109" s="1" t="str">
        <f>VLOOKUP(B109,Athletes!$A$1:$E$481,3)</f>
        <v>Lagan Valley</v>
      </c>
      <c r="E109" s="14" t="s">
        <v>311</v>
      </c>
      <c r="F109" s="24" t="s">
        <v>324</v>
      </c>
      <c r="H109" s="1">
        <v>3</v>
      </c>
      <c r="I109" s="1">
        <v>851</v>
      </c>
      <c r="J109" s="1" t="str">
        <f t="shared" si="14"/>
        <v>Mark Reihill</v>
      </c>
      <c r="K109" s="1" t="str">
        <f>VLOOKUP(I109,Athletes!$A$1:$E$481,3)</f>
        <v>Enniskillen RC</v>
      </c>
      <c r="L109" s="14" t="s">
        <v>299</v>
      </c>
      <c r="M109" s="4"/>
    </row>
    <row r="110" spans="1:13" ht="15.75" x14ac:dyDescent="0.25">
      <c r="A110" s="1">
        <v>4</v>
      </c>
      <c r="B110" s="1">
        <v>881</v>
      </c>
      <c r="C110" s="1" t="str">
        <f>VLOOKUP(B110,Entry,2)</f>
        <v>Eimear McKee</v>
      </c>
      <c r="D110" s="1" t="str">
        <f>VLOOKUP(B110,Athletes!$A$1:$E$481,3)</f>
        <v>Willowfield Harriers</v>
      </c>
      <c r="E110" s="14" t="s">
        <v>312</v>
      </c>
      <c r="F110" s="21" t="s">
        <v>324</v>
      </c>
      <c r="H110" s="1">
        <v>4</v>
      </c>
      <c r="I110" s="1">
        <v>751</v>
      </c>
      <c r="J110" s="1" t="str">
        <f t="shared" si="14"/>
        <v>Leon Lavery</v>
      </c>
      <c r="K110" s="1" t="str">
        <f>VLOOKUP(I110,Athletes!$A$1:$E$481,3)</f>
        <v>City of Lisburn AC</v>
      </c>
      <c r="L110" s="14" t="s">
        <v>300</v>
      </c>
      <c r="M110" s="4"/>
    </row>
    <row r="111" spans="1:13" ht="15.75" x14ac:dyDescent="0.25">
      <c r="A111" s="1">
        <v>5</v>
      </c>
      <c r="B111" s="1">
        <v>845</v>
      </c>
      <c r="C111" s="1" t="str">
        <f>VLOOKUP(B111,Entry,2)</f>
        <v>Anna Broderick</v>
      </c>
      <c r="D111" s="1" t="str">
        <f>VLOOKUP(B111,Athletes!$A$1:$E$481,3)</f>
        <v>City of Lisburn</v>
      </c>
      <c r="E111" s="14" t="s">
        <v>313</v>
      </c>
      <c r="F111" s="24" t="s">
        <v>324</v>
      </c>
      <c r="H111" s="1">
        <v>5</v>
      </c>
      <c r="I111" s="1">
        <v>856</v>
      </c>
      <c r="J111" s="1" t="str">
        <f t="shared" si="14"/>
        <v>Tom Fleming</v>
      </c>
      <c r="K111" s="1" t="str">
        <f>VLOOKUP(I111,Athletes!$A$1:$E$481,3)</f>
        <v>Mallusk Harriers</v>
      </c>
      <c r="L111" s="14" t="s">
        <v>301</v>
      </c>
      <c r="M111" s="4"/>
    </row>
    <row r="112" spans="1:13" ht="15.75" x14ac:dyDescent="0.25">
      <c r="A112" s="1">
        <v>6</v>
      </c>
      <c r="B112" s="1">
        <v>716</v>
      </c>
      <c r="C112" s="1" t="str">
        <f>VLOOKUP(B112,Entry,2)</f>
        <v>Abigail Boyd</v>
      </c>
      <c r="D112" s="1" t="str">
        <f>VLOOKUP(B112,Athletes!$A$1:$E$481,3)</f>
        <v>Enniskillen RC</v>
      </c>
      <c r="E112" s="14" t="s">
        <v>314</v>
      </c>
      <c r="F112" s="21" t="s">
        <v>324</v>
      </c>
      <c r="H112" s="1">
        <v>6</v>
      </c>
      <c r="I112" s="1">
        <v>893</v>
      </c>
      <c r="J112" s="1" t="str">
        <f t="shared" si="14"/>
        <v>Jude Lavery</v>
      </c>
      <c r="K112" s="1" t="str">
        <f>VLOOKUP(I112,Athletes!$A$1:$E$481,3)</f>
        <v>Lagan Valley</v>
      </c>
      <c r="L112" s="14" t="s">
        <v>302</v>
      </c>
      <c r="M112" s="4"/>
    </row>
    <row r="113" spans="1:13" ht="15.75" x14ac:dyDescent="0.25">
      <c r="A113" s="1">
        <v>7</v>
      </c>
      <c r="B113" s="1">
        <v>795</v>
      </c>
      <c r="C113" s="1" t="str">
        <f>VLOOKUP(B113,Entry,2)</f>
        <v>Jodi Foster</v>
      </c>
      <c r="D113" s="1" t="str">
        <f>VLOOKUP(B113,Athletes!$A$1:$E$481,3)</f>
        <v>East Down AC</v>
      </c>
      <c r="E113" s="14" t="s">
        <v>315</v>
      </c>
      <c r="F113" s="24" t="s">
        <v>324</v>
      </c>
      <c r="H113" s="1">
        <v>7</v>
      </c>
      <c r="I113" s="1">
        <v>880</v>
      </c>
      <c r="J113" s="1" t="str">
        <f t="shared" si="14"/>
        <v>Colm McKee</v>
      </c>
      <c r="K113" s="1" t="str">
        <f>VLOOKUP(I113,Athletes!$A$1:$E$481,3)</f>
        <v>Willowfield Harriers</v>
      </c>
      <c r="L113" s="14" t="s">
        <v>303</v>
      </c>
      <c r="M113" s="4"/>
    </row>
    <row r="114" spans="1:13" ht="15.75" x14ac:dyDescent="0.25">
      <c r="A114" s="1">
        <v>8</v>
      </c>
      <c r="B114" s="1">
        <v>707</v>
      </c>
      <c r="C114" s="1" t="str">
        <f>VLOOKUP(B114,Entry,2)</f>
        <v>Miriam Donaldson</v>
      </c>
      <c r="D114" s="1" t="str">
        <f>VLOOKUP(B114,Athletes!$A$1:$E$481,3)</f>
        <v>Laganvalley Athletics Club</v>
      </c>
      <c r="E114" s="14" t="s">
        <v>325</v>
      </c>
      <c r="F114" s="24" t="s">
        <v>342</v>
      </c>
      <c r="H114" s="1">
        <v>8</v>
      </c>
      <c r="I114" s="1">
        <v>731</v>
      </c>
      <c r="J114" s="1" t="str">
        <f t="shared" si="14"/>
        <v>Euan Monro</v>
      </c>
      <c r="K114" s="1" t="str">
        <f>VLOOKUP(I114,Athletes!$A$1:$E$481,3)</f>
        <v>Loughview Athletics Club</v>
      </c>
      <c r="L114" s="14" t="s">
        <v>304</v>
      </c>
      <c r="M114" s="4"/>
    </row>
    <row r="115" spans="1:13" ht="15.75" x14ac:dyDescent="0.25">
      <c r="A115" s="1">
        <v>9</v>
      </c>
      <c r="B115" s="1">
        <v>785</v>
      </c>
      <c r="C115" s="1" t="str">
        <f>VLOOKUP(B115,Entry,2)</f>
        <v>Lily  Rimmer</v>
      </c>
      <c r="D115" s="1" t="str">
        <f>VLOOKUP(B115,Athletes!$A$1:$E$481,3)</f>
        <v>Dromore AC</v>
      </c>
      <c r="E115" s="14" t="s">
        <v>326</v>
      </c>
      <c r="F115" s="24" t="s">
        <v>342</v>
      </c>
      <c r="H115" s="1">
        <v>9</v>
      </c>
      <c r="I115" s="1">
        <v>820</v>
      </c>
      <c r="J115" s="1" t="str">
        <f t="shared" si="14"/>
        <v>Saul Thompson</v>
      </c>
      <c r="K115" s="1" t="str">
        <f>VLOOKUP(I115,Athletes!$A$1:$E$481,3)</f>
        <v>North Belfast Harriers</v>
      </c>
      <c r="L115" s="14" t="s">
        <v>305</v>
      </c>
      <c r="M115" s="4"/>
    </row>
    <row r="116" spans="1:13" ht="15.75" x14ac:dyDescent="0.25">
      <c r="A116" s="1">
        <v>10</v>
      </c>
      <c r="B116" s="1">
        <v>831</v>
      </c>
      <c r="C116" s="1" t="str">
        <f>VLOOKUP(B116,Entry,2)</f>
        <v>Darcy Monaghan</v>
      </c>
      <c r="D116" s="1" t="str">
        <f>VLOOKUP(B116,Athletes!$A$1:$E$481,3)</f>
        <v>Lagan Valley</v>
      </c>
      <c r="E116" s="14" t="s">
        <v>327</v>
      </c>
      <c r="F116" s="24" t="s">
        <v>342</v>
      </c>
      <c r="H116" s="1">
        <v>10</v>
      </c>
      <c r="I116" s="1">
        <v>876</v>
      </c>
      <c r="J116" s="1" t="str">
        <f t="shared" si="14"/>
        <v>Patrick McCabe</v>
      </c>
      <c r="K116" s="1" t="str">
        <f>VLOOKUP(I116,Athletes!$A$1:$E$481,3)</f>
        <v>Lagan Valley</v>
      </c>
      <c r="L116" s="14" t="s">
        <v>306</v>
      </c>
      <c r="M116" s="4"/>
    </row>
    <row r="117" spans="1:13" ht="15.75" x14ac:dyDescent="0.25">
      <c r="A117" s="1">
        <v>11</v>
      </c>
      <c r="B117" s="1">
        <v>859</v>
      </c>
      <c r="C117" s="1" t="str">
        <f>VLOOKUP(B117,Entry,2)</f>
        <v>Emily Burns</v>
      </c>
      <c r="D117" s="1" t="str">
        <f>VLOOKUP(B117,Athletes!$A$1:$E$481,3)</f>
        <v>East Down AC</v>
      </c>
      <c r="E117" s="14" t="s">
        <v>316</v>
      </c>
      <c r="F117" s="21" t="s">
        <v>324</v>
      </c>
      <c r="H117" s="1">
        <v>11</v>
      </c>
      <c r="I117" s="1">
        <v>727</v>
      </c>
      <c r="J117" s="1" t="str">
        <f t="shared" si="14"/>
        <v>Eoin McConnell</v>
      </c>
      <c r="K117" s="1" t="str">
        <f>VLOOKUP(I117,Athletes!$A$1:$E$481,3)</f>
        <v>North Belfast Harriers</v>
      </c>
      <c r="L117" s="14" t="s">
        <v>307</v>
      </c>
      <c r="M117" s="4"/>
    </row>
    <row r="118" spans="1:13" ht="15.75" x14ac:dyDescent="0.25">
      <c r="A118" s="1">
        <v>12</v>
      </c>
      <c r="B118" s="1">
        <v>776</v>
      </c>
      <c r="C118" s="1" t="str">
        <f>VLOOKUP(B118,Entry,2)</f>
        <v>Thea Cunningham</v>
      </c>
      <c r="D118" s="1" t="str">
        <f>VLOOKUP(B118,Athletes!$A$1:$E$481,3)</f>
        <v>City of Lisburn Athletics Club</v>
      </c>
      <c r="E118" s="14" t="s">
        <v>328</v>
      </c>
      <c r="F118" s="24" t="s">
        <v>342</v>
      </c>
      <c r="H118" s="1">
        <v>12</v>
      </c>
      <c r="I118" s="1">
        <v>826</v>
      </c>
      <c r="J118" s="1" t="str">
        <f t="shared" si="14"/>
        <v>Elijah Smith</v>
      </c>
      <c r="K118" s="1" t="str">
        <f>VLOOKUP(I118,Athletes!$A$1:$E$481,3)</f>
        <v>Panthers</v>
      </c>
      <c r="L118" s="14" t="s">
        <v>308</v>
      </c>
      <c r="M118" s="4"/>
    </row>
    <row r="119" spans="1:13" ht="15.75" x14ac:dyDescent="0.25">
      <c r="A119" s="1">
        <v>13</v>
      </c>
      <c r="B119" s="1">
        <v>836</v>
      </c>
      <c r="C119" s="1" t="str">
        <f>VLOOKUP(B119,Entry,2)</f>
        <v>Caoilainn Curran</v>
      </c>
      <c r="D119" s="1" t="str">
        <f>VLOOKUP(B119,Athletes!$A$1:$E$481,3)</f>
        <v>North Belfast Harriers</v>
      </c>
      <c r="E119" s="14" t="s">
        <v>317</v>
      </c>
      <c r="F119" s="24" t="s">
        <v>324</v>
      </c>
      <c r="H119" s="1"/>
      <c r="I119" s="1"/>
      <c r="J119" s="1"/>
      <c r="K119" s="1"/>
      <c r="L119" s="14"/>
      <c r="M119" s="4"/>
    </row>
    <row r="120" spans="1:13" s="17" customFormat="1" ht="15.75" x14ac:dyDescent="0.25">
      <c r="A120" s="18">
        <v>14</v>
      </c>
      <c r="B120" s="18">
        <v>782</v>
      </c>
      <c r="C120" s="18" t="str">
        <f>VLOOKUP(B120,Entry,2)</f>
        <v>Zara Donnelly</v>
      </c>
      <c r="D120" s="18" t="str">
        <f>VLOOKUP(B120,Athletes!$A$1:$E$481,3)</f>
        <v>Stranmillis PS</v>
      </c>
      <c r="E120" s="14" t="s">
        <v>337</v>
      </c>
      <c r="F120" s="24" t="s">
        <v>342</v>
      </c>
      <c r="G120" s="22"/>
      <c r="H120" s="18"/>
      <c r="I120" s="18"/>
      <c r="J120" s="18"/>
      <c r="K120" s="18"/>
      <c r="L120" s="14"/>
      <c r="M120" s="21"/>
    </row>
    <row r="121" spans="1:13" s="17" customFormat="1" ht="15.75" x14ac:dyDescent="0.25">
      <c r="A121" s="18">
        <v>15</v>
      </c>
      <c r="B121" s="18">
        <v>796</v>
      </c>
      <c r="C121" s="18" t="str">
        <f>VLOOKUP(B121,Entry,2)</f>
        <v>Kari Foster</v>
      </c>
      <c r="D121" s="18" t="str">
        <f>VLOOKUP(B121,Athletes!$A$1:$E$481,3)</f>
        <v>East Down AC</v>
      </c>
      <c r="E121" s="14" t="s">
        <v>329</v>
      </c>
      <c r="F121" s="24" t="s">
        <v>342</v>
      </c>
      <c r="G121" s="22"/>
      <c r="H121" s="18"/>
      <c r="I121" s="18"/>
      <c r="J121" s="18"/>
      <c r="K121" s="18"/>
      <c r="L121" s="14"/>
      <c r="M121" s="21"/>
    </row>
    <row r="122" spans="1:13" s="17" customFormat="1" ht="15.75" x14ac:dyDescent="0.25">
      <c r="A122" s="18">
        <v>16</v>
      </c>
      <c r="B122" s="18">
        <v>721</v>
      </c>
      <c r="C122" s="18" t="str">
        <f>VLOOKUP(B122,Entry,2)</f>
        <v>Sophie Stevenson</v>
      </c>
      <c r="D122" s="18" t="str">
        <f>VLOOKUP(B122,Athletes!$A$1:$E$481,3)</f>
        <v>Dromore</v>
      </c>
      <c r="E122" s="14" t="s">
        <v>318</v>
      </c>
      <c r="F122" s="21" t="s">
        <v>324</v>
      </c>
      <c r="G122" s="22"/>
      <c r="H122" s="18"/>
      <c r="I122" s="18"/>
      <c r="J122" s="18"/>
      <c r="K122" s="18"/>
      <c r="L122" s="14"/>
      <c r="M122" s="21"/>
    </row>
    <row r="123" spans="1:13" s="17" customFormat="1" ht="15.75" x14ac:dyDescent="0.25">
      <c r="A123" s="18">
        <v>17</v>
      </c>
      <c r="B123" s="18">
        <v>840</v>
      </c>
      <c r="C123" s="18" t="str">
        <f>VLOOKUP(B123,Entry,2)</f>
        <v>Croadh Monaghan</v>
      </c>
      <c r="D123" s="18" t="str">
        <f>VLOOKUP(B123,Athletes!$A$1:$E$481,3)</f>
        <v>Enniskillen RC</v>
      </c>
      <c r="E123" s="14" t="s">
        <v>319</v>
      </c>
      <c r="F123" s="24" t="s">
        <v>324</v>
      </c>
      <c r="G123" s="22"/>
      <c r="H123" s="18"/>
      <c r="I123" s="18"/>
      <c r="J123" s="18"/>
      <c r="K123" s="18"/>
      <c r="L123" s="14"/>
      <c r="M123" s="21"/>
    </row>
    <row r="124" spans="1:13" s="17" customFormat="1" ht="15.75" x14ac:dyDescent="0.25">
      <c r="A124" s="18">
        <v>18</v>
      </c>
      <c r="B124" s="18">
        <v>858</v>
      </c>
      <c r="C124" s="18" t="str">
        <f>VLOOKUP(B124,Entry,2)</f>
        <v>Abigail Curran</v>
      </c>
      <c r="D124" s="18" t="str">
        <f>VLOOKUP(B124,Athletes!$A$1:$E$481,3)</f>
        <v>Lagan Valley AC</v>
      </c>
      <c r="E124" s="14" t="s">
        <v>320</v>
      </c>
      <c r="F124" s="21" t="s">
        <v>324</v>
      </c>
      <c r="G124" s="22"/>
      <c r="H124" s="18"/>
      <c r="I124" s="18"/>
      <c r="J124" s="18"/>
      <c r="K124" s="18"/>
      <c r="L124" s="14"/>
      <c r="M124" s="21"/>
    </row>
    <row r="125" spans="1:13" s="17" customFormat="1" ht="15.75" x14ac:dyDescent="0.25">
      <c r="A125" s="18">
        <v>19</v>
      </c>
      <c r="B125" s="18">
        <v>816</v>
      </c>
      <c r="C125" s="18" t="str">
        <f>VLOOKUP(B125,Entry,2)</f>
        <v>Louisa Young</v>
      </c>
      <c r="D125" s="18">
        <f>VLOOKUP(B125,Athletes!$A$1:$E$481,3)</f>
        <v>0</v>
      </c>
      <c r="E125" s="14" t="s">
        <v>321</v>
      </c>
      <c r="F125" s="24" t="s">
        <v>324</v>
      </c>
      <c r="G125" s="22"/>
      <c r="H125" s="18"/>
      <c r="I125" s="18"/>
      <c r="J125" s="18"/>
      <c r="K125" s="18"/>
      <c r="L125" s="14"/>
      <c r="M125" s="21"/>
    </row>
    <row r="126" spans="1:13" s="17" customFormat="1" ht="15.75" x14ac:dyDescent="0.25">
      <c r="A126" s="18">
        <v>20</v>
      </c>
      <c r="B126" s="18">
        <v>739</v>
      </c>
      <c r="C126" s="18" t="str">
        <f>VLOOKUP(B126,Entry,2)</f>
        <v>Ruby Ferris</v>
      </c>
      <c r="D126" s="18" t="str">
        <f>VLOOKUP(B126,Athletes!$A$1:$E$481,3)</f>
        <v>Lagan Valley AC</v>
      </c>
      <c r="E126" s="14" t="s">
        <v>330</v>
      </c>
      <c r="F126" s="24" t="s">
        <v>342</v>
      </c>
      <c r="G126" s="22"/>
      <c r="H126" s="18"/>
      <c r="I126" s="18"/>
      <c r="J126" s="18"/>
      <c r="K126" s="18"/>
      <c r="L126" s="14"/>
      <c r="M126" s="21"/>
    </row>
    <row r="127" spans="1:13" s="17" customFormat="1" ht="15.75" x14ac:dyDescent="0.25">
      <c r="A127" s="18">
        <v>21</v>
      </c>
      <c r="B127" s="18">
        <v>853</v>
      </c>
      <c r="C127" s="18" t="str">
        <f>VLOOKUP(B127,Entry,2)</f>
        <v>Oaibhin Kelly</v>
      </c>
      <c r="D127" s="18" t="str">
        <f>VLOOKUP(B127,Athletes!$A$1:$E$481,3)</f>
        <v>Enniskillen RC</v>
      </c>
      <c r="E127" s="14" t="s">
        <v>331</v>
      </c>
      <c r="F127" s="24" t="s">
        <v>342</v>
      </c>
      <c r="G127" s="22"/>
      <c r="H127" s="18"/>
      <c r="I127" s="18"/>
      <c r="J127" s="18"/>
      <c r="K127" s="18"/>
      <c r="L127" s="14"/>
      <c r="M127" s="21"/>
    </row>
    <row r="128" spans="1:13" s="17" customFormat="1" ht="15.75" x14ac:dyDescent="0.25">
      <c r="A128" s="18">
        <v>22</v>
      </c>
      <c r="B128" s="18">
        <v>868</v>
      </c>
      <c r="C128" s="18" t="str">
        <f>VLOOKUP(B128,Entry,2)</f>
        <v>Kellie McAnespy</v>
      </c>
      <c r="D128" s="18" t="str">
        <f>VLOOKUP(B128,Athletes!$A$1:$E$481,3)</f>
        <v>Enniskillen RC</v>
      </c>
      <c r="E128" s="14" t="s">
        <v>332</v>
      </c>
      <c r="F128" s="24" t="s">
        <v>342</v>
      </c>
      <c r="G128" s="22"/>
      <c r="H128" s="18"/>
      <c r="I128" s="18"/>
      <c r="J128" s="18"/>
      <c r="K128" s="18"/>
      <c r="L128" s="14"/>
      <c r="M128" s="21"/>
    </row>
    <row r="129" spans="1:13" s="17" customFormat="1" ht="15.75" x14ac:dyDescent="0.25">
      <c r="A129" s="18">
        <v>23</v>
      </c>
      <c r="B129" s="18">
        <v>733</v>
      </c>
      <c r="C129" s="18" t="str">
        <f>VLOOKUP(B129,Entry,2)</f>
        <v>Katie McKittrick</v>
      </c>
      <c r="D129" s="18" t="str">
        <f>VLOOKUP(B129,Athletes!$A$1:$E$481,3)</f>
        <v>Willowfield Harriers</v>
      </c>
      <c r="E129" s="14" t="s">
        <v>333</v>
      </c>
      <c r="F129" s="24" t="s">
        <v>342</v>
      </c>
      <c r="G129" s="22"/>
      <c r="H129" s="18"/>
      <c r="I129" s="18"/>
      <c r="J129" s="18"/>
      <c r="K129" s="18"/>
      <c r="L129" s="14"/>
      <c r="M129" s="21"/>
    </row>
    <row r="130" spans="1:13" s="17" customFormat="1" ht="15.75" x14ac:dyDescent="0.25">
      <c r="A130" s="18">
        <v>24</v>
      </c>
      <c r="B130" s="18">
        <v>871</v>
      </c>
      <c r="C130" s="18" t="str">
        <f>VLOOKUP(B130,Entry,2)</f>
        <v>Holly Higgins</v>
      </c>
      <c r="D130" s="18" t="str">
        <f>VLOOKUP(B130,Athletes!$A$1:$E$481,3)</f>
        <v>Lagan Valley</v>
      </c>
      <c r="E130" s="14" t="s">
        <v>334</v>
      </c>
      <c r="F130" s="24" t="s">
        <v>342</v>
      </c>
      <c r="G130" s="22"/>
      <c r="H130" s="18"/>
      <c r="I130" s="18"/>
      <c r="J130" s="18"/>
      <c r="K130" s="18"/>
      <c r="L130" s="14"/>
      <c r="M130" s="21"/>
    </row>
    <row r="131" spans="1:13" s="17" customFormat="1" ht="15.75" x14ac:dyDescent="0.25">
      <c r="A131" s="18">
        <v>25</v>
      </c>
      <c r="B131" s="18">
        <v>709</v>
      </c>
      <c r="C131" s="18" t="str">
        <f>VLOOKUP(B131,Entry,2)</f>
        <v xml:space="preserve">Sarah Jane Campbell </v>
      </c>
      <c r="D131" s="18" t="str">
        <f>VLOOKUP(B131,Athletes!$A$1:$E$481,3)</f>
        <v>Lifford Strabane AC</v>
      </c>
      <c r="E131" s="14" t="s">
        <v>335</v>
      </c>
      <c r="F131" s="24" t="s">
        <v>342</v>
      </c>
      <c r="G131" s="22"/>
      <c r="H131" s="18"/>
      <c r="I131" s="18"/>
      <c r="J131" s="18"/>
      <c r="K131" s="18"/>
      <c r="L131" s="14"/>
      <c r="M131" s="21"/>
    </row>
    <row r="132" spans="1:13" s="17" customFormat="1" ht="15.75" x14ac:dyDescent="0.25">
      <c r="A132" s="18">
        <v>26</v>
      </c>
      <c r="B132" s="18">
        <v>800</v>
      </c>
      <c r="C132" s="18" t="str">
        <f>VLOOKUP(B132,Entry,2)</f>
        <v>Aoibheann O'Gorman</v>
      </c>
      <c r="D132" s="18" t="str">
        <f>VLOOKUP(B132,Athletes!$A$1:$E$481,3)</f>
        <v>Newcastle Athletics Club</v>
      </c>
      <c r="E132" s="14" t="s">
        <v>336</v>
      </c>
      <c r="F132" s="24" t="s">
        <v>342</v>
      </c>
      <c r="G132" s="22"/>
      <c r="H132" s="18"/>
      <c r="I132" s="18"/>
      <c r="J132" s="18"/>
      <c r="K132" s="18"/>
      <c r="L132" s="14"/>
      <c r="M132" s="21"/>
    </row>
    <row r="133" spans="1:13" s="17" customFormat="1" ht="15.75" x14ac:dyDescent="0.25">
      <c r="A133" s="18">
        <v>27</v>
      </c>
      <c r="B133" s="18">
        <v>822</v>
      </c>
      <c r="C133" s="18" t="str">
        <f>VLOOKUP(B133,Entry,2)</f>
        <v>Lauren Cheatley</v>
      </c>
      <c r="D133" s="18" t="str">
        <f>VLOOKUP(B133,Athletes!$A$1:$E$481,3)</f>
        <v>North Down AC</v>
      </c>
      <c r="E133" s="14" t="s">
        <v>322</v>
      </c>
      <c r="F133" s="21" t="s">
        <v>324</v>
      </c>
      <c r="G133" s="22"/>
      <c r="H133" s="18"/>
      <c r="I133" s="18"/>
      <c r="J133" s="18"/>
      <c r="K133" s="18"/>
      <c r="L133" s="14"/>
      <c r="M133" s="21"/>
    </row>
    <row r="134" spans="1:13" s="17" customFormat="1" ht="15.75" x14ac:dyDescent="0.25">
      <c r="A134" s="18">
        <v>28</v>
      </c>
      <c r="B134" s="18">
        <v>839</v>
      </c>
      <c r="C134" s="18" t="str">
        <f>VLOOKUP(B134,Entry,2)</f>
        <v>Kieran Trainor</v>
      </c>
      <c r="D134" s="18" t="str">
        <f>VLOOKUP(B134,Athletes!$A$1:$E$481,3)</f>
        <v>East Down AC</v>
      </c>
      <c r="E134" s="14" t="s">
        <v>338</v>
      </c>
      <c r="F134" s="24" t="s">
        <v>342</v>
      </c>
      <c r="G134" s="22"/>
      <c r="H134" s="18"/>
      <c r="I134" s="18"/>
      <c r="J134" s="18"/>
      <c r="K134" s="18"/>
      <c r="L134" s="14"/>
      <c r="M134" s="21"/>
    </row>
    <row r="135" spans="1:13" s="17" customFormat="1" ht="15.75" x14ac:dyDescent="0.25">
      <c r="A135" s="18">
        <v>29</v>
      </c>
      <c r="B135" s="18">
        <v>867</v>
      </c>
      <c r="C135" s="18" t="str">
        <f>VLOOKUP(B135,Entry,2)</f>
        <v>Ciara O'Donnell</v>
      </c>
      <c r="D135" s="18" t="str">
        <f>VLOOKUP(B135,Athletes!$A$1:$E$481,3)</f>
        <v>Enniskillen RC</v>
      </c>
      <c r="E135" s="14" t="s">
        <v>339</v>
      </c>
      <c r="F135" s="24" t="s">
        <v>342</v>
      </c>
      <c r="G135" s="22"/>
      <c r="H135" s="18"/>
      <c r="I135" s="18"/>
      <c r="J135" s="18"/>
      <c r="K135" s="18"/>
      <c r="L135" s="14"/>
      <c r="M135" s="21"/>
    </row>
    <row r="136" spans="1:13" s="17" customFormat="1" ht="15.75" x14ac:dyDescent="0.25">
      <c r="A136" s="18">
        <v>30</v>
      </c>
      <c r="B136" s="18">
        <v>777</v>
      </c>
      <c r="C136" s="18" t="str">
        <f>VLOOKUP(B136,Entry,2)</f>
        <v>Sara  Holterman</v>
      </c>
      <c r="D136" s="18" t="str">
        <f>VLOOKUP(B136,Athletes!$A$1:$E$481,3)</f>
        <v>City of Lisburn AC</v>
      </c>
      <c r="E136" s="14" t="s">
        <v>340</v>
      </c>
      <c r="F136" s="24" t="s">
        <v>342</v>
      </c>
      <c r="G136" s="22"/>
      <c r="H136" s="18"/>
      <c r="I136" s="18"/>
      <c r="J136" s="18"/>
      <c r="K136" s="18"/>
      <c r="L136" s="14"/>
      <c r="M136" s="21"/>
    </row>
    <row r="137" spans="1:13" s="17" customFormat="1" ht="15.75" x14ac:dyDescent="0.25">
      <c r="A137" s="18">
        <v>31</v>
      </c>
      <c r="B137" s="18">
        <v>817</v>
      </c>
      <c r="C137" s="18" t="str">
        <f>VLOOKUP(B137,Entry,2)</f>
        <v>Lucy Latuske</v>
      </c>
      <c r="D137" s="18" t="str">
        <f>VLOOKUP(B137,Athletes!$A$1:$E$481,3)</f>
        <v>City of Lisburn</v>
      </c>
      <c r="E137" s="14" t="s">
        <v>323</v>
      </c>
      <c r="F137" s="24" t="s">
        <v>324</v>
      </c>
      <c r="G137" s="22"/>
      <c r="H137" s="18"/>
      <c r="I137" s="18"/>
      <c r="J137" s="18"/>
      <c r="K137" s="18"/>
      <c r="L137" s="14"/>
      <c r="M137" s="21"/>
    </row>
    <row r="138" spans="1:13" s="17" customFormat="1" ht="15.75" x14ac:dyDescent="0.25">
      <c r="A138" s="18">
        <v>32</v>
      </c>
      <c r="B138" s="18">
        <v>762</v>
      </c>
      <c r="C138" s="18" t="str">
        <f>VLOOKUP(B138,Entry,2)</f>
        <v xml:space="preserve">Rachel  Blythe Stone </v>
      </c>
      <c r="D138" s="18" t="str">
        <f>VLOOKUP(B138,Athletes!$A$1:$E$481,3)</f>
        <v>North Belfast Harriers</v>
      </c>
      <c r="E138" s="14" t="s">
        <v>341</v>
      </c>
      <c r="F138" s="24" t="s">
        <v>342</v>
      </c>
      <c r="G138" s="22"/>
      <c r="H138" s="18"/>
      <c r="I138" s="18"/>
      <c r="J138" s="18"/>
      <c r="K138" s="18"/>
      <c r="L138" s="14"/>
      <c r="M138" s="21"/>
    </row>
    <row r="139" spans="1:13" ht="15.75" x14ac:dyDescent="0.25">
      <c r="A139" s="18"/>
      <c r="B139" s="1"/>
      <c r="C139" s="1"/>
      <c r="D139" s="1"/>
      <c r="E139" s="9"/>
      <c r="F139" s="9"/>
      <c r="H139" s="1"/>
      <c r="I139" s="1"/>
      <c r="J139" s="1"/>
      <c r="K139" s="1"/>
      <c r="L139" s="4"/>
      <c r="M139" s="4"/>
    </row>
    <row r="140" spans="1:13" ht="15.75" x14ac:dyDescent="0.25">
      <c r="A140" s="1"/>
      <c r="B140" s="1"/>
      <c r="C140" s="1"/>
      <c r="D140" s="1"/>
      <c r="E140" s="9"/>
      <c r="F140" s="9"/>
      <c r="H140" s="1"/>
      <c r="I140" s="1"/>
      <c r="J140" s="1"/>
      <c r="K140" s="1"/>
      <c r="L140" s="4"/>
      <c r="M140" s="4"/>
    </row>
    <row r="141" spans="1:13" ht="15.75" x14ac:dyDescent="0.25">
      <c r="A141" s="16" t="s">
        <v>344</v>
      </c>
      <c r="B141" s="16"/>
      <c r="C141" s="16"/>
      <c r="D141" s="16"/>
      <c r="E141" s="16"/>
      <c r="F141" s="15"/>
    </row>
    <row r="142" spans="1:13" ht="15.75" x14ac:dyDescent="0.25">
      <c r="A142" s="15" t="s">
        <v>0</v>
      </c>
      <c r="B142" s="15" t="s">
        <v>1</v>
      </c>
      <c r="C142" s="15" t="s">
        <v>2</v>
      </c>
      <c r="D142" s="15" t="s">
        <v>3</v>
      </c>
      <c r="E142" s="15" t="s">
        <v>4</v>
      </c>
      <c r="F142" s="15"/>
    </row>
    <row r="143" spans="1:13" ht="15.75" x14ac:dyDescent="0.25">
      <c r="A143" s="1">
        <v>1</v>
      </c>
      <c r="B143" s="1">
        <v>895</v>
      </c>
      <c r="C143" s="1" t="str">
        <f t="shared" ref="C143:C155" si="15">VLOOKUP(B143,Entry,2)</f>
        <v>Ben Gillan</v>
      </c>
      <c r="D143" s="1" t="str">
        <f>VLOOKUP(B143,Athletes!$A$1:$E$481,3)</f>
        <v>Lagan Valley</v>
      </c>
      <c r="E143" s="14" t="s">
        <v>346</v>
      </c>
      <c r="F143" s="9"/>
    </row>
    <row r="144" spans="1:13" ht="15.75" x14ac:dyDescent="0.25">
      <c r="A144" s="1">
        <v>2</v>
      </c>
      <c r="B144" s="1">
        <v>888</v>
      </c>
      <c r="C144" s="1" t="str">
        <f t="shared" si="15"/>
        <v>Kyle Thompson</v>
      </c>
      <c r="D144" s="1" t="str">
        <f>VLOOKUP(B144,Athletes!$A$1:$E$481,3)</f>
        <v>Regent House</v>
      </c>
      <c r="E144" s="14" t="s">
        <v>347</v>
      </c>
      <c r="F144" s="4"/>
    </row>
    <row r="145" spans="1:13" ht="15.75" x14ac:dyDescent="0.25">
      <c r="A145" s="1">
        <v>3</v>
      </c>
      <c r="B145" s="1">
        <v>793</v>
      </c>
      <c r="C145" s="1" t="str">
        <f t="shared" si="15"/>
        <v>Kirsti Foster</v>
      </c>
      <c r="D145" s="1" t="str">
        <f>VLOOKUP(B145,Athletes!$A$1:$E$481,3)</f>
        <v>East Down AC</v>
      </c>
      <c r="E145" s="14" t="s">
        <v>348</v>
      </c>
      <c r="F145" s="4"/>
    </row>
    <row r="146" spans="1:13" ht="15.75" x14ac:dyDescent="0.25">
      <c r="A146" s="1">
        <v>4</v>
      </c>
      <c r="B146" s="1">
        <v>808</v>
      </c>
      <c r="C146" s="1" t="str">
        <f t="shared" si="15"/>
        <v>Michael Houston</v>
      </c>
      <c r="D146" s="1" t="str">
        <f>VLOOKUP(B146,Athletes!$A$1:$E$481,3)</f>
        <v>City of Derry Spartans AC</v>
      </c>
      <c r="E146" s="14" t="s">
        <v>351</v>
      </c>
      <c r="F146" s="4"/>
      <c r="H146" s="1"/>
      <c r="I146" s="1"/>
      <c r="J146" s="1"/>
      <c r="K146" s="1"/>
      <c r="L146" s="4"/>
      <c r="M146" s="4"/>
    </row>
    <row r="147" spans="1:13" ht="15.75" x14ac:dyDescent="0.25">
      <c r="A147" s="1">
        <v>5</v>
      </c>
      <c r="B147" s="1">
        <v>860</v>
      </c>
      <c r="C147" s="1" t="str">
        <f t="shared" si="15"/>
        <v>Lauren Madine</v>
      </c>
      <c r="D147" s="1" t="str">
        <f>VLOOKUP(B147,Athletes!$A$1:$E$481,3)</f>
        <v>East Down AC</v>
      </c>
      <c r="E147" s="14" t="s">
        <v>352</v>
      </c>
      <c r="F147" s="4"/>
    </row>
    <row r="148" spans="1:13" ht="15.75" x14ac:dyDescent="0.25">
      <c r="A148" s="1">
        <v>6</v>
      </c>
      <c r="B148" s="1">
        <v>732</v>
      </c>
      <c r="C148" s="1" t="str">
        <f t="shared" si="15"/>
        <v>Jacob McKittrick</v>
      </c>
      <c r="D148" s="1" t="str">
        <f>VLOOKUP(B148,Athletes!$A$1:$E$481,3)</f>
        <v>Willowfield Harriers</v>
      </c>
      <c r="E148" s="14" t="s">
        <v>353</v>
      </c>
      <c r="F148" s="4"/>
    </row>
    <row r="149" spans="1:13" ht="15.75" x14ac:dyDescent="0.25">
      <c r="A149" s="1">
        <v>7</v>
      </c>
      <c r="B149" s="1">
        <v>877</v>
      </c>
      <c r="C149" s="1" t="str">
        <f t="shared" si="15"/>
        <v>Anna Gardner</v>
      </c>
      <c r="D149" s="1" t="str">
        <f>VLOOKUP(B149,Athletes!$A$1:$E$481,3)</f>
        <v>East Down AC</v>
      </c>
      <c r="E149" s="14" t="s">
        <v>354</v>
      </c>
      <c r="F149" s="4"/>
    </row>
    <row r="150" spans="1:13" ht="15.75" x14ac:dyDescent="0.25">
      <c r="A150" s="1">
        <v>8</v>
      </c>
      <c r="B150" s="1">
        <v>883</v>
      </c>
      <c r="C150" s="1" t="str">
        <f t="shared" si="15"/>
        <v>Catherine Martin</v>
      </c>
      <c r="D150" s="1" t="str">
        <f>VLOOKUP(B150,Athletes!$A$1:$E$481,3)</f>
        <v>Loughview AC</v>
      </c>
      <c r="E150" s="14" t="s">
        <v>355</v>
      </c>
      <c r="F150" s="4"/>
    </row>
    <row r="151" spans="1:13" ht="15.75" x14ac:dyDescent="0.25">
      <c r="A151" s="1">
        <v>9</v>
      </c>
      <c r="B151" s="1">
        <v>794</v>
      </c>
      <c r="C151" s="1" t="str">
        <f t="shared" si="15"/>
        <v>Lucy Foster</v>
      </c>
      <c r="D151" s="1" t="str">
        <f>VLOOKUP(B151,Athletes!$A$1:$E$481,3)</f>
        <v>East Down AC</v>
      </c>
      <c r="E151" s="14" t="s">
        <v>356</v>
      </c>
      <c r="F151" s="4"/>
    </row>
    <row r="152" spans="1:13" ht="15.75" x14ac:dyDescent="0.25">
      <c r="A152" s="1">
        <v>10</v>
      </c>
      <c r="B152" s="1">
        <v>896</v>
      </c>
      <c r="C152" s="1" t="str">
        <f t="shared" si="15"/>
        <v>Feidhlam Campbell</v>
      </c>
      <c r="D152" s="1" t="str">
        <f>VLOOKUP(B152,Athletes!$A$1:$E$481,3)</f>
        <v>St Malachys</v>
      </c>
      <c r="E152" s="14" t="s">
        <v>357</v>
      </c>
      <c r="F152" s="4"/>
    </row>
    <row r="153" spans="1:13" ht="15.75" x14ac:dyDescent="0.25">
      <c r="A153" s="1">
        <v>11</v>
      </c>
      <c r="B153" s="1">
        <v>854</v>
      </c>
      <c r="C153" s="1" t="str">
        <f t="shared" si="15"/>
        <v>Rudy Mayne</v>
      </c>
      <c r="D153" s="1" t="str">
        <f>VLOOKUP(B153,Athletes!$A$1:$E$481,3)</f>
        <v>Loughview AC</v>
      </c>
      <c r="E153" s="14" t="s">
        <v>358</v>
      </c>
      <c r="F153" s="4"/>
    </row>
    <row r="154" spans="1:13" ht="15.75" x14ac:dyDescent="0.25">
      <c r="A154" s="1">
        <v>12</v>
      </c>
      <c r="B154" s="1">
        <v>801</v>
      </c>
      <c r="C154" s="1" t="str">
        <f t="shared" si="15"/>
        <v>Anna Hedley</v>
      </c>
      <c r="D154" s="1" t="str">
        <f>VLOOKUP(B154,Athletes!$A$1:$E$481,3)</f>
        <v>City of Lisburn</v>
      </c>
      <c r="E154" s="14" t="s">
        <v>359</v>
      </c>
      <c r="F154" s="4"/>
      <c r="H154" s="1"/>
      <c r="I154" s="1"/>
      <c r="J154" s="1"/>
      <c r="K154" s="1"/>
      <c r="L154" s="4"/>
      <c r="M154" s="4"/>
    </row>
    <row r="155" spans="1:13" ht="15.75" x14ac:dyDescent="0.25">
      <c r="A155" s="1">
        <v>13</v>
      </c>
      <c r="B155" s="1">
        <v>823</v>
      </c>
      <c r="C155" s="1" t="str">
        <f t="shared" si="15"/>
        <v>Lucy Cheatley</v>
      </c>
      <c r="D155" s="1" t="str">
        <f>VLOOKUP(B155,Athletes!$A$1:$E$481,3)</f>
        <v>North Down AC</v>
      </c>
      <c r="E155" s="14" t="s">
        <v>360</v>
      </c>
      <c r="F155" s="4"/>
      <c r="H155" s="1"/>
      <c r="I155" s="1"/>
      <c r="J155" s="1"/>
      <c r="K155" s="1"/>
      <c r="L155" s="4"/>
      <c r="M155" s="4"/>
    </row>
    <row r="156" spans="1:13" ht="15.75" x14ac:dyDescent="0.25">
      <c r="A156" s="18">
        <v>14</v>
      </c>
      <c r="B156" s="18">
        <v>708</v>
      </c>
      <c r="C156" s="18" t="str">
        <f t="shared" ref="C156:C158" si="16">VLOOKUP(B156,Entry,2)</f>
        <v>Méabh Haigney</v>
      </c>
      <c r="D156" s="18" t="str">
        <f>VLOOKUP(B156,Athletes!$A$1:$E$481,3)</f>
        <v>Beechmount Harriers</v>
      </c>
      <c r="E156" s="14" t="s">
        <v>361</v>
      </c>
      <c r="F156" s="9"/>
      <c r="H156" s="1"/>
      <c r="I156" s="1"/>
      <c r="J156" s="1"/>
      <c r="K156" s="1"/>
      <c r="L156" s="4"/>
      <c r="M156" s="4"/>
    </row>
    <row r="157" spans="1:13" ht="15.75" x14ac:dyDescent="0.25">
      <c r="A157" s="18">
        <v>15</v>
      </c>
      <c r="B157" s="18">
        <v>889</v>
      </c>
      <c r="C157" s="18" t="str">
        <f t="shared" si="16"/>
        <v>Iseault Fitzpatrick</v>
      </c>
      <c r="D157" s="18" t="str">
        <f>VLOOKUP(B157,Athletes!$A$1:$E$481,3)</f>
        <v>Lagan Valley</v>
      </c>
      <c r="E157" s="14" t="s">
        <v>362</v>
      </c>
      <c r="F157" s="9"/>
      <c r="H157" s="1"/>
      <c r="I157" s="1"/>
      <c r="J157" s="1"/>
      <c r="K157" s="1"/>
      <c r="L157" s="4"/>
      <c r="M157" s="4"/>
    </row>
    <row r="158" spans="1:13" ht="15.75" x14ac:dyDescent="0.25">
      <c r="A158" s="18">
        <v>16</v>
      </c>
      <c r="B158" s="18">
        <v>846</v>
      </c>
      <c r="C158" s="18" t="str">
        <f t="shared" si="16"/>
        <v>Orlagh McComb</v>
      </c>
      <c r="D158" s="18" t="str">
        <f>VLOOKUP(B158,Athletes!$A$1:$E$481,3)</f>
        <v>North Belfast Harriers</v>
      </c>
      <c r="E158" s="14" t="s">
        <v>363</v>
      </c>
      <c r="F158" s="9"/>
      <c r="H158" s="1"/>
      <c r="I158" s="1"/>
      <c r="J158" s="1"/>
      <c r="K158" s="1"/>
      <c r="L158" s="4"/>
      <c r="M158" s="4"/>
    </row>
    <row r="160" spans="1:13" ht="15.75" x14ac:dyDescent="0.25">
      <c r="A160" s="16" t="s">
        <v>345</v>
      </c>
      <c r="B160" s="16"/>
      <c r="C160" s="16"/>
      <c r="D160" s="16"/>
      <c r="E160" s="16"/>
      <c r="F160" s="11"/>
    </row>
    <row r="161" spans="1:13" ht="15.75" x14ac:dyDescent="0.25">
      <c r="A161" s="10" t="s">
        <v>0</v>
      </c>
      <c r="B161" s="10" t="s">
        <v>1</v>
      </c>
      <c r="C161" s="10" t="s">
        <v>2</v>
      </c>
      <c r="D161" s="10" t="s">
        <v>3</v>
      </c>
      <c r="E161" s="10" t="s">
        <v>4</v>
      </c>
      <c r="F161" s="11"/>
    </row>
    <row r="162" spans="1:13" ht="15.75" x14ac:dyDescent="0.25">
      <c r="A162" s="1">
        <v>1</v>
      </c>
      <c r="B162" s="1">
        <v>873</v>
      </c>
      <c r="C162" s="1" t="str">
        <f t="shared" ref="C162:C165" si="17">VLOOKUP(B162,Entry,2)</f>
        <v>Adam Ferris</v>
      </c>
      <c r="D162" s="1" t="str">
        <f>VLOOKUP(B162,Athletes!$A$1:$E$481,3)</f>
        <v>St Malachys</v>
      </c>
      <c r="E162" s="14" t="s">
        <v>364</v>
      </c>
      <c r="F162" s="9"/>
    </row>
    <row r="163" spans="1:13" ht="15.75" x14ac:dyDescent="0.25">
      <c r="A163" s="1">
        <v>2</v>
      </c>
      <c r="B163" s="1">
        <v>874</v>
      </c>
      <c r="C163" s="1" t="str">
        <f t="shared" si="17"/>
        <v>Tony McCambridge</v>
      </c>
      <c r="D163" s="1" t="str">
        <f>VLOOKUP(B163,Athletes!$A$1:$E$481,3)</f>
        <v>St Malachys</v>
      </c>
      <c r="E163" s="14" t="s">
        <v>365</v>
      </c>
      <c r="F163" s="4"/>
    </row>
    <row r="164" spans="1:13" ht="15.75" x14ac:dyDescent="0.25">
      <c r="A164" s="1">
        <v>3</v>
      </c>
      <c r="B164" s="1">
        <v>829</v>
      </c>
      <c r="C164" s="1" t="str">
        <f t="shared" si="17"/>
        <v>Gavin McCaffrey</v>
      </c>
      <c r="D164" s="1" t="str">
        <f>VLOOKUP(B164,Athletes!$A$1:$E$481,3)</f>
        <v>Ballymena and Antrim AC</v>
      </c>
      <c r="E164" s="14" t="s">
        <v>366</v>
      </c>
      <c r="F164" s="4"/>
    </row>
    <row r="165" spans="1:13" ht="15.75" x14ac:dyDescent="0.25">
      <c r="A165" s="1">
        <v>4</v>
      </c>
      <c r="B165" s="1">
        <v>779</v>
      </c>
      <c r="C165" s="1" t="str">
        <f t="shared" si="17"/>
        <v>Ryan Miskelly</v>
      </c>
      <c r="D165" s="1" t="str">
        <f>VLOOKUP(B165,Athletes!$A$1:$E$481,3)</f>
        <v>Lagan Valley AC</v>
      </c>
      <c r="E165" s="14" t="s">
        <v>367</v>
      </c>
      <c r="F165" s="4"/>
    </row>
    <row r="166" spans="1:13" ht="15.75" x14ac:dyDescent="0.25">
      <c r="A166" s="1">
        <v>5</v>
      </c>
      <c r="B166" s="1">
        <v>747</v>
      </c>
      <c r="C166" s="1" t="str">
        <f t="shared" ref="C166:C173" si="18">VLOOKUP(B166,Entry,2)</f>
        <v>Jack Bradshaw</v>
      </c>
      <c r="D166" s="1" t="str">
        <f>VLOOKUP(B166,Athletes!$A$1:$E$481,3)</f>
        <v>North Down AC</v>
      </c>
      <c r="E166" s="14" t="s">
        <v>368</v>
      </c>
      <c r="F166" s="4"/>
      <c r="G166" s="8"/>
      <c r="H166" s="1"/>
      <c r="I166" s="1"/>
      <c r="J166" s="1"/>
      <c r="K166" s="1"/>
      <c r="L166" s="4"/>
      <c r="M166" s="4"/>
    </row>
    <row r="167" spans="1:13" ht="15.75" x14ac:dyDescent="0.25">
      <c r="A167" s="1">
        <v>6</v>
      </c>
      <c r="B167" s="1">
        <v>706</v>
      </c>
      <c r="C167" s="1" t="str">
        <f t="shared" si="18"/>
        <v>Ethan  Dunn</v>
      </c>
      <c r="D167" s="1" t="str">
        <f>VLOOKUP(B167,Athletes!$A$1:$E$481,3)</f>
        <v>Loughview AC</v>
      </c>
      <c r="E167" s="14" t="s">
        <v>369</v>
      </c>
      <c r="F167" s="4"/>
      <c r="H167" s="1"/>
      <c r="I167" s="1"/>
      <c r="J167" s="1"/>
      <c r="K167" s="1"/>
      <c r="L167" s="4"/>
      <c r="M167" s="4"/>
    </row>
    <row r="168" spans="1:13" ht="15.75" x14ac:dyDescent="0.25">
      <c r="A168" s="1">
        <v>7</v>
      </c>
      <c r="B168" s="1">
        <v>760</v>
      </c>
      <c r="C168" s="1" t="str">
        <f t="shared" si="18"/>
        <v>Fearghal Delaney</v>
      </c>
      <c r="D168" s="1" t="str">
        <f>VLOOKUP(B168,Athletes!$A$1:$E$481,3)</f>
        <v>Armagh AC</v>
      </c>
      <c r="E168" s="14" t="s">
        <v>370</v>
      </c>
      <c r="F168" s="4"/>
      <c r="H168" s="1"/>
      <c r="I168" s="1"/>
      <c r="J168" s="1"/>
      <c r="K168" s="1"/>
      <c r="L168" s="4"/>
      <c r="M168" s="4"/>
    </row>
    <row r="169" spans="1:13" ht="15.75" x14ac:dyDescent="0.25">
      <c r="A169" s="1">
        <v>8</v>
      </c>
      <c r="B169" s="1">
        <v>894</v>
      </c>
      <c r="C169" s="1" t="str">
        <f t="shared" si="18"/>
        <v>Joel Chambers</v>
      </c>
      <c r="D169" s="1" t="str">
        <f>VLOOKUP(B169,Athletes!$A$1:$E$481,3)</f>
        <v>Willowfield Harriers</v>
      </c>
      <c r="E169" s="14" t="s">
        <v>371</v>
      </c>
      <c r="F169" s="4"/>
      <c r="H169" s="1"/>
      <c r="I169" s="1"/>
      <c r="J169" s="1"/>
      <c r="K169" s="1"/>
      <c r="L169" s="4"/>
      <c r="M169" s="4"/>
    </row>
    <row r="170" spans="1:13" ht="15.75" x14ac:dyDescent="0.25">
      <c r="A170" s="1">
        <v>9</v>
      </c>
      <c r="B170" s="1">
        <v>887</v>
      </c>
      <c r="C170" s="1" t="str">
        <f t="shared" si="18"/>
        <v>Rory Brooks</v>
      </c>
      <c r="D170" s="1" t="str">
        <f>VLOOKUP(B170,Athletes!$A$1:$E$481,3)</f>
        <v>Lagan Valley</v>
      </c>
      <c r="E170" s="14" t="s">
        <v>372</v>
      </c>
      <c r="F170" s="4"/>
      <c r="H170" s="1"/>
      <c r="I170" s="1"/>
      <c r="J170" s="1"/>
      <c r="K170" s="1"/>
      <c r="L170" s="4"/>
      <c r="M170" s="4"/>
    </row>
    <row r="171" spans="1:13" ht="15.75" x14ac:dyDescent="0.25">
      <c r="A171" s="1">
        <v>10</v>
      </c>
      <c r="B171" s="1">
        <v>885</v>
      </c>
      <c r="C171" s="1" t="str">
        <f t="shared" si="18"/>
        <v>Conor McGrath</v>
      </c>
      <c r="D171" s="1" t="str">
        <f>VLOOKUP(B171,Athletes!$A$1:$E$481,3)</f>
        <v>Lagan Valley</v>
      </c>
      <c r="E171" s="14" t="s">
        <v>373</v>
      </c>
      <c r="F171" s="4"/>
      <c r="H171" s="1"/>
      <c r="I171" s="1"/>
      <c r="J171" s="1"/>
      <c r="K171" s="1"/>
      <c r="L171" s="4"/>
      <c r="M171" s="4"/>
    </row>
    <row r="172" spans="1:13" ht="15.75" x14ac:dyDescent="0.25">
      <c r="A172" s="1">
        <v>11</v>
      </c>
      <c r="B172" s="1">
        <v>703</v>
      </c>
      <c r="C172" s="1" t="str">
        <f t="shared" si="18"/>
        <v xml:space="preserve">Wilson  Craig </v>
      </c>
      <c r="D172" s="1" t="str">
        <f>VLOOKUP(B172,Athletes!$A$1:$E$481,3)</f>
        <v>Lifford Strabane  AC</v>
      </c>
      <c r="E172" s="14" t="s">
        <v>374</v>
      </c>
      <c r="F172" s="4"/>
      <c r="H172" s="1"/>
      <c r="I172" s="1"/>
      <c r="J172" s="1"/>
      <c r="K172" s="1"/>
      <c r="L172" s="4"/>
      <c r="M172" s="4"/>
    </row>
    <row r="173" spans="1:13" ht="15.75" x14ac:dyDescent="0.25">
      <c r="A173" s="18">
        <v>12</v>
      </c>
      <c r="B173" s="18">
        <v>704</v>
      </c>
      <c r="C173" s="18" t="str">
        <f t="shared" si="18"/>
        <v>Ian Keys</v>
      </c>
      <c r="D173" s="18" t="str">
        <f>VLOOKUP(B173,Athletes!$A$1:$E$481,3)</f>
        <v>Lagan Valley AC</v>
      </c>
      <c r="E173" s="14" t="s">
        <v>375</v>
      </c>
      <c r="F173" s="4"/>
      <c r="H173" s="1"/>
      <c r="I173" s="1"/>
      <c r="J173" s="1"/>
      <c r="K173" s="1"/>
      <c r="L173" s="4"/>
      <c r="M173" s="4"/>
    </row>
    <row r="174" spans="1:13" ht="15.75" x14ac:dyDescent="0.25">
      <c r="A174" s="18">
        <v>13</v>
      </c>
      <c r="B174" s="18">
        <v>852</v>
      </c>
      <c r="C174" s="18" t="str">
        <f t="shared" ref="C174:C183" si="19">VLOOKUP(B174,Entry,2)</f>
        <v>Dimhnall Lynam</v>
      </c>
      <c r="D174" s="18" t="str">
        <f>VLOOKUP(B174,Athletes!$A$1:$E$481,3)</f>
        <v>Enniskillen RC</v>
      </c>
      <c r="E174" s="14" t="s">
        <v>376</v>
      </c>
      <c r="H174" s="1"/>
      <c r="I174" s="1"/>
      <c r="J174" s="1"/>
      <c r="K174" s="1"/>
      <c r="L174" s="4"/>
      <c r="M174" s="4"/>
    </row>
    <row r="175" spans="1:13" ht="15.75" x14ac:dyDescent="0.25">
      <c r="A175" s="18">
        <v>14</v>
      </c>
      <c r="B175" s="18">
        <v>798</v>
      </c>
      <c r="C175" s="18" t="str">
        <f t="shared" si="19"/>
        <v>Davy Foster</v>
      </c>
      <c r="D175" s="18" t="str">
        <f>VLOOKUP(B175,Athletes!$A$1:$E$481,3)</f>
        <v>East Down AC</v>
      </c>
      <c r="E175" s="14" t="s">
        <v>377</v>
      </c>
      <c r="F175" s="4"/>
    </row>
    <row r="176" spans="1:13" ht="15.75" x14ac:dyDescent="0.25">
      <c r="A176" s="18">
        <v>15</v>
      </c>
      <c r="B176" s="18">
        <v>892</v>
      </c>
      <c r="C176" s="18" t="str">
        <f t="shared" si="19"/>
        <v>Peter Terek</v>
      </c>
      <c r="D176" s="18" t="str">
        <f>VLOOKUP(B176,Athletes!$A$1:$E$481,3)</f>
        <v>Lagan Valley</v>
      </c>
      <c r="E176" s="14" t="s">
        <v>378</v>
      </c>
      <c r="F176" s="4"/>
    </row>
    <row r="177" spans="1:6" ht="15.75" x14ac:dyDescent="0.25">
      <c r="A177" s="18">
        <v>16</v>
      </c>
      <c r="B177" s="18">
        <v>775</v>
      </c>
      <c r="C177" s="18" t="str">
        <f t="shared" si="19"/>
        <v>Hannah Gilliland</v>
      </c>
      <c r="D177" s="18" t="str">
        <f>VLOOKUP(B177,Athletes!$A$1:$E$481,3)</f>
        <v>Willowfield Harriers</v>
      </c>
      <c r="E177" s="14" t="s">
        <v>379</v>
      </c>
      <c r="F177" s="1"/>
    </row>
    <row r="178" spans="1:6" ht="15.75" x14ac:dyDescent="0.25">
      <c r="A178" s="18">
        <v>17</v>
      </c>
      <c r="B178" s="18">
        <v>761</v>
      </c>
      <c r="C178" s="18" t="str">
        <f t="shared" si="19"/>
        <v>Mark McKeown</v>
      </c>
      <c r="D178" s="18" t="str">
        <f>VLOOKUP(B178,Athletes!$A$1:$E$481,3)</f>
        <v>Armagh AC</v>
      </c>
      <c r="E178" s="14" t="s">
        <v>380</v>
      </c>
    </row>
    <row r="179" spans="1:6" ht="15.75" x14ac:dyDescent="0.25">
      <c r="A179" s="18">
        <v>18</v>
      </c>
      <c r="B179" s="18">
        <v>866</v>
      </c>
      <c r="C179" s="18" t="str">
        <f t="shared" si="19"/>
        <v>Edel Monaghan</v>
      </c>
      <c r="D179" s="18" t="str">
        <f>VLOOKUP(B179,Athletes!$A$1:$E$481,3)</f>
        <v>Dublin City Harriers</v>
      </c>
      <c r="E179" s="14" t="s">
        <v>381</v>
      </c>
    </row>
    <row r="180" spans="1:6" ht="15.75" x14ac:dyDescent="0.25">
      <c r="A180" s="18">
        <v>19</v>
      </c>
      <c r="B180" s="18">
        <v>899</v>
      </c>
      <c r="C180" s="18" t="str">
        <f t="shared" si="19"/>
        <v>Cian McDonnell</v>
      </c>
      <c r="D180" s="18" t="str">
        <f>VLOOKUP(B180,Athletes!$A$1:$E$481,3)</f>
        <v>Ballymena &amp; Antrim AC</v>
      </c>
      <c r="E180" s="14" t="s">
        <v>382</v>
      </c>
    </row>
    <row r="181" spans="1:6" ht="15.75" x14ac:dyDescent="0.25">
      <c r="A181" s="18">
        <v>20</v>
      </c>
      <c r="B181" s="18">
        <v>872</v>
      </c>
      <c r="C181" s="18" t="str">
        <f t="shared" si="19"/>
        <v>Adam McElwee</v>
      </c>
      <c r="D181" s="18" t="str">
        <f>VLOOKUP(B181,Athletes!$A$1:$E$481,3)</f>
        <v>Lagan Valley</v>
      </c>
      <c r="E181" s="14" t="s">
        <v>383</v>
      </c>
    </row>
    <row r="182" spans="1:6" ht="15.75" x14ac:dyDescent="0.25">
      <c r="A182" s="18">
        <v>21</v>
      </c>
      <c r="B182" s="18">
        <v>772</v>
      </c>
      <c r="C182" s="18" t="str">
        <f t="shared" si="19"/>
        <v>Rowan Rea</v>
      </c>
      <c r="D182" s="18" t="str">
        <f>VLOOKUP(B182,Athletes!$A$1:$E$481,3)</f>
        <v>Lagan Valley AC</v>
      </c>
      <c r="E182" s="14" t="s">
        <v>384</v>
      </c>
    </row>
    <row r="183" spans="1:6" ht="15.75" x14ac:dyDescent="0.25">
      <c r="A183" s="18">
        <v>22</v>
      </c>
      <c r="B183" s="18">
        <v>844</v>
      </c>
      <c r="C183" s="18" t="str">
        <f t="shared" si="19"/>
        <v>Samuel Millar</v>
      </c>
      <c r="D183" s="18" t="str">
        <f>VLOOKUP(B183,Athletes!$A$1:$E$481,3)</f>
        <v>Ballymena &amp; Antrim AC</v>
      </c>
      <c r="E183" s="14" t="s">
        <v>385</v>
      </c>
    </row>
  </sheetData>
  <sortState ref="B107:F138">
    <sortCondition ref="E107:E138"/>
  </sortState>
  <mergeCells count="18">
    <mergeCell ref="A1:E1"/>
    <mergeCell ref="A160:E160"/>
    <mergeCell ref="A82:E82"/>
    <mergeCell ref="H82:L82"/>
    <mergeCell ref="A32:E32"/>
    <mergeCell ref="A43:E43"/>
    <mergeCell ref="A52:E52"/>
    <mergeCell ref="H32:L32"/>
    <mergeCell ref="A72:E72"/>
    <mergeCell ref="A7:E7"/>
    <mergeCell ref="A16:E16"/>
    <mergeCell ref="A21:E21"/>
    <mergeCell ref="H21:L21"/>
    <mergeCell ref="A61:E61"/>
    <mergeCell ref="H61:L61"/>
    <mergeCell ref="A105:E105"/>
    <mergeCell ref="H105:L105"/>
    <mergeCell ref="A141:E14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"/>
  <sheetViews>
    <sheetView topLeftCell="A40" workbookViewId="0">
      <selection activeCell="G1" sqref="G1:K2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7" max="7" width="7.140625" customWidth="1"/>
    <col min="8" max="8" width="7.28515625" customWidth="1"/>
    <col min="9" max="9" width="19.7109375" bestFit="1" customWidth="1"/>
    <col min="10" max="10" width="25.7109375" bestFit="1" customWidth="1"/>
  </cols>
  <sheetData>
    <row r="1" spans="1:11" ht="15.75" x14ac:dyDescent="0.25">
      <c r="A1" s="16" t="s">
        <v>140</v>
      </c>
      <c r="B1" s="16"/>
      <c r="C1" s="16"/>
      <c r="D1" s="16"/>
      <c r="E1" s="16"/>
    </row>
    <row r="2" spans="1:11" ht="15.75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8</v>
      </c>
    </row>
    <row r="3" spans="1:11" ht="15.75" x14ac:dyDescent="0.25">
      <c r="A3" s="1">
        <v>1</v>
      </c>
      <c r="B3" s="1">
        <v>715</v>
      </c>
      <c r="C3" s="1" t="str">
        <f>VLOOKUP(B3,Entry,2)</f>
        <v>Caoimhe Fenlon</v>
      </c>
      <c r="D3" s="3" t="str">
        <f>VLOOKUP(B3,Athletes!$A$1:$E$481,3)</f>
        <v>North Down AC</v>
      </c>
      <c r="E3" s="9">
        <v>5.83</v>
      </c>
      <c r="F3" t="s">
        <v>239</v>
      </c>
      <c r="G3" s="1"/>
      <c r="H3" s="1"/>
      <c r="I3" s="1"/>
      <c r="J3" s="3"/>
      <c r="K3" s="13"/>
    </row>
    <row r="4" spans="1:11" ht="15.75" x14ac:dyDescent="0.25">
      <c r="A4" s="1">
        <v>2</v>
      </c>
      <c r="B4" s="1">
        <v>824</v>
      </c>
      <c r="C4" s="1" t="str">
        <f>VLOOKUP(B4,Entry,2)</f>
        <v>Orlaith Lynch</v>
      </c>
      <c r="D4" s="3" t="str">
        <f>VLOOKUP(B4,Athletes!$A$1:$E$481,3)</f>
        <v>North Belfast Harriers</v>
      </c>
      <c r="E4" s="9">
        <v>5.44</v>
      </c>
      <c r="G4" s="1"/>
      <c r="H4" s="1"/>
      <c r="I4" s="1"/>
      <c r="J4" s="3"/>
      <c r="K4" s="13"/>
    </row>
    <row r="5" spans="1:11" ht="15.75" x14ac:dyDescent="0.25">
      <c r="A5" s="1">
        <v>3</v>
      </c>
      <c r="B5" s="1">
        <v>758</v>
      </c>
      <c r="C5" s="1" t="str">
        <f>VLOOKUP(B5,Entry,2)</f>
        <v>Katie Keys</v>
      </c>
      <c r="D5" s="3" t="str">
        <f>VLOOKUP(B5,Athletes!$A$1:$E$481,3)</f>
        <v>City of Lisburn AC</v>
      </c>
      <c r="E5" s="9">
        <v>5.07</v>
      </c>
      <c r="G5" s="1"/>
      <c r="H5" s="1"/>
      <c r="I5" s="1"/>
      <c r="J5" s="3"/>
      <c r="K5" s="13"/>
    </row>
    <row r="6" spans="1:11" ht="15.75" x14ac:dyDescent="0.25">
      <c r="A6" s="1">
        <v>4</v>
      </c>
      <c r="B6" s="1">
        <v>757</v>
      </c>
      <c r="C6" s="1" t="str">
        <f>VLOOKUP(B6,Entry,2)</f>
        <v>Gemma Keys</v>
      </c>
      <c r="D6" s="3" t="str">
        <f>VLOOKUP(B6,Athletes!$A$1:$E$481,3)</f>
        <v>City of Lisburn AC</v>
      </c>
      <c r="E6" s="9">
        <v>4.6399999999999997</v>
      </c>
      <c r="G6" s="1"/>
      <c r="H6" s="1"/>
      <c r="I6" s="1"/>
      <c r="J6" s="3"/>
      <c r="K6" s="13"/>
    </row>
    <row r="7" spans="1:11" ht="15.75" x14ac:dyDescent="0.25">
      <c r="A7" s="1">
        <v>5</v>
      </c>
      <c r="B7" s="1">
        <v>827</v>
      </c>
      <c r="C7" s="1" t="str">
        <f>VLOOKUP(B7,Entry,2)</f>
        <v>Ella Rose Watson</v>
      </c>
      <c r="D7" s="3" t="str">
        <f>VLOOKUP(B7,Athletes!$A$1:$E$481,3)</f>
        <v>Lagan Valley AC</v>
      </c>
      <c r="E7" s="9">
        <v>4.3</v>
      </c>
      <c r="G7" s="1"/>
      <c r="H7" s="1"/>
      <c r="I7" s="1"/>
      <c r="J7" s="3"/>
      <c r="K7" s="13"/>
    </row>
    <row r="8" spans="1:11" ht="15.75" x14ac:dyDescent="0.25">
      <c r="A8" s="1">
        <v>6</v>
      </c>
      <c r="B8" s="1">
        <v>759</v>
      </c>
      <c r="C8" s="1" t="str">
        <f>VLOOKUP(B8,Entry,2)</f>
        <v>Lana McClure</v>
      </c>
      <c r="D8" s="3" t="str">
        <f>VLOOKUP(B8,Athletes!$A$1:$E$481,3)</f>
        <v>City of Lisburn AC</v>
      </c>
      <c r="E8" s="9">
        <v>4.04</v>
      </c>
      <c r="G8" s="1"/>
      <c r="H8" s="1"/>
      <c r="I8" s="1"/>
      <c r="J8" s="3"/>
      <c r="K8" s="13"/>
    </row>
    <row r="9" spans="1:11" ht="15.75" x14ac:dyDescent="0.25">
      <c r="A9" s="1">
        <v>7</v>
      </c>
      <c r="B9" s="1">
        <v>754</v>
      </c>
      <c r="C9" s="1" t="str">
        <f>VLOOKUP(B9,Entry,2)</f>
        <v>Cara McCurley</v>
      </c>
      <c r="D9" s="3" t="str">
        <f>VLOOKUP(B9,Athletes!$A$1:$E$481,3)</f>
        <v>North Down AC</v>
      </c>
      <c r="E9" s="9">
        <v>3.94</v>
      </c>
      <c r="G9" s="1"/>
      <c r="H9" s="1"/>
      <c r="I9" s="1"/>
      <c r="J9" s="3"/>
      <c r="K9" s="13"/>
    </row>
    <row r="10" spans="1:11" ht="15.75" x14ac:dyDescent="0.25">
      <c r="A10" s="1">
        <v>8</v>
      </c>
      <c r="B10" s="1">
        <v>789</v>
      </c>
      <c r="C10" s="1" t="str">
        <f>VLOOKUP(B10,Entry,2)</f>
        <v>Lily Connolly</v>
      </c>
      <c r="D10" s="3" t="str">
        <f>VLOOKUP(B10,Athletes!$A$1:$E$481,3)</f>
        <v>Armagh Athletics Club</v>
      </c>
      <c r="E10" s="9">
        <v>3.57</v>
      </c>
      <c r="G10" s="1"/>
      <c r="H10" s="1"/>
      <c r="I10" s="1"/>
      <c r="J10" s="3"/>
      <c r="K10" s="13"/>
    </row>
    <row r="11" spans="1:11" ht="15.75" x14ac:dyDescent="0.25">
      <c r="A11" s="1">
        <v>9</v>
      </c>
      <c r="B11" s="1">
        <v>771</v>
      </c>
      <c r="C11" s="1" t="str">
        <f>VLOOKUP(B11,Entry,2)</f>
        <v>Sophia Smith</v>
      </c>
      <c r="D11" s="3" t="str">
        <f>VLOOKUP(B11,Athletes!$A$1:$E$481,3)</f>
        <v>St Annes AC</v>
      </c>
      <c r="E11" s="9">
        <v>2.97</v>
      </c>
      <c r="G11" s="1"/>
      <c r="H11" s="1"/>
      <c r="I11" s="1"/>
      <c r="J11" s="3"/>
      <c r="K11" s="13"/>
    </row>
    <row r="12" spans="1:11" ht="15.75" x14ac:dyDescent="0.25">
      <c r="A12" s="1">
        <v>10</v>
      </c>
      <c r="B12" s="1">
        <v>736</v>
      </c>
      <c r="C12" s="1" t="str">
        <f>VLOOKUP(B12,Entry,2)</f>
        <v>Aoibhe Delaney</v>
      </c>
      <c r="D12" s="3" t="str">
        <f>VLOOKUP(B12,Athletes!$A$1:$E$481,3)</f>
        <v>Armagh AC</v>
      </c>
      <c r="E12" s="9">
        <v>2.67</v>
      </c>
      <c r="G12" s="1"/>
      <c r="H12" s="1"/>
      <c r="I12" s="1"/>
      <c r="J12" s="3"/>
      <c r="K12" s="13"/>
    </row>
    <row r="13" spans="1:11" ht="15.75" x14ac:dyDescent="0.25">
      <c r="A13" s="1">
        <v>11</v>
      </c>
      <c r="B13" s="1">
        <v>807</v>
      </c>
      <c r="C13" s="1" t="str">
        <f>VLOOKUP(B13,Entry,2)</f>
        <v>Erin McAuley</v>
      </c>
      <c r="D13" s="3" t="str">
        <f>VLOOKUP(B13,Athletes!$A$1:$E$481,3)</f>
        <v>North Belfast Harriers</v>
      </c>
      <c r="E13" s="9">
        <v>2.65</v>
      </c>
      <c r="G13" s="1"/>
      <c r="H13" s="1"/>
      <c r="I13" s="1"/>
      <c r="J13" s="3"/>
      <c r="K13" s="13"/>
    </row>
    <row r="14" spans="1:11" ht="15.75" x14ac:dyDescent="0.25">
      <c r="A14" s="1">
        <v>12</v>
      </c>
      <c r="B14" s="1">
        <v>806</v>
      </c>
      <c r="C14" s="1" t="str">
        <f>VLOOKUP(B14,Entry,2)</f>
        <v>Niamh McAuley</v>
      </c>
      <c r="D14" s="3" t="str">
        <f>VLOOKUP(B14,Athletes!$A$1:$E$481,3)</f>
        <v>North Belfast Harriers</v>
      </c>
      <c r="E14" s="9">
        <v>2.64</v>
      </c>
      <c r="G14" s="1"/>
      <c r="H14" s="1"/>
      <c r="I14" s="1"/>
      <c r="J14" s="3"/>
      <c r="K14" s="13"/>
    </row>
    <row r="15" spans="1:11" ht="15.75" x14ac:dyDescent="0.25">
      <c r="A15" s="1">
        <v>13</v>
      </c>
      <c r="B15" s="1">
        <v>819</v>
      </c>
      <c r="C15" s="1" t="str">
        <f>VLOOKUP(B15,Entry,2)</f>
        <v>Ruby Thompson</v>
      </c>
      <c r="D15" s="3" t="str">
        <f>VLOOKUP(B15,Athletes!$A$1:$E$481,3)</f>
        <v>North Belfast Harriers</v>
      </c>
      <c r="E15" s="9">
        <v>2.2599999999999998</v>
      </c>
    </row>
    <row r="16" spans="1:11" ht="15.75" x14ac:dyDescent="0.25">
      <c r="A16" s="1">
        <v>14</v>
      </c>
      <c r="B16" s="1">
        <v>728</v>
      </c>
      <c r="C16" s="1" t="str">
        <f>VLOOKUP(B16,Entry,2)</f>
        <v>Treasa McConnell</v>
      </c>
      <c r="D16" s="3" t="str">
        <f>VLOOKUP(B16,Athletes!$A$1:$E$481,3)</f>
        <v>North Belfast Harriers</v>
      </c>
      <c r="E16" s="9">
        <v>2.06</v>
      </c>
    </row>
    <row r="17" spans="1:11" ht="15.75" x14ac:dyDescent="0.25">
      <c r="A17" s="1"/>
      <c r="B17" s="1"/>
      <c r="C17" s="1"/>
      <c r="D17" s="3"/>
      <c r="E17" s="9"/>
    </row>
    <row r="18" spans="1:11" ht="15.75" x14ac:dyDescent="0.25">
      <c r="A18" s="1"/>
      <c r="B18" s="1"/>
      <c r="C18" s="1"/>
      <c r="D18" s="3"/>
      <c r="E18" s="9"/>
    </row>
    <row r="19" spans="1:11" ht="15.75" x14ac:dyDescent="0.25">
      <c r="A19" s="16" t="s">
        <v>141</v>
      </c>
      <c r="B19" s="16"/>
      <c r="C19" s="16"/>
      <c r="D19" s="16"/>
      <c r="E19" s="16"/>
      <c r="G19" s="16" t="s">
        <v>144</v>
      </c>
      <c r="H19" s="16"/>
      <c r="I19" s="16"/>
      <c r="J19" s="16"/>
      <c r="K19" s="16"/>
    </row>
    <row r="20" spans="1:11" ht="15.75" x14ac:dyDescent="0.25">
      <c r="A20" s="15" t="s">
        <v>0</v>
      </c>
      <c r="B20" s="15" t="s">
        <v>1</v>
      </c>
      <c r="C20" s="15" t="s">
        <v>2</v>
      </c>
      <c r="D20" s="15" t="s">
        <v>3</v>
      </c>
      <c r="E20" s="15" t="s">
        <v>8</v>
      </c>
      <c r="G20" s="15" t="s">
        <v>0</v>
      </c>
      <c r="H20" s="15" t="s">
        <v>1</v>
      </c>
      <c r="I20" s="15" t="s">
        <v>2</v>
      </c>
      <c r="J20" s="15" t="s">
        <v>3</v>
      </c>
      <c r="K20" s="15" t="s">
        <v>8</v>
      </c>
    </row>
    <row r="21" spans="1:11" ht="15.75" x14ac:dyDescent="0.25">
      <c r="A21" s="1">
        <v>1</v>
      </c>
      <c r="B21" s="1">
        <v>714</v>
      </c>
      <c r="C21" s="1" t="str">
        <f>VLOOKUP(B21,Entry,2)</f>
        <v>Kate  Fenlon</v>
      </c>
      <c r="D21" s="3" t="str">
        <f>VLOOKUP(B21,Athletes!$A$1:$E$481,3)</f>
        <v>North Down AC</v>
      </c>
      <c r="E21" s="9">
        <v>30.16</v>
      </c>
      <c r="F21" t="s">
        <v>343</v>
      </c>
      <c r="G21" s="1">
        <v>1</v>
      </c>
      <c r="H21" s="1">
        <v>791</v>
      </c>
      <c r="I21" s="1" t="str">
        <f>VLOOKUP(H21,Entry,2)</f>
        <v>Rocco Steen</v>
      </c>
      <c r="J21" s="3" t="str">
        <f>VLOOKUP(H21,Athletes!$A$1:$E$481,3)</f>
        <v>City of Lisburn</v>
      </c>
      <c r="K21" s="13">
        <v>14.35</v>
      </c>
    </row>
    <row r="22" spans="1:11" ht="15.75" x14ac:dyDescent="0.25">
      <c r="A22" s="1">
        <v>2</v>
      </c>
      <c r="B22" s="1">
        <v>716</v>
      </c>
      <c r="C22" s="1" t="str">
        <f>VLOOKUP(B22,Entry,2)</f>
        <v>Abigail Boyd</v>
      </c>
      <c r="D22" s="3" t="str">
        <f>VLOOKUP(B22,Athletes!$A$1:$E$481,3)</f>
        <v>Enniskillen RC</v>
      </c>
      <c r="E22" s="9">
        <v>13.84</v>
      </c>
      <c r="G22" s="1">
        <v>2</v>
      </c>
      <c r="H22" s="1">
        <v>809</v>
      </c>
      <c r="I22" s="1" t="str">
        <f>VLOOKUP(H22,Entry,2)</f>
        <v>Isaac McIlwaine</v>
      </c>
      <c r="J22" s="3" t="str">
        <f>VLOOKUP(H22,Athletes!$A$1:$E$481,3)</f>
        <v>Tandragee PS</v>
      </c>
      <c r="K22" s="13">
        <v>12.95</v>
      </c>
    </row>
    <row r="23" spans="1:11" ht="15.75" x14ac:dyDescent="0.25">
      <c r="A23" s="1">
        <v>3</v>
      </c>
      <c r="B23" s="1">
        <v>840</v>
      </c>
      <c r="C23" s="1" t="str">
        <f>VLOOKUP(B23,Entry,2)</f>
        <v>Croadh Monaghan</v>
      </c>
      <c r="D23" s="3" t="str">
        <f>VLOOKUP(B23,Athletes!$A$1:$E$481,3)</f>
        <v>Enniskillen RC</v>
      </c>
      <c r="E23" s="9">
        <v>13.63</v>
      </c>
      <c r="G23" s="1">
        <v>3</v>
      </c>
      <c r="H23" s="1">
        <v>832</v>
      </c>
      <c r="I23" s="1" t="str">
        <f>VLOOKUP(H23,Entry,2)</f>
        <v>Daniel Monaghan</v>
      </c>
      <c r="J23" s="3" t="str">
        <f>VLOOKUP(H23,Athletes!$A$1:$E$481,3)</f>
        <v>Lagan Valley</v>
      </c>
      <c r="K23" s="13">
        <v>9.9600000000000009</v>
      </c>
    </row>
    <row r="24" spans="1:11" ht="15.75" x14ac:dyDescent="0.25">
      <c r="A24" s="1">
        <v>4</v>
      </c>
      <c r="B24" s="1">
        <v>718</v>
      </c>
      <c r="C24" s="1" t="str">
        <f>VLOOKUP(B24,Entry,2)</f>
        <v>Hollie  McGuigan</v>
      </c>
      <c r="D24" s="3" t="str">
        <f>VLOOKUP(B24,Athletes!$A$1:$E$481,3)</f>
        <v>North Down AC</v>
      </c>
      <c r="E24" s="9">
        <v>13.04</v>
      </c>
      <c r="G24" s="1">
        <v>4</v>
      </c>
      <c r="H24" s="1">
        <v>748</v>
      </c>
      <c r="I24" s="1" t="str">
        <f>VLOOKUP(H24,Entry,2)</f>
        <v>Henry Houston</v>
      </c>
      <c r="J24" s="3" t="str">
        <f>VLOOKUP(H24,Athletes!$A$1:$E$481,3)</f>
        <v>Newcastle Athletics Club</v>
      </c>
      <c r="K24" s="13">
        <v>9.56</v>
      </c>
    </row>
    <row r="25" spans="1:11" ht="15.75" x14ac:dyDescent="0.25">
      <c r="A25" s="1">
        <v>5</v>
      </c>
      <c r="B25" s="1">
        <v>867</v>
      </c>
      <c r="C25" s="1" t="str">
        <f>VLOOKUP(B25,Entry,2)</f>
        <v>Ciara O'Donnell</v>
      </c>
      <c r="D25" s="3" t="str">
        <f>VLOOKUP(B25,Athletes!$A$1:$E$481,3)</f>
        <v>Enniskillen RC</v>
      </c>
      <c r="E25" s="9">
        <v>10.08</v>
      </c>
      <c r="G25" s="1">
        <v>5</v>
      </c>
      <c r="H25" s="1">
        <v>855</v>
      </c>
      <c r="I25" s="1" t="str">
        <f>VLOOKUP(H25,Entry,2)</f>
        <v>Matthew Lockington</v>
      </c>
      <c r="J25" s="3">
        <f>VLOOKUP(H25,Athletes!$A$1:$E$481,3)</f>
        <v>0</v>
      </c>
      <c r="K25" s="13">
        <v>9.1999999999999993</v>
      </c>
    </row>
    <row r="26" spans="1:11" ht="15.75" x14ac:dyDescent="0.25">
      <c r="A26" s="1">
        <v>6</v>
      </c>
      <c r="B26" s="1">
        <v>739</v>
      </c>
      <c r="C26" s="1" t="str">
        <f>VLOOKUP(B26,Entry,2)</f>
        <v>Ruby Ferris</v>
      </c>
      <c r="D26" s="3" t="str">
        <f>VLOOKUP(B26,Athletes!$A$1:$E$481,3)</f>
        <v>Lagan Valley AC</v>
      </c>
      <c r="E26" s="9">
        <v>9.39</v>
      </c>
      <c r="G26" s="1">
        <v>6</v>
      </c>
      <c r="H26" s="1">
        <v>799</v>
      </c>
      <c r="I26" s="1" t="str">
        <f>VLOOKUP(H26,Entry,2)</f>
        <v>Daire O'Gorman</v>
      </c>
      <c r="J26" s="3" t="str">
        <f>VLOOKUP(H26,Athletes!$A$1:$E$481,3)</f>
        <v>Newcastle Athletics Club</v>
      </c>
      <c r="K26" s="13">
        <v>9.19</v>
      </c>
    </row>
    <row r="27" spans="1:11" ht="15.75" x14ac:dyDescent="0.25">
      <c r="A27" s="1">
        <v>7</v>
      </c>
      <c r="B27" s="1">
        <v>868</v>
      </c>
      <c r="C27" s="1" t="str">
        <f>VLOOKUP(B27,Entry,2)</f>
        <v>Kellie McAnespy</v>
      </c>
      <c r="D27" s="3" t="str">
        <f>VLOOKUP(B27,Athletes!$A$1:$E$481,3)</f>
        <v>Enniskillen RC</v>
      </c>
      <c r="E27" s="9">
        <v>7.79</v>
      </c>
      <c r="G27" s="1">
        <v>7</v>
      </c>
      <c r="H27" s="1">
        <v>730</v>
      </c>
      <c r="I27" s="1" t="str">
        <f>VLOOKUP(H27,Entry,2)</f>
        <v>Jude Glover</v>
      </c>
      <c r="J27" s="3" t="str">
        <f>VLOOKUP(H27,Athletes!$A$1:$E$481,3)</f>
        <v>Orangefield Primary School</v>
      </c>
      <c r="K27" s="13">
        <v>8.9499999999999993</v>
      </c>
    </row>
    <row r="28" spans="1:11" ht="15.75" x14ac:dyDescent="0.25">
      <c r="A28" s="1">
        <v>8</v>
      </c>
      <c r="B28" s="1">
        <v>869</v>
      </c>
      <c r="C28" s="1" t="str">
        <f>VLOOKUP(B28,Entry,2)</f>
        <v>Niamh O'Donnell</v>
      </c>
      <c r="D28" s="3" t="str">
        <f>VLOOKUP(B28,Athletes!$A$1:$E$481,3)</f>
        <v>Enniskillen RC</v>
      </c>
      <c r="E28" s="9">
        <v>7.42</v>
      </c>
      <c r="G28" s="1">
        <v>8</v>
      </c>
      <c r="H28" s="1">
        <v>746</v>
      </c>
      <c r="I28" s="1" t="str">
        <f>VLOOKUP(H28,Entry,2)</f>
        <v>Connor Geary</v>
      </c>
      <c r="J28" s="3" t="str">
        <f>VLOOKUP(H28,Athletes!$A$1:$E$481,3)</f>
        <v>St Annes AC</v>
      </c>
      <c r="K28" s="13">
        <v>8.75</v>
      </c>
    </row>
    <row r="29" spans="1:11" ht="15.75" x14ac:dyDescent="0.25">
      <c r="A29" s="1">
        <v>9</v>
      </c>
      <c r="B29" s="1">
        <v>831</v>
      </c>
      <c r="C29" s="1" t="str">
        <f>VLOOKUP(B29,Entry,2)</f>
        <v>Darcy Monaghan</v>
      </c>
      <c r="D29" s="3" t="str">
        <f>VLOOKUP(B29,Athletes!$A$1:$E$481,3)</f>
        <v>Lagan Valley</v>
      </c>
      <c r="E29" s="9">
        <v>5.3</v>
      </c>
      <c r="G29" s="1">
        <v>9</v>
      </c>
      <c r="H29" s="1">
        <v>741</v>
      </c>
      <c r="I29" s="1" t="str">
        <f>VLOOKUP(H29,Entry,2)</f>
        <v>Isaac Orr</v>
      </c>
      <c r="J29" s="3" t="str">
        <f>VLOOKUP(H29,Athletes!$A$1:$E$481,3)</f>
        <v xml:space="preserve">Orangegrove AC </v>
      </c>
      <c r="K29" s="13">
        <v>8.39</v>
      </c>
    </row>
    <row r="30" spans="1:11" ht="15.75" x14ac:dyDescent="0.25">
      <c r="A30" s="1">
        <v>10</v>
      </c>
      <c r="B30" s="1">
        <v>777</v>
      </c>
      <c r="C30" s="1" t="str">
        <f>VLOOKUP(B30,Entry,2)</f>
        <v>Sara  Holterman</v>
      </c>
      <c r="D30" s="3" t="str">
        <f>VLOOKUP(B30,Athletes!$A$1:$E$481,3)</f>
        <v>City of Lisburn AC</v>
      </c>
      <c r="E30" s="9">
        <v>4.83</v>
      </c>
      <c r="G30" s="1">
        <v>10</v>
      </c>
      <c r="H30" s="1">
        <v>833</v>
      </c>
      <c r="I30" s="1" t="str">
        <f>VLOOKUP(H30,Entry,2)</f>
        <v>Max Monaghan</v>
      </c>
      <c r="J30" s="3" t="str">
        <f>VLOOKUP(H30,Athletes!$A$1:$E$481,3)</f>
        <v>Laga</v>
      </c>
      <c r="K30" s="13">
        <v>6.53</v>
      </c>
    </row>
    <row r="31" spans="1:11" ht="15.75" x14ac:dyDescent="0.25">
      <c r="A31" s="1">
        <v>11</v>
      </c>
      <c r="B31" s="1">
        <v>871</v>
      </c>
      <c r="C31" s="1" t="str">
        <f>VLOOKUP(B31,Entry,2)</f>
        <v>Holly Higgins</v>
      </c>
      <c r="D31" s="3" t="str">
        <f>VLOOKUP(B31,Athletes!$A$1:$E$481,3)</f>
        <v>Lagan Valley</v>
      </c>
      <c r="E31" s="9">
        <v>4.3899999999999997</v>
      </c>
      <c r="G31" s="1">
        <v>11</v>
      </c>
      <c r="H31" s="1">
        <v>729</v>
      </c>
      <c r="I31" s="1" t="str">
        <f>VLOOKUP(H31,Entry,2)</f>
        <v>Senan McConnell</v>
      </c>
      <c r="J31" s="3" t="str">
        <f>VLOOKUP(H31,Athletes!$A$1:$E$481,3)</f>
        <v>North Belfast Harriers</v>
      </c>
      <c r="K31" s="13">
        <v>4.7699999999999996</v>
      </c>
    </row>
    <row r="32" spans="1:11" ht="15.75" x14ac:dyDescent="0.25">
      <c r="A32" s="1">
        <v>12</v>
      </c>
      <c r="B32" s="1">
        <v>837</v>
      </c>
      <c r="C32" s="1" t="str">
        <f>VLOOKUP(B32,Entry,2)</f>
        <v>Hannah McEntee</v>
      </c>
      <c r="D32" s="3" t="str">
        <f>VLOOKUP(B32,Athletes!$A$1:$E$481,3)</f>
        <v>North Belfast Harriers</v>
      </c>
      <c r="E32" s="9" t="s">
        <v>245</v>
      </c>
      <c r="G32" s="1"/>
      <c r="H32" s="1"/>
      <c r="I32" s="1"/>
      <c r="J32" s="3"/>
      <c r="K32" s="13"/>
    </row>
    <row r="33" spans="1:11" ht="15.75" x14ac:dyDescent="0.25">
      <c r="A33" s="18"/>
      <c r="B33" s="18"/>
      <c r="C33" s="18"/>
      <c r="D33" s="20"/>
      <c r="E33" s="24"/>
    </row>
    <row r="35" spans="1:11" ht="15.75" x14ac:dyDescent="0.25">
      <c r="A35" s="16" t="s">
        <v>142</v>
      </c>
      <c r="B35" s="16"/>
      <c r="C35" s="16"/>
      <c r="D35" s="16"/>
      <c r="E35" s="16"/>
      <c r="G35" s="16" t="s">
        <v>145</v>
      </c>
      <c r="H35" s="16"/>
      <c r="I35" s="16"/>
      <c r="J35" s="16"/>
      <c r="K35" s="16"/>
    </row>
    <row r="36" spans="1:11" ht="15.75" x14ac:dyDescent="0.25">
      <c r="A36" s="15" t="s">
        <v>0</v>
      </c>
      <c r="B36" s="15" t="s">
        <v>1</v>
      </c>
      <c r="C36" s="15" t="s">
        <v>2</v>
      </c>
      <c r="D36" s="15" t="s">
        <v>3</v>
      </c>
      <c r="E36" s="15" t="s">
        <v>8</v>
      </c>
      <c r="G36" s="15" t="s">
        <v>0</v>
      </c>
      <c r="H36" s="15" t="s">
        <v>1</v>
      </c>
      <c r="I36" s="15" t="s">
        <v>2</v>
      </c>
      <c r="J36" s="15" t="s">
        <v>3</v>
      </c>
      <c r="K36" s="15" t="s">
        <v>8</v>
      </c>
    </row>
    <row r="37" spans="1:11" ht="15.75" x14ac:dyDescent="0.25">
      <c r="A37" s="1">
        <v>1</v>
      </c>
      <c r="B37" s="1">
        <v>810</v>
      </c>
      <c r="C37" s="1" t="str">
        <f>VLOOKUP(B37,Entry,2)</f>
        <v>Morgan Wilson</v>
      </c>
      <c r="D37" s="3" t="str">
        <f>VLOOKUP(B37,Athletes!$A$1:$E$481,3)</f>
        <v>North Down AC</v>
      </c>
      <c r="E37" s="9">
        <v>23.16</v>
      </c>
      <c r="F37" t="s">
        <v>263</v>
      </c>
      <c r="G37" s="18">
        <v>1</v>
      </c>
      <c r="H37" s="1">
        <v>770</v>
      </c>
      <c r="I37" s="1" t="str">
        <f>VLOOKUP(H37,Entry,2)</f>
        <v>Cayden  Smith</v>
      </c>
      <c r="J37" s="3" t="str">
        <f>VLOOKUP(H37,Athletes!$A$1:$E$481,3)</f>
        <v>St Annes AC</v>
      </c>
      <c r="K37" s="9">
        <v>11.45</v>
      </c>
    </row>
    <row r="38" spans="1:11" ht="15.75" x14ac:dyDescent="0.25">
      <c r="A38" s="1">
        <v>2</v>
      </c>
      <c r="B38" s="1">
        <v>842</v>
      </c>
      <c r="C38" s="1" t="str">
        <f>VLOOKUP(B38,Entry,2)</f>
        <v>Natalia Finn</v>
      </c>
      <c r="D38" s="3" t="str">
        <f>VLOOKUP(B38,Athletes!$A$1:$E$481,3)</f>
        <v>City of Lisburn</v>
      </c>
      <c r="E38" s="9">
        <v>22.85</v>
      </c>
      <c r="G38" s="18">
        <v>2</v>
      </c>
      <c r="H38" s="1">
        <v>744</v>
      </c>
      <c r="I38" s="1" t="str">
        <f>VLOOKUP(H38,Entry,2)</f>
        <v>Sam Holmes</v>
      </c>
      <c r="J38" s="3" t="str">
        <f>VLOOKUP(H38,Athletes!$A$1:$E$481,3)</f>
        <v>City of Lisburn AC</v>
      </c>
      <c r="K38" s="9">
        <v>10.69</v>
      </c>
    </row>
    <row r="39" spans="1:11" ht="15.75" x14ac:dyDescent="0.25">
      <c r="A39" s="1">
        <v>3</v>
      </c>
      <c r="B39" s="1">
        <v>713</v>
      </c>
      <c r="C39" s="1" t="str">
        <f>VLOOKUP(B39,Entry,2)</f>
        <v>Niamh  Fenlon</v>
      </c>
      <c r="D39" s="3" t="str">
        <f>VLOOKUP(B39,Athletes!$A$1:$E$481,3)</f>
        <v>North Down AC</v>
      </c>
      <c r="E39" s="9">
        <v>21.58</v>
      </c>
      <c r="G39" s="18">
        <v>3</v>
      </c>
      <c r="H39" s="1">
        <v>727</v>
      </c>
      <c r="I39" s="1" t="str">
        <f>VLOOKUP(H39,Entry,2)</f>
        <v>Eoin McConnell</v>
      </c>
      <c r="J39" s="3" t="str">
        <f>VLOOKUP(H39,Athletes!$A$1:$E$481,3)</f>
        <v>North Belfast Harriers</v>
      </c>
      <c r="K39" s="9">
        <v>8.4499999999999993</v>
      </c>
    </row>
    <row r="40" spans="1:11" ht="15.75" x14ac:dyDescent="0.25">
      <c r="A40" s="1">
        <v>4</v>
      </c>
      <c r="B40" s="1">
        <v>745</v>
      </c>
      <c r="C40" s="1" t="str">
        <f>VLOOKUP(B40,Entry,2)</f>
        <v>Ella Hanratty</v>
      </c>
      <c r="D40" s="3" t="str">
        <f>VLOOKUP(B40,Athletes!$A$1:$E$481,3)</f>
        <v>City of Lisburn AC</v>
      </c>
      <c r="E40" s="9">
        <v>13.96</v>
      </c>
      <c r="G40" s="18">
        <v>4</v>
      </c>
      <c r="H40" s="1">
        <v>820</v>
      </c>
      <c r="I40" s="1" t="str">
        <f>VLOOKUP(H40,Entry,2)</f>
        <v>Saul Thompson</v>
      </c>
      <c r="J40" s="3" t="str">
        <f>VLOOKUP(H40,Athletes!$A$1:$E$481,3)</f>
        <v>North Belfast Harriers</v>
      </c>
      <c r="K40" s="9" t="s">
        <v>245</v>
      </c>
    </row>
    <row r="41" spans="1:11" ht="15.75" x14ac:dyDescent="0.25">
      <c r="A41" s="1">
        <v>5</v>
      </c>
      <c r="B41" s="1">
        <v>811</v>
      </c>
      <c r="C41" s="1" t="str">
        <f>VLOOKUP(B41,Entry,2)</f>
        <v xml:space="preserve">Emma O'Neill </v>
      </c>
      <c r="D41" s="3" t="str">
        <f>VLOOKUP(B41,Athletes!$A$1:$E$481,3)</f>
        <v>Banbridge AC</v>
      </c>
      <c r="E41" s="9">
        <v>13.64</v>
      </c>
      <c r="G41" s="1"/>
      <c r="H41" s="1"/>
      <c r="I41" s="1"/>
      <c r="J41" s="3"/>
      <c r="K41" s="9"/>
    </row>
    <row r="42" spans="1:11" ht="15.75" x14ac:dyDescent="0.25">
      <c r="A42" s="1">
        <v>6</v>
      </c>
      <c r="B42" s="1">
        <v>812</v>
      </c>
      <c r="C42" s="1" t="str">
        <f>VLOOKUP(B42,Entry,2)</f>
        <v>Sasha Wilkinson</v>
      </c>
      <c r="D42" s="3" t="str">
        <f>VLOOKUP(B42,Athletes!$A$1:$E$481,3)</f>
        <v>Lagan Valley</v>
      </c>
      <c r="E42" s="9">
        <v>4.78</v>
      </c>
      <c r="G42" s="1"/>
      <c r="H42" s="1"/>
      <c r="I42" s="1"/>
      <c r="J42" s="3"/>
      <c r="K42" s="9"/>
    </row>
    <row r="43" spans="1:11" ht="15.75" x14ac:dyDescent="0.25">
      <c r="A43" s="1">
        <v>7</v>
      </c>
      <c r="B43" s="1">
        <v>702</v>
      </c>
      <c r="C43" s="1" t="str">
        <f>VLOOKUP(B43,Entry,2)</f>
        <v>Faith Finney</v>
      </c>
      <c r="D43" s="3" t="str">
        <f>VLOOKUP(B43,Athletes!$A$1:$E$481,3)</f>
        <v>City of Lisburn AC</v>
      </c>
      <c r="E43" s="9" t="s">
        <v>245</v>
      </c>
      <c r="G43" s="1"/>
      <c r="H43" s="1"/>
      <c r="I43" s="1"/>
      <c r="J43" s="3"/>
      <c r="K43" s="9"/>
    </row>
    <row r="44" spans="1:11" ht="15.75" x14ac:dyDescent="0.25">
      <c r="A44" s="18"/>
      <c r="B44" s="18"/>
      <c r="C44" s="18"/>
      <c r="D44" s="20"/>
      <c r="E44" s="24"/>
      <c r="G44" s="1"/>
      <c r="H44" s="1"/>
      <c r="I44" s="1"/>
      <c r="J44" s="3"/>
      <c r="K44" s="9"/>
    </row>
    <row r="45" spans="1:11" ht="15.75" x14ac:dyDescent="0.25">
      <c r="G45" s="1"/>
      <c r="H45" s="1"/>
      <c r="I45" s="1"/>
      <c r="J45" s="3"/>
      <c r="K45" s="9"/>
    </row>
    <row r="46" spans="1:11" ht="15.75" x14ac:dyDescent="0.25">
      <c r="A46" s="16" t="s">
        <v>143</v>
      </c>
      <c r="B46" s="16"/>
      <c r="C46" s="16"/>
      <c r="D46" s="16"/>
      <c r="E46" s="16"/>
      <c r="G46" s="16" t="s">
        <v>147</v>
      </c>
      <c r="H46" s="16"/>
      <c r="I46" s="16"/>
      <c r="J46" s="16"/>
      <c r="K46" s="16"/>
    </row>
    <row r="47" spans="1:11" ht="15.75" x14ac:dyDescent="0.25">
      <c r="A47" s="15" t="s">
        <v>0</v>
      </c>
      <c r="B47" s="15" t="s">
        <v>1</v>
      </c>
      <c r="C47" s="15" t="s">
        <v>2</v>
      </c>
      <c r="D47" s="15" t="s">
        <v>3</v>
      </c>
      <c r="E47" s="15" t="s">
        <v>8</v>
      </c>
      <c r="G47" s="15" t="s">
        <v>0</v>
      </c>
      <c r="H47" s="15" t="s">
        <v>1</v>
      </c>
      <c r="I47" s="15" t="s">
        <v>2</v>
      </c>
      <c r="J47" s="15" t="s">
        <v>3</v>
      </c>
      <c r="K47" s="15" t="s">
        <v>8</v>
      </c>
    </row>
    <row r="48" spans="1:11" ht="15.75" x14ac:dyDescent="0.25">
      <c r="A48" s="1">
        <v>1</v>
      </c>
      <c r="B48" s="1">
        <v>803</v>
      </c>
      <c r="C48" s="1" t="str">
        <f t="shared" ref="C48:C52" si="0">VLOOKUP(B48,Entry,2)</f>
        <v>Rose McGreevy</v>
      </c>
      <c r="D48" s="3" t="str">
        <f>VLOOKUP(B48,Athletes!$A$1:$E$481,3)</f>
        <v>North Down AC</v>
      </c>
      <c r="E48" s="9">
        <v>15.48</v>
      </c>
      <c r="F48" t="s">
        <v>263</v>
      </c>
      <c r="G48" s="1">
        <v>1</v>
      </c>
      <c r="H48" s="1">
        <v>814</v>
      </c>
      <c r="I48" s="1" t="str">
        <f t="shared" ref="I48" si="1">VLOOKUP(H48,Entry,2)</f>
        <v>Peter Gray</v>
      </c>
      <c r="J48" s="3" t="str">
        <f>VLOOKUP(H48,Athletes!$A$1:$E$481,3)</f>
        <v>City of Lisburn</v>
      </c>
      <c r="K48" s="9">
        <v>10.75</v>
      </c>
    </row>
    <row r="49" spans="1:12" ht="15.75" x14ac:dyDescent="0.25">
      <c r="A49" s="1">
        <v>2</v>
      </c>
      <c r="B49" s="1">
        <v>815</v>
      </c>
      <c r="C49" s="1" t="str">
        <f t="shared" si="0"/>
        <v>Eva Jenkins</v>
      </c>
      <c r="D49" s="3" t="str">
        <f>VLOOKUP(B49,Athletes!$A$1:$E$481,3)</f>
        <v>City of Lisburn</v>
      </c>
      <c r="E49" s="9">
        <v>14.64</v>
      </c>
      <c r="G49" s="1"/>
      <c r="H49" s="1"/>
      <c r="I49" s="1"/>
      <c r="J49" s="3"/>
      <c r="K49" s="9"/>
    </row>
    <row r="50" spans="1:12" ht="15.75" x14ac:dyDescent="0.25">
      <c r="A50" s="1">
        <v>3</v>
      </c>
      <c r="B50" s="1">
        <v>753</v>
      </c>
      <c r="C50" s="1" t="str">
        <f t="shared" si="0"/>
        <v>Molly Curran</v>
      </c>
      <c r="D50" s="3" t="str">
        <f>VLOOKUP(B50,Athletes!$A$1:$E$481,3)</f>
        <v>Carmen AC</v>
      </c>
      <c r="E50" s="9" t="s">
        <v>245</v>
      </c>
      <c r="G50" s="1"/>
      <c r="H50" s="1"/>
      <c r="I50" s="1"/>
      <c r="J50" s="3"/>
      <c r="K50" s="9"/>
    </row>
    <row r="51" spans="1:12" ht="15.75" x14ac:dyDescent="0.25">
      <c r="A51" s="1"/>
      <c r="B51" s="1"/>
      <c r="C51" s="1"/>
      <c r="D51" s="3"/>
      <c r="E51" s="9"/>
      <c r="G51" s="1"/>
      <c r="H51" s="1"/>
      <c r="I51" s="1"/>
      <c r="J51" s="3"/>
      <c r="K51" s="9"/>
    </row>
    <row r="52" spans="1:12" ht="15.75" x14ac:dyDescent="0.25">
      <c r="A52" s="1">
        <v>1</v>
      </c>
      <c r="B52" s="1">
        <v>828</v>
      </c>
      <c r="C52" s="1" t="str">
        <f t="shared" si="0"/>
        <v>Anna McAuley</v>
      </c>
      <c r="D52" s="3" t="str">
        <f>VLOOKUP(B52,Athletes!$A$1:$E$481,3)</f>
        <v>City of Lisburn</v>
      </c>
      <c r="E52" s="9">
        <v>26.32</v>
      </c>
      <c r="F52" t="s">
        <v>264</v>
      </c>
      <c r="G52" s="1"/>
      <c r="H52" s="1"/>
      <c r="I52" s="1"/>
      <c r="J52" s="3"/>
      <c r="K52" s="9"/>
    </row>
    <row r="53" spans="1:12" ht="15.75" x14ac:dyDescent="0.25">
      <c r="A53" s="1"/>
      <c r="B53" s="1"/>
      <c r="C53" s="1"/>
      <c r="D53" s="3"/>
      <c r="E53" s="9"/>
      <c r="G53" s="1"/>
      <c r="H53" s="1"/>
      <c r="I53" s="1"/>
      <c r="J53" s="3"/>
      <c r="K53" s="9"/>
    </row>
    <row r="54" spans="1:12" ht="15.75" x14ac:dyDescent="0.25">
      <c r="A54" s="1"/>
      <c r="B54" s="1"/>
      <c r="C54" s="1"/>
      <c r="D54" s="3"/>
      <c r="E54" s="9"/>
    </row>
    <row r="55" spans="1:12" ht="15.75" x14ac:dyDescent="0.25">
      <c r="A55" s="1"/>
      <c r="B55" s="1"/>
      <c r="C55" s="1"/>
      <c r="D55" s="3"/>
      <c r="E55" s="9"/>
      <c r="G55" s="16" t="s">
        <v>146</v>
      </c>
      <c r="H55" s="16"/>
      <c r="I55" s="16"/>
      <c r="J55" s="16"/>
      <c r="K55" s="16"/>
    </row>
    <row r="56" spans="1:12" ht="15.75" x14ac:dyDescent="0.25">
      <c r="A56" s="1"/>
      <c r="B56" s="1"/>
      <c r="C56" s="1"/>
      <c r="D56" s="3"/>
      <c r="E56" s="9"/>
      <c r="G56" s="15" t="s">
        <v>0</v>
      </c>
      <c r="H56" s="15" t="s">
        <v>1</v>
      </c>
      <c r="I56" s="15" t="s">
        <v>2</v>
      </c>
      <c r="J56" s="15" t="s">
        <v>3</v>
      </c>
      <c r="K56" s="15" t="s">
        <v>8</v>
      </c>
    </row>
    <row r="57" spans="1:12" ht="15.75" x14ac:dyDescent="0.25">
      <c r="G57" s="1">
        <v>1</v>
      </c>
      <c r="H57" s="1">
        <v>756</v>
      </c>
      <c r="I57" s="1" t="str">
        <f t="shared" ref="I57:I66" si="2">VLOOKUP(H57,Entry,2)</f>
        <v>Callum  Keys</v>
      </c>
      <c r="J57" s="3" t="str">
        <f>VLOOKUP(H57,Athletes!$A$1:$E$481,3)</f>
        <v>City of Lisburn AC</v>
      </c>
      <c r="K57" s="9">
        <v>27.48</v>
      </c>
      <c r="L57" t="s">
        <v>265</v>
      </c>
    </row>
    <row r="58" spans="1:12" ht="15.75" x14ac:dyDescent="0.25">
      <c r="G58" s="1">
        <v>2</v>
      </c>
      <c r="H58" s="1">
        <v>738</v>
      </c>
      <c r="I58" s="1" t="str">
        <f t="shared" si="2"/>
        <v>Sam Duncan</v>
      </c>
      <c r="J58" s="3" t="str">
        <f>VLOOKUP(H58,Athletes!$A$1:$E$481,3)</f>
        <v>City of Lisburn AC</v>
      </c>
      <c r="K58" s="9">
        <v>21.81</v>
      </c>
    </row>
    <row r="59" spans="1:12" ht="15.75" x14ac:dyDescent="0.25">
      <c r="G59" s="1">
        <v>3</v>
      </c>
      <c r="H59" s="1">
        <v>848</v>
      </c>
      <c r="I59" s="1" t="str">
        <f t="shared" si="2"/>
        <v>Krists Tarvids</v>
      </c>
      <c r="J59" s="3" t="str">
        <f>VLOOKUP(H59,Athletes!$A$1:$E$481,3)</f>
        <v>Enniskillen RC</v>
      </c>
      <c r="K59" s="9" t="s">
        <v>245</v>
      </c>
    </row>
    <row r="60" spans="1:12" ht="15.75" x14ac:dyDescent="0.25">
      <c r="G60" s="1"/>
      <c r="H60" s="1"/>
      <c r="I60" s="1"/>
      <c r="J60" s="3"/>
      <c r="K60" s="9"/>
    </row>
    <row r="61" spans="1:12" ht="15.75" x14ac:dyDescent="0.25">
      <c r="G61" s="1">
        <v>1</v>
      </c>
      <c r="H61" s="1">
        <v>830</v>
      </c>
      <c r="I61" s="1" t="str">
        <f t="shared" si="2"/>
        <v>Jack MacNeill</v>
      </c>
      <c r="J61" s="3" t="str">
        <f>VLOOKUP(H61,Athletes!$A$1:$E$481,3)</f>
        <v>Ballymena and Antrim AC</v>
      </c>
      <c r="K61" s="9">
        <v>48.9</v>
      </c>
      <c r="L61" t="s">
        <v>266</v>
      </c>
    </row>
    <row r="62" spans="1:12" ht="15.75" x14ac:dyDescent="0.25">
      <c r="G62" s="1"/>
      <c r="H62" s="1"/>
      <c r="I62" s="1"/>
      <c r="J62" s="3"/>
      <c r="K62" s="9"/>
    </row>
    <row r="63" spans="1:12" ht="15.75" x14ac:dyDescent="0.25">
      <c r="G63" s="1"/>
      <c r="H63" s="1"/>
      <c r="I63" s="1"/>
      <c r="J63" s="3"/>
      <c r="K63" s="9"/>
    </row>
    <row r="64" spans="1:12" ht="15.75" x14ac:dyDescent="0.25">
      <c r="G64" s="1"/>
      <c r="H64" s="1"/>
      <c r="I64" s="1"/>
      <c r="J64" s="3"/>
      <c r="K64" s="9"/>
    </row>
    <row r="65" spans="7:11" ht="15.75" x14ac:dyDescent="0.25">
      <c r="G65" s="1"/>
      <c r="H65" s="1"/>
      <c r="I65" s="1"/>
      <c r="J65" s="3"/>
      <c r="K65" s="9"/>
    </row>
    <row r="66" spans="7:11" ht="15.75" x14ac:dyDescent="0.25">
      <c r="G66" s="1"/>
      <c r="H66" s="1"/>
      <c r="I66" s="1"/>
      <c r="J66" s="3"/>
      <c r="K66" s="9"/>
    </row>
    <row r="67" spans="7:11" ht="15.75" x14ac:dyDescent="0.25">
      <c r="G67" s="1"/>
      <c r="H67" s="1"/>
      <c r="I67" s="1"/>
      <c r="J67" s="3"/>
      <c r="K67" s="9"/>
    </row>
    <row r="68" spans="7:11" ht="15.75" x14ac:dyDescent="0.25">
      <c r="G68" s="1"/>
      <c r="H68" s="1"/>
      <c r="I68" s="1"/>
      <c r="J68" s="3"/>
      <c r="K68" s="9"/>
    </row>
    <row r="69" spans="7:11" ht="15.75" x14ac:dyDescent="0.25">
      <c r="G69" s="1"/>
      <c r="H69" s="1"/>
      <c r="I69" s="1"/>
      <c r="J69" s="3"/>
      <c r="K69" s="9"/>
    </row>
    <row r="70" spans="7:11" ht="15.75" x14ac:dyDescent="0.25">
      <c r="G70" s="1"/>
      <c r="H70" s="1"/>
      <c r="I70" s="1"/>
      <c r="J70" s="3"/>
      <c r="K70" s="9"/>
    </row>
    <row r="71" spans="7:11" ht="15.75" x14ac:dyDescent="0.25">
      <c r="G71" s="1"/>
      <c r="H71" s="1"/>
      <c r="I71" s="1"/>
      <c r="J71" s="3"/>
      <c r="K71" s="9"/>
    </row>
    <row r="72" spans="7:11" ht="15.75" x14ac:dyDescent="0.25">
      <c r="G72" s="1"/>
      <c r="H72" s="1"/>
      <c r="I72" s="1"/>
      <c r="J72" s="3"/>
      <c r="K72" s="9"/>
    </row>
    <row r="73" spans="7:11" ht="15.75" x14ac:dyDescent="0.25">
      <c r="G73" s="1"/>
      <c r="H73" s="1"/>
      <c r="I73" s="1"/>
      <c r="J73" s="3"/>
      <c r="K73" s="9"/>
    </row>
    <row r="74" spans="7:11" ht="15.75" x14ac:dyDescent="0.25">
      <c r="G74" s="1"/>
      <c r="H74" s="1"/>
      <c r="I74" s="1"/>
      <c r="J74" s="3"/>
      <c r="K74" s="9"/>
    </row>
    <row r="75" spans="7:11" ht="15.75" x14ac:dyDescent="0.25">
      <c r="G75" s="1"/>
      <c r="H75" s="1"/>
      <c r="I75" s="1"/>
      <c r="J75" s="3"/>
      <c r="K75" s="9"/>
    </row>
    <row r="76" spans="7:11" ht="15.75" x14ac:dyDescent="0.25">
      <c r="G76" s="1"/>
      <c r="H76" s="1"/>
      <c r="I76" s="1"/>
      <c r="J76" s="3"/>
      <c r="K76" s="9"/>
    </row>
  </sheetData>
  <sortState ref="B21:E31">
    <sortCondition descending="1" ref="E21:E31"/>
  </sortState>
  <mergeCells count="8">
    <mergeCell ref="G55:K55"/>
    <mergeCell ref="G46:K46"/>
    <mergeCell ref="A1:E1"/>
    <mergeCell ref="A46:E46"/>
    <mergeCell ref="A19:E19"/>
    <mergeCell ref="G19:K19"/>
    <mergeCell ref="A35:E35"/>
    <mergeCell ref="G35:K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Athletes</vt:lpstr>
      <vt:lpstr>Track</vt:lpstr>
      <vt:lpstr>Field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2019-06-27T20:44:10Z</dcterms:modified>
</cp:coreProperties>
</file>